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Z:\T A X  F O R M S  - Excel &amp; PDF Versions\TAX FORMS - Excel 2023 &amp; PDF 2023\2023 Telecom\Final Versions\"/>
    </mc:Choice>
  </mc:AlternateContent>
  <xr:revisionPtr revIDLastSave="0" documentId="13_ncr:1_{61B21E8C-3B7A-44D3-B686-78E097528264}" xr6:coauthVersionLast="47" xr6:coauthVersionMax="47" xr10:uidLastSave="{00000000-0000-0000-0000-000000000000}"/>
  <bookViews>
    <workbookView xWindow="28680" yWindow="-120" windowWidth="29040" windowHeight="15840" tabRatio="712" xr2:uid="{00000000-000D-0000-FFFF-FFFF00000000}"/>
  </bookViews>
  <sheets>
    <sheet name="Instructions" sheetId="24" r:id="rId1"/>
    <sheet name="Reminders" sheetId="20" r:id="rId2"/>
    <sheet name="Classifications" sheetId="21" r:id="rId3"/>
    <sheet name="Front Page" sheetId="10" r:id="rId4"/>
    <sheet name="Sch C" sheetId="9" r:id="rId5"/>
    <sheet name="Sch A-1 Wireless" sheetId="5" r:id="rId6"/>
    <sheet name="Sch A-2 Wireline" sheetId="16" r:id="rId7"/>
    <sheet name="Sch H" sheetId="13" r:id="rId8"/>
    <sheet name=" INSTRUCTIONS FOR SCH I &amp; SCH J" sheetId="19" r:id="rId9"/>
    <sheet name="SCH I" sheetId="22" r:id="rId10"/>
    <sheet name="SCH J" sheetId="23" r:id="rId11"/>
    <sheet name="Sch K" sheetId="12" r:id="rId12"/>
  </sheets>
  <definedNames>
    <definedName name="_Order1" hidden="1">255</definedName>
    <definedName name="_Order2" hidden="1">255</definedName>
    <definedName name="_xlnm.Print_Area" localSheetId="8">' INSTRUCTIONS FOR SCH I &amp; SCH J'!$A$1:$K$103</definedName>
    <definedName name="_xlnm.Print_Area" localSheetId="3">'Front Page'!$A$1:$AR$53</definedName>
    <definedName name="_xlnm.Print_Area" localSheetId="0">Instructions!$A$1:$A$52</definedName>
    <definedName name="_xlnm.Print_Area" localSheetId="5">'Sch A-1 Wireless'!$A$1:$M$56</definedName>
    <definedName name="_xlnm.Print_Area" localSheetId="6">'Sch A-2 Wireline'!$A$1:$M$56</definedName>
    <definedName name="_xlnm.Print_Area" localSheetId="4">'Sch C'!$A$1:$P$53</definedName>
    <definedName name="_xlnm.Print_Area" localSheetId="7">'Sch H'!$A$1:$AU$43</definedName>
    <definedName name="_xlnm.Print_Area" localSheetId="9">'SCH I'!$A$1:$L$1660</definedName>
    <definedName name="_xlnm.Print_Area" localSheetId="10">'SCH J'!$A$1:$L$1660</definedName>
    <definedName name="_xlnm.Print_Titles" localSheetId="9">'SCH I'!$6:$9</definedName>
    <definedName name="_xlnm.Print_Titles" localSheetId="10">'SCH J'!$6:$9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9" i="16" l="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28" i="16"/>
  <c r="A9" i="16"/>
  <c r="A10" i="16" s="1"/>
  <c r="A11" i="16" s="1"/>
  <c r="A12" i="16" s="1"/>
  <c r="A13" i="16" s="1"/>
  <c r="A14" i="16" s="1"/>
  <c r="A15" i="16" s="1"/>
  <c r="A16" i="16" s="1"/>
  <c r="A17" i="16" s="1"/>
  <c r="A18" i="16" s="1"/>
  <c r="A19" i="16" s="1"/>
  <c r="A20" i="16" s="1"/>
  <c r="A8" i="16"/>
  <c r="A29" i="5" l="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28" i="5"/>
  <c r="A9" i="5"/>
  <c r="A10" i="5" s="1"/>
  <c r="A11" i="5" s="1"/>
  <c r="A12" i="5" s="1"/>
  <c r="A13" i="5" s="1"/>
  <c r="A14" i="5" s="1"/>
  <c r="A15" i="5" s="1"/>
  <c r="A16" i="5" s="1"/>
  <c r="A17" i="5" s="1"/>
  <c r="A18" i="5" s="1"/>
  <c r="A19" i="5" s="1"/>
  <c r="A20" i="5" s="1"/>
  <c r="A8" i="5"/>
  <c r="E144" i="23" l="1"/>
  <c r="F144" i="23"/>
  <c r="G144" i="23"/>
  <c r="H144" i="23"/>
  <c r="I144" i="23"/>
  <c r="J144" i="23"/>
  <c r="K144" i="23"/>
  <c r="L144" i="23"/>
  <c r="M144" i="23"/>
  <c r="N144" i="23"/>
  <c r="O144" i="23"/>
  <c r="P144" i="23"/>
  <c r="Q144" i="23"/>
  <c r="R144" i="23"/>
  <c r="S144" i="23"/>
  <c r="T144" i="23"/>
  <c r="U144" i="23"/>
  <c r="V144" i="23"/>
  <c r="W144" i="23"/>
  <c r="X144" i="23"/>
  <c r="Y144" i="23"/>
  <c r="Z144" i="23"/>
  <c r="AA144" i="23"/>
  <c r="AB144" i="23"/>
  <c r="AC144" i="23"/>
  <c r="AD144" i="23"/>
  <c r="AE144" i="23"/>
  <c r="AF144" i="23"/>
  <c r="E145" i="23"/>
  <c r="F145" i="23"/>
  <c r="G145" i="23"/>
  <c r="H145" i="23"/>
  <c r="I145" i="23"/>
  <c r="J145" i="23"/>
  <c r="K145" i="23"/>
  <c r="L145" i="23"/>
  <c r="M145" i="23"/>
  <c r="N145" i="23"/>
  <c r="O145" i="23"/>
  <c r="P145" i="23"/>
  <c r="Q145" i="23"/>
  <c r="R145" i="23"/>
  <c r="S145" i="23"/>
  <c r="T145" i="23"/>
  <c r="U145" i="23"/>
  <c r="V145" i="23"/>
  <c r="W145" i="23"/>
  <c r="X145" i="23"/>
  <c r="Y145" i="23"/>
  <c r="Z145" i="23"/>
  <c r="AA145" i="23"/>
  <c r="AB145" i="23"/>
  <c r="AC145" i="23"/>
  <c r="AD145" i="23"/>
  <c r="AE145" i="23"/>
  <c r="AF145" i="23"/>
  <c r="E146" i="23"/>
  <c r="F146" i="23"/>
  <c r="G146" i="23"/>
  <c r="H146" i="23"/>
  <c r="I146" i="23"/>
  <c r="J146" i="23"/>
  <c r="K146" i="23"/>
  <c r="L146" i="23"/>
  <c r="M146" i="23"/>
  <c r="N146" i="23"/>
  <c r="O146" i="23"/>
  <c r="P146" i="23"/>
  <c r="Q146" i="23"/>
  <c r="R146" i="23"/>
  <c r="S146" i="23"/>
  <c r="T146" i="23"/>
  <c r="U146" i="23"/>
  <c r="V146" i="23"/>
  <c r="W146" i="23"/>
  <c r="X146" i="23"/>
  <c r="Y146" i="23"/>
  <c r="Z146" i="23"/>
  <c r="AA146" i="23"/>
  <c r="AB146" i="23"/>
  <c r="AC146" i="23"/>
  <c r="AD146" i="23"/>
  <c r="AE146" i="23"/>
  <c r="AF146" i="23"/>
  <c r="E147" i="23"/>
  <c r="F147" i="23"/>
  <c r="G147" i="23"/>
  <c r="H147" i="23"/>
  <c r="I147" i="23"/>
  <c r="J147" i="23"/>
  <c r="K147" i="23"/>
  <c r="L147" i="23"/>
  <c r="M147" i="23"/>
  <c r="N147" i="23"/>
  <c r="O147" i="23"/>
  <c r="P147" i="23"/>
  <c r="Q147" i="23"/>
  <c r="R147" i="23"/>
  <c r="S147" i="23"/>
  <c r="T147" i="23"/>
  <c r="U147" i="23"/>
  <c r="V147" i="23"/>
  <c r="W147" i="23"/>
  <c r="X147" i="23"/>
  <c r="Y147" i="23"/>
  <c r="Z147" i="23"/>
  <c r="AA147" i="23"/>
  <c r="AB147" i="23"/>
  <c r="AC147" i="23"/>
  <c r="AD147" i="23"/>
  <c r="AE147" i="23"/>
  <c r="AF147" i="23"/>
  <c r="D147" i="23"/>
  <c r="C147" i="23"/>
  <c r="B147" i="23"/>
  <c r="D146" i="23"/>
  <c r="C146" i="23"/>
  <c r="B146" i="23"/>
  <c r="D145" i="23"/>
  <c r="D144" i="23"/>
  <c r="E872" i="23"/>
  <c r="F872" i="23"/>
  <c r="G872" i="23"/>
  <c r="H872" i="23"/>
  <c r="I872" i="23"/>
  <c r="J872" i="23"/>
  <c r="M872" i="23"/>
  <c r="N872" i="23"/>
  <c r="P872" i="23"/>
  <c r="Q872" i="23"/>
  <c r="R872" i="23"/>
  <c r="S872" i="23"/>
  <c r="T872" i="23"/>
  <c r="U872" i="23"/>
  <c r="V872" i="23"/>
  <c r="W872" i="23"/>
  <c r="X872" i="23"/>
  <c r="Y872" i="23"/>
  <c r="Z872" i="23"/>
  <c r="AA872" i="23"/>
  <c r="AB872" i="23"/>
  <c r="AC872" i="23"/>
  <c r="AE872" i="23"/>
  <c r="E873" i="23"/>
  <c r="F873" i="23"/>
  <c r="G873" i="23"/>
  <c r="H873" i="23"/>
  <c r="I873" i="23"/>
  <c r="J873" i="23"/>
  <c r="M873" i="23"/>
  <c r="N873" i="23"/>
  <c r="P873" i="23"/>
  <c r="Q873" i="23"/>
  <c r="R873" i="23"/>
  <c r="S873" i="23"/>
  <c r="T873" i="23"/>
  <c r="U873" i="23"/>
  <c r="V873" i="23"/>
  <c r="W873" i="23"/>
  <c r="X873" i="23"/>
  <c r="Y873" i="23"/>
  <c r="Z873" i="23"/>
  <c r="AA873" i="23"/>
  <c r="AB873" i="23"/>
  <c r="AC873" i="23"/>
  <c r="AE873" i="23"/>
  <c r="D873" i="23"/>
  <c r="D872" i="23"/>
  <c r="E1086" i="23"/>
  <c r="F1086" i="23"/>
  <c r="G1086" i="23"/>
  <c r="H1086" i="23"/>
  <c r="I1086" i="23"/>
  <c r="J1086" i="23"/>
  <c r="E1087" i="23"/>
  <c r="F1087" i="23"/>
  <c r="G1087" i="23"/>
  <c r="H1087" i="23"/>
  <c r="I1087" i="23"/>
  <c r="J1087" i="23"/>
  <c r="D1087" i="23"/>
  <c r="D1086" i="23"/>
  <c r="E1086" i="22"/>
  <c r="F1086" i="22"/>
  <c r="G1086" i="22"/>
  <c r="H1086" i="22"/>
  <c r="I1086" i="22"/>
  <c r="J1086" i="22"/>
  <c r="E1087" i="22"/>
  <c r="F1087" i="22"/>
  <c r="G1087" i="22"/>
  <c r="H1087" i="22"/>
  <c r="I1087" i="22"/>
  <c r="J1087" i="22"/>
  <c r="D1087" i="22"/>
  <c r="D1086" i="22"/>
  <c r="E872" i="22"/>
  <c r="F872" i="22"/>
  <c r="G872" i="22"/>
  <c r="H872" i="22"/>
  <c r="I872" i="22"/>
  <c r="J872" i="22"/>
  <c r="M872" i="22"/>
  <c r="N872" i="22"/>
  <c r="P872" i="22"/>
  <c r="Q872" i="22"/>
  <c r="R872" i="22"/>
  <c r="S872" i="22"/>
  <c r="T872" i="22"/>
  <c r="U872" i="22"/>
  <c r="V872" i="22"/>
  <c r="W872" i="22"/>
  <c r="X872" i="22"/>
  <c r="Y872" i="22"/>
  <c r="Z872" i="22"/>
  <c r="AA872" i="22"/>
  <c r="AB872" i="22"/>
  <c r="AC872" i="22"/>
  <c r="AE872" i="22"/>
  <c r="E873" i="22"/>
  <c r="F873" i="22"/>
  <c r="G873" i="22"/>
  <c r="H873" i="22"/>
  <c r="I873" i="22"/>
  <c r="J873" i="22"/>
  <c r="M873" i="22"/>
  <c r="N873" i="22"/>
  <c r="P873" i="22"/>
  <c r="Q873" i="22"/>
  <c r="R873" i="22"/>
  <c r="S873" i="22"/>
  <c r="T873" i="22"/>
  <c r="U873" i="22"/>
  <c r="V873" i="22"/>
  <c r="W873" i="22"/>
  <c r="X873" i="22"/>
  <c r="Y873" i="22"/>
  <c r="Z873" i="22"/>
  <c r="AA873" i="22"/>
  <c r="AB873" i="22"/>
  <c r="AC873" i="22"/>
  <c r="AE873" i="22"/>
  <c r="D873" i="22"/>
  <c r="D872" i="22"/>
  <c r="E146" i="22"/>
  <c r="F146" i="22"/>
  <c r="G146" i="22"/>
  <c r="H146" i="22"/>
  <c r="I146" i="22"/>
  <c r="J146" i="22"/>
  <c r="M146" i="22"/>
  <c r="N146" i="22"/>
  <c r="P146" i="22"/>
  <c r="Q146" i="22"/>
  <c r="R146" i="22"/>
  <c r="S146" i="22"/>
  <c r="T146" i="22"/>
  <c r="U146" i="22"/>
  <c r="V146" i="22"/>
  <c r="W146" i="22"/>
  <c r="X146" i="22"/>
  <c r="Y146" i="22"/>
  <c r="Z146" i="22"/>
  <c r="AA146" i="22"/>
  <c r="AB146" i="22"/>
  <c r="AC146" i="22"/>
  <c r="E147" i="22"/>
  <c r="F147" i="22"/>
  <c r="G147" i="22"/>
  <c r="H147" i="22"/>
  <c r="I147" i="22"/>
  <c r="J147" i="22"/>
  <c r="M147" i="22"/>
  <c r="N147" i="22"/>
  <c r="P147" i="22"/>
  <c r="Q147" i="22"/>
  <c r="R147" i="22"/>
  <c r="S147" i="22"/>
  <c r="T147" i="22"/>
  <c r="U147" i="22"/>
  <c r="V147" i="22"/>
  <c r="W147" i="22"/>
  <c r="X147" i="22"/>
  <c r="Y147" i="22"/>
  <c r="Z147" i="22"/>
  <c r="AA147" i="22"/>
  <c r="AB147" i="22"/>
  <c r="AC147" i="22"/>
  <c r="D147" i="22"/>
  <c r="D146" i="22"/>
  <c r="M144" i="22"/>
  <c r="N144" i="22"/>
  <c r="P144" i="22"/>
  <c r="Q144" i="22"/>
  <c r="R144" i="22"/>
  <c r="S144" i="22"/>
  <c r="T144" i="22"/>
  <c r="U144" i="22"/>
  <c r="V144" i="22"/>
  <c r="W144" i="22"/>
  <c r="X144" i="22"/>
  <c r="Y144" i="22"/>
  <c r="Z144" i="22"/>
  <c r="AA144" i="22"/>
  <c r="AB144" i="22"/>
  <c r="AC144" i="22"/>
  <c r="M145" i="22"/>
  <c r="N145" i="22"/>
  <c r="P145" i="22"/>
  <c r="Q145" i="22"/>
  <c r="R145" i="22"/>
  <c r="S145" i="22"/>
  <c r="T145" i="22"/>
  <c r="U145" i="22"/>
  <c r="V145" i="22"/>
  <c r="W145" i="22"/>
  <c r="X145" i="22"/>
  <c r="Y145" i="22"/>
  <c r="Z145" i="22"/>
  <c r="AA145" i="22"/>
  <c r="AB145" i="22"/>
  <c r="AC145" i="22"/>
  <c r="E145" i="22"/>
  <c r="F145" i="22"/>
  <c r="G145" i="22"/>
  <c r="H145" i="22"/>
  <c r="I145" i="22"/>
  <c r="J145" i="22"/>
  <c r="E144" i="22"/>
  <c r="F144" i="22"/>
  <c r="G144" i="22"/>
  <c r="H144" i="22"/>
  <c r="I144" i="22"/>
  <c r="J144" i="22"/>
  <c r="D144" i="22"/>
  <c r="E861" i="22" l="1"/>
  <c r="F861" i="22"/>
  <c r="G861" i="22"/>
  <c r="H861" i="22"/>
  <c r="I861" i="22"/>
  <c r="J861" i="22"/>
  <c r="K861" i="22"/>
  <c r="L861" i="22"/>
  <c r="M861" i="22"/>
  <c r="N861" i="22"/>
  <c r="O861" i="22"/>
  <c r="P861" i="22"/>
  <c r="Q861" i="22"/>
  <c r="R861" i="22"/>
  <c r="S861" i="22"/>
  <c r="T861" i="22"/>
  <c r="U861" i="22"/>
  <c r="V861" i="22"/>
  <c r="W861" i="22"/>
  <c r="X861" i="22"/>
  <c r="Y861" i="22"/>
  <c r="Z861" i="22"/>
  <c r="AA861" i="22"/>
  <c r="AB861" i="22"/>
  <c r="AC861" i="22"/>
  <c r="AD861" i="22"/>
  <c r="AE861" i="22"/>
  <c r="AF861" i="22"/>
  <c r="E862" i="22"/>
  <c r="F862" i="22"/>
  <c r="G862" i="22"/>
  <c r="H862" i="22"/>
  <c r="I862" i="22"/>
  <c r="J862" i="22"/>
  <c r="K862" i="22"/>
  <c r="L862" i="22"/>
  <c r="M862" i="22"/>
  <c r="N862" i="22"/>
  <c r="O862" i="22"/>
  <c r="P862" i="22"/>
  <c r="Q862" i="22"/>
  <c r="R862" i="22"/>
  <c r="S862" i="22"/>
  <c r="T862" i="22"/>
  <c r="U862" i="22"/>
  <c r="V862" i="22"/>
  <c r="W862" i="22"/>
  <c r="X862" i="22"/>
  <c r="Y862" i="22"/>
  <c r="Z862" i="22"/>
  <c r="AA862" i="22"/>
  <c r="AB862" i="22"/>
  <c r="AC862" i="22"/>
  <c r="AD862" i="22"/>
  <c r="AE862" i="22"/>
  <c r="AF862" i="22"/>
  <c r="D862" i="22"/>
  <c r="D861" i="22"/>
  <c r="E543" i="22"/>
  <c r="F543" i="22"/>
  <c r="G543" i="22"/>
  <c r="H543" i="22"/>
  <c r="I543" i="22"/>
  <c r="J543" i="22"/>
  <c r="M543" i="22"/>
  <c r="N543" i="22"/>
  <c r="P543" i="22"/>
  <c r="Q543" i="22"/>
  <c r="R543" i="22"/>
  <c r="S543" i="22"/>
  <c r="T543" i="22"/>
  <c r="U543" i="22"/>
  <c r="V543" i="22"/>
  <c r="W543" i="22"/>
  <c r="X543" i="22"/>
  <c r="Y543" i="22"/>
  <c r="Z543" i="22"/>
  <c r="AA543" i="22"/>
  <c r="AB543" i="22"/>
  <c r="E544" i="22"/>
  <c r="F544" i="22"/>
  <c r="G544" i="22"/>
  <c r="H544" i="22"/>
  <c r="I544" i="22"/>
  <c r="J544" i="22"/>
  <c r="M544" i="22"/>
  <c r="N544" i="22"/>
  <c r="P544" i="22"/>
  <c r="Q544" i="22"/>
  <c r="R544" i="22"/>
  <c r="S544" i="22"/>
  <c r="T544" i="22"/>
  <c r="U544" i="22"/>
  <c r="V544" i="22"/>
  <c r="W544" i="22"/>
  <c r="X544" i="22"/>
  <c r="Y544" i="22"/>
  <c r="Z544" i="22"/>
  <c r="AA544" i="22"/>
  <c r="AB544" i="22"/>
  <c r="E545" i="22"/>
  <c r="F545" i="22"/>
  <c r="G545" i="22"/>
  <c r="H545" i="22"/>
  <c r="I545" i="22"/>
  <c r="J545" i="22"/>
  <c r="M545" i="22"/>
  <c r="N545" i="22"/>
  <c r="O545" i="22"/>
  <c r="P545" i="22"/>
  <c r="Q545" i="22"/>
  <c r="R545" i="22"/>
  <c r="S545" i="22"/>
  <c r="T545" i="22"/>
  <c r="U545" i="22"/>
  <c r="V545" i="22"/>
  <c r="W545" i="22"/>
  <c r="X545" i="22"/>
  <c r="Y545" i="22"/>
  <c r="Z545" i="22"/>
  <c r="AA545" i="22"/>
  <c r="AB545" i="22"/>
  <c r="E546" i="22"/>
  <c r="F546" i="22"/>
  <c r="G546" i="22"/>
  <c r="H546" i="22"/>
  <c r="I546" i="22"/>
  <c r="J546" i="22"/>
  <c r="M546" i="22"/>
  <c r="N546" i="22"/>
  <c r="O546" i="22"/>
  <c r="P546" i="22"/>
  <c r="Q546" i="22"/>
  <c r="R546" i="22"/>
  <c r="S546" i="22"/>
  <c r="T546" i="22"/>
  <c r="U546" i="22"/>
  <c r="V546" i="22"/>
  <c r="W546" i="22"/>
  <c r="X546" i="22"/>
  <c r="Y546" i="22"/>
  <c r="Z546" i="22"/>
  <c r="AA546" i="22"/>
  <c r="AB546" i="22"/>
  <c r="D546" i="22"/>
  <c r="D545" i="22"/>
  <c r="D544" i="22"/>
  <c r="D543" i="22"/>
  <c r="E545" i="23"/>
  <c r="F545" i="23"/>
  <c r="G545" i="23"/>
  <c r="H545" i="23"/>
  <c r="I545" i="23"/>
  <c r="J545" i="23"/>
  <c r="K545" i="23"/>
  <c r="L545" i="23"/>
  <c r="M545" i="23"/>
  <c r="N545" i="23"/>
  <c r="O545" i="23"/>
  <c r="P545" i="23"/>
  <c r="Q545" i="23"/>
  <c r="R545" i="23"/>
  <c r="S545" i="23"/>
  <c r="T545" i="23"/>
  <c r="U545" i="23"/>
  <c r="V545" i="23"/>
  <c r="W545" i="23"/>
  <c r="X545" i="23"/>
  <c r="Y545" i="23"/>
  <c r="Z545" i="23"/>
  <c r="AA545" i="23"/>
  <c r="AB545" i="23"/>
  <c r="AC545" i="23"/>
  <c r="AD545" i="23"/>
  <c r="AE545" i="23"/>
  <c r="AF545" i="23"/>
  <c r="E546" i="23"/>
  <c r="F546" i="23"/>
  <c r="G546" i="23"/>
  <c r="H546" i="23"/>
  <c r="I546" i="23"/>
  <c r="J546" i="23"/>
  <c r="K546" i="23"/>
  <c r="L546" i="23"/>
  <c r="M546" i="23"/>
  <c r="N546" i="23"/>
  <c r="O546" i="23"/>
  <c r="P546" i="23"/>
  <c r="Q546" i="23"/>
  <c r="R546" i="23"/>
  <c r="S546" i="23"/>
  <c r="T546" i="23"/>
  <c r="U546" i="23"/>
  <c r="V546" i="23"/>
  <c r="W546" i="23"/>
  <c r="X546" i="23"/>
  <c r="Y546" i="23"/>
  <c r="Z546" i="23"/>
  <c r="AA546" i="23"/>
  <c r="AB546" i="23"/>
  <c r="AC546" i="23"/>
  <c r="AD546" i="23"/>
  <c r="AE546" i="23"/>
  <c r="AF546" i="23"/>
  <c r="D546" i="23"/>
  <c r="D545" i="23"/>
  <c r="E543" i="23"/>
  <c r="F543" i="23"/>
  <c r="G543" i="23"/>
  <c r="H543" i="23"/>
  <c r="I543" i="23"/>
  <c r="J543" i="23"/>
  <c r="M543" i="23"/>
  <c r="N543" i="23"/>
  <c r="P543" i="23"/>
  <c r="Q543" i="23"/>
  <c r="R543" i="23"/>
  <c r="S543" i="23"/>
  <c r="T543" i="23"/>
  <c r="U543" i="23"/>
  <c r="V543" i="23"/>
  <c r="W543" i="23"/>
  <c r="X543" i="23"/>
  <c r="Y543" i="23"/>
  <c r="Z543" i="23"/>
  <c r="AA543" i="23"/>
  <c r="AB543" i="23"/>
  <c r="AC543" i="23"/>
  <c r="AE543" i="23"/>
  <c r="E544" i="23"/>
  <c r="F544" i="23"/>
  <c r="G544" i="23"/>
  <c r="H544" i="23"/>
  <c r="I544" i="23"/>
  <c r="J544" i="23"/>
  <c r="M544" i="23"/>
  <c r="N544" i="23"/>
  <c r="P544" i="23"/>
  <c r="Q544" i="23"/>
  <c r="R544" i="23"/>
  <c r="S544" i="23"/>
  <c r="T544" i="23"/>
  <c r="U544" i="23"/>
  <c r="V544" i="23"/>
  <c r="W544" i="23"/>
  <c r="X544" i="23"/>
  <c r="Y544" i="23"/>
  <c r="Z544" i="23"/>
  <c r="AA544" i="23"/>
  <c r="AB544" i="23"/>
  <c r="AC544" i="23"/>
  <c r="AE544" i="23"/>
  <c r="D544" i="23"/>
  <c r="D543" i="23"/>
  <c r="C544" i="23"/>
  <c r="B544" i="23"/>
  <c r="C543" i="23"/>
  <c r="B543" i="23"/>
  <c r="AF541" i="23"/>
  <c r="AE541" i="23"/>
  <c r="AD541" i="23"/>
  <c r="AC541" i="23"/>
  <c r="K541" i="23"/>
  <c r="L541" i="23" s="1"/>
  <c r="K845" i="23"/>
  <c r="L845" i="23" s="1"/>
  <c r="AC845" i="23"/>
  <c r="AD845" i="23"/>
  <c r="AE845" i="23"/>
  <c r="AF845" i="23" s="1"/>
  <c r="B872" i="23" l="1"/>
  <c r="C872" i="23"/>
  <c r="B873" i="23"/>
  <c r="C873" i="23"/>
  <c r="B651" i="23"/>
  <c r="C530" i="23"/>
  <c r="AB530" i="23"/>
  <c r="AA530" i="23"/>
  <c r="Z530" i="23"/>
  <c r="Y530" i="23"/>
  <c r="X530" i="23"/>
  <c r="W530" i="23"/>
  <c r="V530" i="23"/>
  <c r="U530" i="23"/>
  <c r="T530" i="23"/>
  <c r="S530" i="23"/>
  <c r="R530" i="23"/>
  <c r="Q530" i="23"/>
  <c r="P530" i="23"/>
  <c r="N530" i="23"/>
  <c r="M530" i="23"/>
  <c r="J530" i="23"/>
  <c r="I530" i="23"/>
  <c r="H530" i="23"/>
  <c r="G530" i="23"/>
  <c r="F530" i="23"/>
  <c r="E530" i="23"/>
  <c r="D530" i="23"/>
  <c r="B530" i="23"/>
  <c r="AB529" i="23"/>
  <c r="AA529" i="23"/>
  <c r="Z529" i="23"/>
  <c r="Y529" i="23"/>
  <c r="X529" i="23"/>
  <c r="W529" i="23"/>
  <c r="V529" i="23"/>
  <c r="U529" i="23"/>
  <c r="T529" i="23"/>
  <c r="S529" i="23"/>
  <c r="R529" i="23"/>
  <c r="Q529" i="23"/>
  <c r="P529" i="23"/>
  <c r="N529" i="23"/>
  <c r="M529" i="23"/>
  <c r="J529" i="23"/>
  <c r="I529" i="23"/>
  <c r="H529" i="23"/>
  <c r="G529" i="23"/>
  <c r="F529" i="23"/>
  <c r="E529" i="23"/>
  <c r="D529" i="23"/>
  <c r="C529" i="23"/>
  <c r="B529" i="23"/>
  <c r="B506" i="23"/>
  <c r="B505" i="23"/>
  <c r="B504" i="23"/>
  <c r="B503" i="23"/>
  <c r="AB506" i="23"/>
  <c r="AA506" i="23"/>
  <c r="Z506" i="23"/>
  <c r="Y506" i="23"/>
  <c r="X506" i="23"/>
  <c r="W506" i="23"/>
  <c r="V506" i="23"/>
  <c r="U506" i="23"/>
  <c r="T506" i="23"/>
  <c r="S506" i="23"/>
  <c r="R506" i="23"/>
  <c r="Q506" i="23"/>
  <c r="P506" i="23"/>
  <c r="O506" i="23"/>
  <c r="N506" i="23"/>
  <c r="M506" i="23"/>
  <c r="J506" i="23"/>
  <c r="I506" i="23"/>
  <c r="H506" i="23"/>
  <c r="G506" i="23"/>
  <c r="F506" i="23"/>
  <c r="E506" i="23"/>
  <c r="D506" i="23"/>
  <c r="C506" i="23"/>
  <c r="AB505" i="23"/>
  <c r="AA505" i="23"/>
  <c r="Z505" i="23"/>
  <c r="Y505" i="23"/>
  <c r="X505" i="23"/>
  <c r="W505" i="23"/>
  <c r="V505" i="23"/>
  <c r="U505" i="23"/>
  <c r="T505" i="23"/>
  <c r="S505" i="23"/>
  <c r="R505" i="23"/>
  <c r="Q505" i="23"/>
  <c r="P505" i="23"/>
  <c r="O505" i="23"/>
  <c r="N505" i="23"/>
  <c r="M505" i="23"/>
  <c r="J505" i="23"/>
  <c r="I505" i="23"/>
  <c r="H505" i="23"/>
  <c r="G505" i="23"/>
  <c r="F505" i="23"/>
  <c r="E505" i="23"/>
  <c r="D505" i="23"/>
  <c r="C505" i="23"/>
  <c r="AB504" i="23"/>
  <c r="AA504" i="23"/>
  <c r="Z504" i="23"/>
  <c r="Y504" i="23"/>
  <c r="X504" i="23"/>
  <c r="W504" i="23"/>
  <c r="V504" i="23"/>
  <c r="U504" i="23"/>
  <c r="T504" i="23"/>
  <c r="S504" i="23"/>
  <c r="R504" i="23"/>
  <c r="Q504" i="23"/>
  <c r="P504" i="23"/>
  <c r="N504" i="23"/>
  <c r="M504" i="23"/>
  <c r="J504" i="23"/>
  <c r="I504" i="23"/>
  <c r="H504" i="23"/>
  <c r="G504" i="23"/>
  <c r="F504" i="23"/>
  <c r="E504" i="23"/>
  <c r="D504" i="23"/>
  <c r="C504" i="23"/>
  <c r="AB503" i="23"/>
  <c r="AA503" i="23"/>
  <c r="Z503" i="23"/>
  <c r="Y503" i="23"/>
  <c r="X503" i="23"/>
  <c r="W503" i="23"/>
  <c r="V503" i="23"/>
  <c r="U503" i="23"/>
  <c r="T503" i="23"/>
  <c r="S503" i="23"/>
  <c r="R503" i="23"/>
  <c r="Q503" i="23"/>
  <c r="P503" i="23"/>
  <c r="N503" i="23"/>
  <c r="M503" i="23"/>
  <c r="J503" i="23"/>
  <c r="I503" i="23"/>
  <c r="H503" i="23"/>
  <c r="G503" i="23"/>
  <c r="F503" i="23"/>
  <c r="E503" i="23"/>
  <c r="D503" i="23"/>
  <c r="C503" i="23"/>
  <c r="B294" i="23"/>
  <c r="C295" i="23"/>
  <c r="B295" i="23"/>
  <c r="C294" i="23"/>
  <c r="D294" i="23"/>
  <c r="C260" i="23"/>
  <c r="C873" i="22" l="1"/>
  <c r="C872" i="22"/>
  <c r="B873" i="22"/>
  <c r="B872" i="22"/>
  <c r="AB530" i="22"/>
  <c r="AA530" i="22"/>
  <c r="Z530" i="22"/>
  <c r="Y530" i="22"/>
  <c r="X530" i="22"/>
  <c r="W530" i="22"/>
  <c r="V530" i="22"/>
  <c r="U530" i="22"/>
  <c r="T530" i="22"/>
  <c r="S530" i="22"/>
  <c r="R530" i="22"/>
  <c r="Q530" i="22"/>
  <c r="P530" i="22"/>
  <c r="N530" i="22"/>
  <c r="M530" i="22"/>
  <c r="J530" i="22"/>
  <c r="I530" i="22"/>
  <c r="H530" i="22"/>
  <c r="G530" i="22"/>
  <c r="F530" i="22"/>
  <c r="E530" i="22"/>
  <c r="D530" i="22"/>
  <c r="C530" i="22"/>
  <c r="AB529" i="22"/>
  <c r="AA529" i="22"/>
  <c r="Z529" i="22"/>
  <c r="Y529" i="22"/>
  <c r="X529" i="22"/>
  <c r="W529" i="22"/>
  <c r="V529" i="22"/>
  <c r="U529" i="22"/>
  <c r="T529" i="22"/>
  <c r="S529" i="22"/>
  <c r="R529" i="22"/>
  <c r="Q529" i="22"/>
  <c r="P529" i="22"/>
  <c r="N529" i="22"/>
  <c r="M529" i="22"/>
  <c r="J529" i="22"/>
  <c r="I529" i="22"/>
  <c r="H529" i="22"/>
  <c r="G529" i="22"/>
  <c r="F529" i="22"/>
  <c r="E529" i="22"/>
  <c r="D529" i="22"/>
  <c r="C529" i="22"/>
  <c r="B529" i="22"/>
  <c r="B530" i="22"/>
  <c r="B73" i="22"/>
  <c r="AB295" i="22"/>
  <c r="AA295" i="22"/>
  <c r="Z295" i="22"/>
  <c r="Y295" i="22"/>
  <c r="X295" i="22"/>
  <c r="W295" i="22"/>
  <c r="V295" i="22"/>
  <c r="U295" i="22"/>
  <c r="T295" i="22"/>
  <c r="S295" i="22"/>
  <c r="R295" i="22"/>
  <c r="Q295" i="22"/>
  <c r="P295" i="22"/>
  <c r="N295" i="22"/>
  <c r="M295" i="22"/>
  <c r="J295" i="22"/>
  <c r="I295" i="22"/>
  <c r="H295" i="22"/>
  <c r="G295" i="22"/>
  <c r="F295" i="22"/>
  <c r="E295" i="22"/>
  <c r="D295" i="22"/>
  <c r="C295" i="22"/>
  <c r="AB294" i="22"/>
  <c r="AA294" i="22"/>
  <c r="Z294" i="22"/>
  <c r="Y294" i="22"/>
  <c r="X294" i="22"/>
  <c r="W294" i="22"/>
  <c r="V294" i="22"/>
  <c r="U294" i="22"/>
  <c r="T294" i="22"/>
  <c r="S294" i="22"/>
  <c r="R294" i="22"/>
  <c r="Q294" i="22"/>
  <c r="P294" i="22"/>
  <c r="N294" i="22"/>
  <c r="M294" i="22"/>
  <c r="J294" i="22"/>
  <c r="I294" i="22"/>
  <c r="H294" i="22"/>
  <c r="G294" i="22"/>
  <c r="F294" i="22"/>
  <c r="E294" i="22"/>
  <c r="D294" i="22"/>
  <c r="C294" i="22"/>
  <c r="B295" i="22"/>
  <c r="B294" i="22"/>
  <c r="B260" i="22"/>
  <c r="B111" i="22"/>
  <c r="G506" i="22"/>
  <c r="G505" i="22"/>
  <c r="G504" i="22"/>
  <c r="G503" i="22"/>
  <c r="AB506" i="22"/>
  <c r="AA506" i="22"/>
  <c r="Z506" i="22"/>
  <c r="Y506" i="22"/>
  <c r="X506" i="22"/>
  <c r="W506" i="22"/>
  <c r="V506" i="22"/>
  <c r="U506" i="22"/>
  <c r="T506" i="22"/>
  <c r="S506" i="22"/>
  <c r="R506" i="22"/>
  <c r="Q506" i="22"/>
  <c r="P506" i="22"/>
  <c r="O506" i="22"/>
  <c r="N506" i="22"/>
  <c r="M506" i="22"/>
  <c r="J506" i="22"/>
  <c r="I506" i="22"/>
  <c r="H506" i="22"/>
  <c r="F506" i="22"/>
  <c r="E506" i="22"/>
  <c r="D506" i="22"/>
  <c r="C506" i="22"/>
  <c r="AB505" i="22"/>
  <c r="AA505" i="22"/>
  <c r="Z505" i="22"/>
  <c r="Y505" i="22"/>
  <c r="X505" i="22"/>
  <c r="W505" i="22"/>
  <c r="V505" i="22"/>
  <c r="U505" i="22"/>
  <c r="T505" i="22"/>
  <c r="S505" i="22"/>
  <c r="R505" i="22"/>
  <c r="Q505" i="22"/>
  <c r="P505" i="22"/>
  <c r="O505" i="22"/>
  <c r="N505" i="22"/>
  <c r="M505" i="22"/>
  <c r="J505" i="22"/>
  <c r="I505" i="22"/>
  <c r="H505" i="22"/>
  <c r="F505" i="22"/>
  <c r="E505" i="22"/>
  <c r="D505" i="22"/>
  <c r="C505" i="22"/>
  <c r="AB504" i="22"/>
  <c r="AA504" i="22"/>
  <c r="Z504" i="22"/>
  <c r="Y504" i="22"/>
  <c r="X504" i="22"/>
  <c r="W504" i="22"/>
  <c r="V504" i="22"/>
  <c r="U504" i="22"/>
  <c r="T504" i="22"/>
  <c r="S504" i="22"/>
  <c r="R504" i="22"/>
  <c r="Q504" i="22"/>
  <c r="P504" i="22"/>
  <c r="N504" i="22"/>
  <c r="M504" i="22"/>
  <c r="J504" i="22"/>
  <c r="I504" i="22"/>
  <c r="H504" i="22"/>
  <c r="F504" i="22"/>
  <c r="E504" i="22"/>
  <c r="D504" i="22"/>
  <c r="C504" i="22"/>
  <c r="AB503" i="22"/>
  <c r="AA503" i="22"/>
  <c r="Z503" i="22"/>
  <c r="Y503" i="22"/>
  <c r="X503" i="22"/>
  <c r="W503" i="22"/>
  <c r="V503" i="22"/>
  <c r="U503" i="22"/>
  <c r="T503" i="22"/>
  <c r="S503" i="22"/>
  <c r="R503" i="22"/>
  <c r="Q503" i="22"/>
  <c r="P503" i="22"/>
  <c r="N503" i="22"/>
  <c r="M503" i="22"/>
  <c r="J503" i="22"/>
  <c r="I503" i="22"/>
  <c r="H503" i="22"/>
  <c r="F503" i="22"/>
  <c r="E503" i="22"/>
  <c r="D503" i="22"/>
  <c r="C503" i="22"/>
  <c r="B504" i="22"/>
  <c r="B503" i="22"/>
  <c r="B505" i="22"/>
  <c r="B506" i="22"/>
  <c r="AB635" i="22" l="1"/>
  <c r="AA635" i="22"/>
  <c r="Z635" i="22"/>
  <c r="Y635" i="22"/>
  <c r="X635" i="22"/>
  <c r="W635" i="22"/>
  <c r="V635" i="22"/>
  <c r="U635" i="22"/>
  <c r="T635" i="22"/>
  <c r="S635" i="22"/>
  <c r="R635" i="22"/>
  <c r="Q635" i="22"/>
  <c r="P635" i="22"/>
  <c r="N635" i="22"/>
  <c r="M635" i="22"/>
  <c r="J635" i="22"/>
  <c r="I635" i="22"/>
  <c r="H635" i="22"/>
  <c r="G635" i="22"/>
  <c r="F635" i="22"/>
  <c r="E635" i="22"/>
  <c r="D635" i="22"/>
  <c r="C635" i="22"/>
  <c r="AB634" i="22"/>
  <c r="AA634" i="22"/>
  <c r="Z634" i="22"/>
  <c r="Y634" i="22"/>
  <c r="X634" i="22"/>
  <c r="W634" i="22"/>
  <c r="V634" i="22"/>
  <c r="U634" i="22"/>
  <c r="T634" i="22"/>
  <c r="S634" i="22"/>
  <c r="R634" i="22"/>
  <c r="Q634" i="22"/>
  <c r="P634" i="22"/>
  <c r="N634" i="22"/>
  <c r="M634" i="22"/>
  <c r="J634" i="22"/>
  <c r="I634" i="22"/>
  <c r="H634" i="22"/>
  <c r="G634" i="22"/>
  <c r="F634" i="22"/>
  <c r="E634" i="22"/>
  <c r="D634" i="22"/>
  <c r="C634" i="22"/>
  <c r="B635" i="22"/>
  <c r="B634" i="22"/>
  <c r="C862" i="22"/>
  <c r="C861" i="22"/>
  <c r="B862" i="22"/>
  <c r="B861" i="22"/>
  <c r="AB635" i="23"/>
  <c r="AA635" i="23"/>
  <c r="Z635" i="23"/>
  <c r="Y635" i="23"/>
  <c r="X635" i="23"/>
  <c r="W635" i="23"/>
  <c r="V635" i="23"/>
  <c r="U635" i="23"/>
  <c r="T635" i="23"/>
  <c r="S635" i="23"/>
  <c r="R635" i="23"/>
  <c r="Q635" i="23"/>
  <c r="P635" i="23"/>
  <c r="N635" i="23"/>
  <c r="M635" i="23"/>
  <c r="J635" i="23"/>
  <c r="I635" i="23"/>
  <c r="H635" i="23"/>
  <c r="G635" i="23"/>
  <c r="F635" i="23"/>
  <c r="E635" i="23"/>
  <c r="D635" i="23"/>
  <c r="C635" i="23"/>
  <c r="AB634" i="23"/>
  <c r="AA634" i="23"/>
  <c r="Z634" i="23"/>
  <c r="Y634" i="23"/>
  <c r="X634" i="23"/>
  <c r="W634" i="23"/>
  <c r="V634" i="23"/>
  <c r="U634" i="23"/>
  <c r="T634" i="23"/>
  <c r="S634" i="23"/>
  <c r="R634" i="23"/>
  <c r="Q634" i="23"/>
  <c r="P634" i="23"/>
  <c r="N634" i="23"/>
  <c r="M634" i="23"/>
  <c r="J634" i="23"/>
  <c r="I634" i="23"/>
  <c r="H634" i="23"/>
  <c r="G634" i="23"/>
  <c r="F634" i="23"/>
  <c r="E634" i="23"/>
  <c r="D634" i="23"/>
  <c r="C634" i="23"/>
  <c r="B635" i="23"/>
  <c r="B634" i="23"/>
  <c r="AB862" i="23"/>
  <c r="AA862" i="23"/>
  <c r="Z862" i="23"/>
  <c r="Y862" i="23"/>
  <c r="X862" i="23"/>
  <c r="W862" i="23"/>
  <c r="V862" i="23"/>
  <c r="U862" i="23"/>
  <c r="T862" i="23"/>
  <c r="S862" i="23"/>
  <c r="R862" i="23"/>
  <c r="Q862" i="23"/>
  <c r="P862" i="23"/>
  <c r="N862" i="23"/>
  <c r="M862" i="23"/>
  <c r="J862" i="23"/>
  <c r="I862" i="23"/>
  <c r="H862" i="23"/>
  <c r="G862" i="23"/>
  <c r="F862" i="23"/>
  <c r="E862" i="23"/>
  <c r="D862" i="23"/>
  <c r="C862" i="23"/>
  <c r="AB861" i="23"/>
  <c r="AA861" i="23"/>
  <c r="Z861" i="23"/>
  <c r="Y861" i="23"/>
  <c r="X861" i="23"/>
  <c r="W861" i="23"/>
  <c r="V861" i="23"/>
  <c r="U861" i="23"/>
  <c r="T861" i="23"/>
  <c r="S861" i="23"/>
  <c r="R861" i="23"/>
  <c r="Q861" i="23"/>
  <c r="P861" i="23"/>
  <c r="N861" i="23"/>
  <c r="M861" i="23"/>
  <c r="J861" i="23"/>
  <c r="I861" i="23"/>
  <c r="H861" i="23"/>
  <c r="G861" i="23"/>
  <c r="F861" i="23"/>
  <c r="E861" i="23"/>
  <c r="D861" i="23"/>
  <c r="C861" i="23"/>
  <c r="B861" i="23"/>
  <c r="B862" i="23"/>
  <c r="J1380" i="23" l="1"/>
  <c r="I1380" i="23"/>
  <c r="H1380" i="23"/>
  <c r="G1380" i="23"/>
  <c r="F1380" i="23"/>
  <c r="E1380" i="23"/>
  <c r="D1380" i="23"/>
  <c r="J1379" i="23"/>
  <c r="I1379" i="23"/>
  <c r="H1379" i="23"/>
  <c r="G1379" i="23"/>
  <c r="F1379" i="23"/>
  <c r="E1379" i="23"/>
  <c r="D1379" i="23"/>
  <c r="AB1380" i="22"/>
  <c r="AA1380" i="22"/>
  <c r="Z1380" i="22"/>
  <c r="Y1380" i="22"/>
  <c r="X1380" i="22"/>
  <c r="W1380" i="22"/>
  <c r="V1380" i="22"/>
  <c r="U1380" i="22"/>
  <c r="T1380" i="22"/>
  <c r="S1380" i="22"/>
  <c r="R1380" i="22"/>
  <c r="Q1380" i="22"/>
  <c r="P1380" i="22"/>
  <c r="N1380" i="22"/>
  <c r="M1380" i="22"/>
  <c r="J1380" i="22"/>
  <c r="I1380" i="22"/>
  <c r="H1380" i="22"/>
  <c r="G1380" i="22"/>
  <c r="F1380" i="22"/>
  <c r="E1380" i="22"/>
  <c r="AB1379" i="22"/>
  <c r="AA1379" i="22"/>
  <c r="Z1379" i="22"/>
  <c r="Y1379" i="22"/>
  <c r="X1379" i="22"/>
  <c r="W1379" i="22"/>
  <c r="V1379" i="22"/>
  <c r="U1379" i="22"/>
  <c r="T1379" i="22"/>
  <c r="S1379" i="22"/>
  <c r="R1379" i="22"/>
  <c r="Q1379" i="22"/>
  <c r="P1379" i="22"/>
  <c r="N1379" i="22"/>
  <c r="M1379" i="22"/>
  <c r="J1379" i="22"/>
  <c r="I1379" i="22"/>
  <c r="H1379" i="22"/>
  <c r="G1379" i="22"/>
  <c r="F1379" i="22"/>
  <c r="E1379" i="22"/>
  <c r="D1380" i="22"/>
  <c r="D1379" i="22"/>
  <c r="AE1372" i="23" l="1"/>
  <c r="AD1372" i="23"/>
  <c r="AC1372" i="23"/>
  <c r="K1372" i="23"/>
  <c r="L1372" i="23" s="1"/>
  <c r="AE1372" i="22"/>
  <c r="AD1372" i="22"/>
  <c r="AC1372" i="22"/>
  <c r="K1372" i="22"/>
  <c r="L1372" i="22" s="1"/>
  <c r="AF1372" i="23" l="1"/>
  <c r="AF1372" i="22"/>
  <c r="J1173" i="22"/>
  <c r="I1173" i="22"/>
  <c r="H1173" i="22"/>
  <c r="G1173" i="22"/>
  <c r="F1173" i="22"/>
  <c r="E1173" i="22"/>
  <c r="D1173" i="22"/>
  <c r="J1173" i="23"/>
  <c r="I1173" i="23"/>
  <c r="H1173" i="23"/>
  <c r="G1173" i="23"/>
  <c r="F1173" i="23"/>
  <c r="E1173" i="23"/>
  <c r="D1173" i="23"/>
  <c r="J1172" i="23" l="1"/>
  <c r="I1172" i="23"/>
  <c r="H1172" i="23"/>
  <c r="G1172" i="23"/>
  <c r="F1172" i="23"/>
  <c r="E1172" i="23"/>
  <c r="D1172" i="23"/>
  <c r="J1172" i="22"/>
  <c r="I1172" i="22"/>
  <c r="H1172" i="22"/>
  <c r="G1172" i="22"/>
  <c r="F1172" i="22"/>
  <c r="E1172" i="22"/>
  <c r="D1172" i="22"/>
  <c r="AB295" i="23" l="1"/>
  <c r="AA295" i="23"/>
  <c r="Z295" i="23"/>
  <c r="Y295" i="23"/>
  <c r="X295" i="23"/>
  <c r="W295" i="23"/>
  <c r="V295" i="23"/>
  <c r="U295" i="23"/>
  <c r="T295" i="23"/>
  <c r="S295" i="23"/>
  <c r="R295" i="23"/>
  <c r="Q295" i="23"/>
  <c r="P295" i="23"/>
  <c r="N295" i="23"/>
  <c r="M295" i="23"/>
  <c r="J295" i="23"/>
  <c r="I295" i="23"/>
  <c r="H295" i="23"/>
  <c r="G295" i="23"/>
  <c r="F295" i="23"/>
  <c r="E295" i="23"/>
  <c r="AB294" i="23"/>
  <c r="AA294" i="23"/>
  <c r="Z294" i="23"/>
  <c r="Y294" i="23"/>
  <c r="X294" i="23"/>
  <c r="W294" i="23"/>
  <c r="V294" i="23"/>
  <c r="U294" i="23"/>
  <c r="T294" i="23"/>
  <c r="S294" i="23"/>
  <c r="R294" i="23"/>
  <c r="Q294" i="23"/>
  <c r="P294" i="23"/>
  <c r="N294" i="23"/>
  <c r="M294" i="23"/>
  <c r="J294" i="23"/>
  <c r="I294" i="23"/>
  <c r="H294" i="23"/>
  <c r="G294" i="23"/>
  <c r="F294" i="23"/>
  <c r="E294" i="23"/>
  <c r="D295" i="23"/>
  <c r="AB1519" i="22" l="1"/>
  <c r="AA1519" i="22"/>
  <c r="Z1519" i="22"/>
  <c r="Y1519" i="22"/>
  <c r="X1519" i="22"/>
  <c r="W1519" i="22"/>
  <c r="V1519" i="22"/>
  <c r="U1519" i="22"/>
  <c r="T1519" i="22"/>
  <c r="S1519" i="22"/>
  <c r="R1519" i="22"/>
  <c r="Q1519" i="22"/>
  <c r="P1519" i="22"/>
  <c r="N1519" i="22"/>
  <c r="M1519" i="22"/>
  <c r="J1519" i="22"/>
  <c r="I1519" i="22"/>
  <c r="H1519" i="22"/>
  <c r="G1519" i="22"/>
  <c r="F1519" i="22"/>
  <c r="E1519" i="22"/>
  <c r="D1519" i="22"/>
  <c r="F1510" i="23"/>
  <c r="J1519" i="23"/>
  <c r="I1519" i="23"/>
  <c r="H1519" i="23"/>
  <c r="G1519" i="23"/>
  <c r="F1519" i="23"/>
  <c r="E1519" i="23"/>
  <c r="D1519" i="23"/>
  <c r="J1659" i="23" l="1"/>
  <c r="J1660" i="23" s="1"/>
  <c r="I1659" i="23"/>
  <c r="I1660" i="23" s="1"/>
  <c r="H1659" i="23"/>
  <c r="H1660" i="23" s="1"/>
  <c r="G1659" i="23"/>
  <c r="G1660" i="23" s="1"/>
  <c r="F1659" i="23"/>
  <c r="F1660" i="23" s="1"/>
  <c r="E1659" i="23"/>
  <c r="E1660" i="23" s="1"/>
  <c r="D1659" i="23"/>
  <c r="D1660" i="23" s="1"/>
  <c r="C1659" i="23"/>
  <c r="C1660" i="23" s="1"/>
  <c r="B1659" i="23"/>
  <c r="B1660" i="23" s="1"/>
  <c r="J1657" i="23"/>
  <c r="I1657" i="23"/>
  <c r="H1657" i="23"/>
  <c r="G1657" i="23"/>
  <c r="F1657" i="23"/>
  <c r="E1657" i="23"/>
  <c r="D1657" i="23"/>
  <c r="C1657" i="23"/>
  <c r="B1657" i="23"/>
  <c r="J1656" i="23"/>
  <c r="I1656" i="23"/>
  <c r="H1656" i="23"/>
  <c r="G1656" i="23"/>
  <c r="F1656" i="23"/>
  <c r="E1656" i="23"/>
  <c r="D1656" i="23"/>
  <c r="C1656" i="23"/>
  <c r="B1656" i="23"/>
  <c r="AE1655" i="23"/>
  <c r="AD1655" i="23"/>
  <c r="AC1655" i="23"/>
  <c r="K1655" i="23"/>
  <c r="L1655" i="23" s="1"/>
  <c r="AE1654" i="23"/>
  <c r="AD1654" i="23"/>
  <c r="AC1654" i="23"/>
  <c r="K1654" i="23"/>
  <c r="L1654" i="23" s="1"/>
  <c r="AE1653" i="23"/>
  <c r="AD1653" i="23"/>
  <c r="AC1653" i="23"/>
  <c r="K1653" i="23"/>
  <c r="L1653" i="23" s="1"/>
  <c r="AE1652" i="23"/>
  <c r="AD1652" i="23"/>
  <c r="AC1652" i="23"/>
  <c r="K1652" i="23"/>
  <c r="L1652" i="23" s="1"/>
  <c r="AE1651" i="23"/>
  <c r="AD1651" i="23"/>
  <c r="AC1651" i="23"/>
  <c r="K1651" i="23"/>
  <c r="L1651" i="23" s="1"/>
  <c r="AE1650" i="23"/>
  <c r="AD1650" i="23"/>
  <c r="AC1650" i="23"/>
  <c r="K1650" i="23"/>
  <c r="L1650" i="23" s="1"/>
  <c r="AC1649" i="23"/>
  <c r="J1649" i="23"/>
  <c r="I1649" i="23"/>
  <c r="H1649" i="23"/>
  <c r="G1649" i="23"/>
  <c r="AE1649" i="23" s="1"/>
  <c r="F1649" i="23"/>
  <c r="E1649" i="23"/>
  <c r="D1649" i="23"/>
  <c r="C1649" i="23"/>
  <c r="B1649" i="23"/>
  <c r="AE1648" i="23"/>
  <c r="AD1648" i="23"/>
  <c r="AC1648" i="23"/>
  <c r="K1648" i="23"/>
  <c r="L1648" i="23" s="1"/>
  <c r="O1648" i="23" s="1"/>
  <c r="AE1645" i="23"/>
  <c r="AD1645" i="23"/>
  <c r="AC1645" i="23"/>
  <c r="K1645" i="23"/>
  <c r="L1645" i="23" s="1"/>
  <c r="AE1644" i="23"/>
  <c r="AD1644" i="23"/>
  <c r="AC1644" i="23"/>
  <c r="K1644" i="23"/>
  <c r="L1644" i="23" s="1"/>
  <c r="AE1643" i="23"/>
  <c r="AD1643" i="23"/>
  <c r="AC1643" i="23"/>
  <c r="K1643" i="23"/>
  <c r="L1643" i="23" s="1"/>
  <c r="AE1642" i="23"/>
  <c r="AD1642" i="23"/>
  <c r="AC1642" i="23"/>
  <c r="K1642" i="23"/>
  <c r="L1642" i="23" s="1"/>
  <c r="AC1641" i="23"/>
  <c r="J1641" i="23"/>
  <c r="I1641" i="23"/>
  <c r="H1641" i="23"/>
  <c r="G1641" i="23"/>
  <c r="AE1641" i="23" s="1"/>
  <c r="F1641" i="23"/>
  <c r="E1641" i="23"/>
  <c r="D1641" i="23"/>
  <c r="C1641" i="23"/>
  <c r="B1641" i="23"/>
  <c r="AE1640" i="23"/>
  <c r="AD1640" i="23"/>
  <c r="AC1640" i="23"/>
  <c r="K1640" i="23"/>
  <c r="L1640" i="23" s="1"/>
  <c r="J1637" i="23"/>
  <c r="I1637" i="23"/>
  <c r="H1637" i="23"/>
  <c r="G1637" i="23"/>
  <c r="F1637" i="23"/>
  <c r="E1637" i="23"/>
  <c r="D1637" i="23"/>
  <c r="C1637" i="23"/>
  <c r="B1637" i="23"/>
  <c r="J1636" i="23"/>
  <c r="I1636" i="23"/>
  <c r="H1636" i="23"/>
  <c r="G1636" i="23"/>
  <c r="F1636" i="23"/>
  <c r="E1636" i="23"/>
  <c r="D1636" i="23"/>
  <c r="C1636" i="23"/>
  <c r="B1636" i="23"/>
  <c r="AE1635" i="23"/>
  <c r="AD1635" i="23"/>
  <c r="AC1635" i="23"/>
  <c r="K1635" i="23"/>
  <c r="L1635" i="23" s="1"/>
  <c r="AE1634" i="23"/>
  <c r="AD1634" i="23"/>
  <c r="AC1634" i="23"/>
  <c r="K1634" i="23"/>
  <c r="L1634" i="23" s="1"/>
  <c r="AE1633" i="23"/>
  <c r="AD1633" i="23"/>
  <c r="AC1633" i="23"/>
  <c r="K1633" i="23"/>
  <c r="L1633" i="23" s="1"/>
  <c r="AE1632" i="23"/>
  <c r="AD1632" i="23"/>
  <c r="AC1632" i="23"/>
  <c r="K1632" i="23"/>
  <c r="L1632" i="23" s="1"/>
  <c r="AE1631" i="23"/>
  <c r="AD1631" i="23"/>
  <c r="AC1631" i="23"/>
  <c r="K1631" i="23"/>
  <c r="L1631" i="23" s="1"/>
  <c r="AE1630" i="23"/>
  <c r="AD1630" i="23"/>
  <c r="AC1630" i="23"/>
  <c r="K1630" i="23"/>
  <c r="L1630" i="23" s="1"/>
  <c r="AE1629" i="23"/>
  <c r="AD1629" i="23"/>
  <c r="AC1629" i="23"/>
  <c r="K1629" i="23"/>
  <c r="L1629" i="23" s="1"/>
  <c r="AE1628" i="23"/>
  <c r="AD1628" i="23"/>
  <c r="AC1628" i="23"/>
  <c r="K1628" i="23"/>
  <c r="L1628" i="23" s="1"/>
  <c r="AE1627" i="23"/>
  <c r="AD1627" i="23"/>
  <c r="AC1627" i="23"/>
  <c r="K1627" i="23"/>
  <c r="J1624" i="23"/>
  <c r="I1624" i="23"/>
  <c r="H1624" i="23"/>
  <c r="G1624" i="23"/>
  <c r="F1624" i="23"/>
  <c r="E1624" i="23"/>
  <c r="D1624" i="23"/>
  <c r="C1624" i="23"/>
  <c r="B1624" i="23"/>
  <c r="J1623" i="23"/>
  <c r="I1623" i="23"/>
  <c r="H1623" i="23"/>
  <c r="G1623" i="23"/>
  <c r="F1623" i="23"/>
  <c r="E1623" i="23"/>
  <c r="D1623" i="23"/>
  <c r="C1623" i="23"/>
  <c r="B1623" i="23"/>
  <c r="AE1622" i="23"/>
  <c r="AD1622" i="23"/>
  <c r="AC1622" i="23"/>
  <c r="K1622" i="23"/>
  <c r="L1622" i="23" s="1"/>
  <c r="AE1621" i="23"/>
  <c r="AD1621" i="23"/>
  <c r="AC1621" i="23"/>
  <c r="K1621" i="23"/>
  <c r="L1621" i="23" s="1"/>
  <c r="AE1620" i="23"/>
  <c r="AD1620" i="23"/>
  <c r="AC1620" i="23"/>
  <c r="K1620" i="23"/>
  <c r="L1620" i="23" s="1"/>
  <c r="AE1619" i="23"/>
  <c r="AD1619" i="23"/>
  <c r="AC1619" i="23"/>
  <c r="K1619" i="23"/>
  <c r="L1619" i="23" s="1"/>
  <c r="AE1618" i="23"/>
  <c r="AD1618" i="23"/>
  <c r="AC1618" i="23"/>
  <c r="K1618" i="23"/>
  <c r="L1618" i="23" s="1"/>
  <c r="AE1617" i="23"/>
  <c r="AD1617" i="23"/>
  <c r="AC1617" i="23"/>
  <c r="K1617" i="23"/>
  <c r="L1617" i="23" s="1"/>
  <c r="AE1616" i="23"/>
  <c r="AD1616" i="23"/>
  <c r="AC1616" i="23"/>
  <c r="K1616" i="23"/>
  <c r="L1616" i="23" s="1"/>
  <c r="AE1615" i="23"/>
  <c r="AD1615" i="23"/>
  <c r="AC1615" i="23"/>
  <c r="K1615" i="23"/>
  <c r="L1615" i="23" s="1"/>
  <c r="AE1614" i="23"/>
  <c r="AD1614" i="23"/>
  <c r="AC1614" i="23"/>
  <c r="K1614" i="23"/>
  <c r="L1614" i="23" s="1"/>
  <c r="AE1613" i="23"/>
  <c r="AD1613" i="23"/>
  <c r="AC1613" i="23"/>
  <c r="K1613" i="23"/>
  <c r="L1613" i="23" s="1"/>
  <c r="AE1612" i="23"/>
  <c r="AD1612" i="23"/>
  <c r="AC1612" i="23"/>
  <c r="K1612" i="23"/>
  <c r="L1612" i="23" s="1"/>
  <c r="AC1611" i="23"/>
  <c r="J1611" i="23"/>
  <c r="I1611" i="23"/>
  <c r="H1611" i="23"/>
  <c r="G1611" i="23"/>
  <c r="F1611" i="23"/>
  <c r="E1611" i="23"/>
  <c r="D1611" i="23"/>
  <c r="C1611" i="23"/>
  <c r="B1611" i="23"/>
  <c r="AE1610" i="23"/>
  <c r="AD1610" i="23"/>
  <c r="AC1610" i="23"/>
  <c r="K1610" i="23"/>
  <c r="AE1607" i="23"/>
  <c r="AD1607" i="23"/>
  <c r="AC1607" i="23"/>
  <c r="K1607" i="23"/>
  <c r="L1607" i="23" s="1"/>
  <c r="AE1606" i="23"/>
  <c r="AD1606" i="23"/>
  <c r="AC1606" i="23"/>
  <c r="K1606" i="23"/>
  <c r="L1606" i="23" s="1"/>
  <c r="AE1605" i="23"/>
  <c r="AD1605" i="23"/>
  <c r="AC1605" i="23"/>
  <c r="K1605" i="23"/>
  <c r="L1605" i="23" s="1"/>
  <c r="AE1604" i="23"/>
  <c r="AD1604" i="23"/>
  <c r="AC1604" i="23"/>
  <c r="K1604" i="23"/>
  <c r="L1604" i="23" s="1"/>
  <c r="AE1603" i="23"/>
  <c r="AD1603" i="23"/>
  <c r="AC1603" i="23"/>
  <c r="K1603" i="23"/>
  <c r="L1603" i="23" s="1"/>
  <c r="AE1602" i="23"/>
  <c r="AD1602" i="23"/>
  <c r="AC1602" i="23"/>
  <c r="K1602" i="23"/>
  <c r="L1602" i="23" s="1"/>
  <c r="AC1601" i="23"/>
  <c r="J1601" i="23"/>
  <c r="I1601" i="23"/>
  <c r="H1601" i="23"/>
  <c r="G1601" i="23"/>
  <c r="AE1601" i="23" s="1"/>
  <c r="F1601" i="23"/>
  <c r="E1601" i="23"/>
  <c r="D1601" i="23"/>
  <c r="C1601" i="23"/>
  <c r="B1601" i="23"/>
  <c r="AE1600" i="23"/>
  <c r="AD1600" i="23"/>
  <c r="AC1600" i="23"/>
  <c r="K1600" i="23"/>
  <c r="L1600" i="23" s="1"/>
  <c r="AE1597" i="23"/>
  <c r="AD1597" i="23"/>
  <c r="AC1597" i="23"/>
  <c r="K1597" i="23"/>
  <c r="L1597" i="23" s="1"/>
  <c r="AE1596" i="23"/>
  <c r="AD1596" i="23"/>
  <c r="AC1596" i="23"/>
  <c r="K1596" i="23"/>
  <c r="L1596" i="23" s="1"/>
  <c r="AE1595" i="23"/>
  <c r="AD1595" i="23"/>
  <c r="AC1595" i="23"/>
  <c r="K1595" i="23"/>
  <c r="L1595" i="23" s="1"/>
  <c r="AE1594" i="23"/>
  <c r="AD1594" i="23"/>
  <c r="AC1594" i="23"/>
  <c r="K1594" i="23"/>
  <c r="L1594" i="23" s="1"/>
  <c r="AE1593" i="23"/>
  <c r="AD1593" i="23"/>
  <c r="AC1593" i="23"/>
  <c r="K1593" i="23"/>
  <c r="L1593" i="23" s="1"/>
  <c r="AC1592" i="23"/>
  <c r="J1592" i="23"/>
  <c r="I1592" i="23"/>
  <c r="H1592" i="23"/>
  <c r="G1592" i="23"/>
  <c r="AE1592" i="23" s="1"/>
  <c r="F1592" i="23"/>
  <c r="E1592" i="23"/>
  <c r="D1592" i="23"/>
  <c r="C1592" i="23"/>
  <c r="B1592" i="23"/>
  <c r="AE1591" i="23"/>
  <c r="AD1591" i="23"/>
  <c r="AC1591" i="23"/>
  <c r="K1591" i="23"/>
  <c r="L1591" i="23" s="1"/>
  <c r="AH1593" i="23" s="1"/>
  <c r="J1588" i="23"/>
  <c r="I1588" i="23"/>
  <c r="H1588" i="23"/>
  <c r="G1588" i="23"/>
  <c r="F1588" i="23"/>
  <c r="E1588" i="23"/>
  <c r="D1588" i="23"/>
  <c r="C1588" i="23"/>
  <c r="B1588" i="23"/>
  <c r="J1587" i="23"/>
  <c r="I1587" i="23"/>
  <c r="H1587" i="23"/>
  <c r="G1587" i="23"/>
  <c r="F1587" i="23"/>
  <c r="E1587" i="23"/>
  <c r="D1587" i="23"/>
  <c r="C1587" i="23"/>
  <c r="B1587" i="23"/>
  <c r="AE1586" i="23"/>
  <c r="AD1586" i="23"/>
  <c r="AC1586" i="23"/>
  <c r="K1586" i="23"/>
  <c r="L1586" i="23" s="1"/>
  <c r="AE1585" i="23"/>
  <c r="AD1585" i="23"/>
  <c r="AC1585" i="23"/>
  <c r="K1585" i="23"/>
  <c r="L1585" i="23" s="1"/>
  <c r="AE1584" i="23"/>
  <c r="AD1584" i="23"/>
  <c r="AC1584" i="23"/>
  <c r="K1584" i="23"/>
  <c r="L1584" i="23" s="1"/>
  <c r="AE1583" i="23"/>
  <c r="AD1583" i="23"/>
  <c r="AC1583" i="23"/>
  <c r="K1583" i="23"/>
  <c r="L1583" i="23" s="1"/>
  <c r="AE1582" i="23"/>
  <c r="AD1582" i="23"/>
  <c r="AC1582" i="23"/>
  <c r="K1582" i="23"/>
  <c r="L1582" i="23" s="1"/>
  <c r="AE1581" i="23"/>
  <c r="AD1581" i="23"/>
  <c r="AC1581" i="23"/>
  <c r="K1581" i="23"/>
  <c r="L1581" i="23" s="1"/>
  <c r="AE1580" i="23"/>
  <c r="AD1580" i="23"/>
  <c r="AC1580" i="23"/>
  <c r="K1580" i="23"/>
  <c r="L1580" i="23" s="1"/>
  <c r="AE1579" i="23"/>
  <c r="AD1579" i="23"/>
  <c r="AC1579" i="23"/>
  <c r="K1579" i="23"/>
  <c r="L1579" i="23" s="1"/>
  <c r="AE1578" i="23"/>
  <c r="AD1578" i="23"/>
  <c r="AC1578" i="23"/>
  <c r="K1578" i="23"/>
  <c r="L1578" i="23" s="1"/>
  <c r="AE1577" i="23"/>
  <c r="AD1577" i="23"/>
  <c r="AC1577" i="23"/>
  <c r="K1577" i="23"/>
  <c r="L1577" i="23" s="1"/>
  <c r="AE1576" i="23"/>
  <c r="AD1576" i="23"/>
  <c r="AC1576" i="23"/>
  <c r="K1576" i="23"/>
  <c r="L1576" i="23" s="1"/>
  <c r="AE1573" i="23"/>
  <c r="AD1573" i="23"/>
  <c r="AC1573" i="23"/>
  <c r="K1573" i="23"/>
  <c r="L1573" i="23" s="1"/>
  <c r="AE1572" i="23"/>
  <c r="AD1572" i="23"/>
  <c r="AC1572" i="23"/>
  <c r="K1572" i="23"/>
  <c r="L1572" i="23" s="1"/>
  <c r="AE1571" i="23"/>
  <c r="AD1571" i="23"/>
  <c r="AC1571" i="23"/>
  <c r="K1571" i="23"/>
  <c r="L1571" i="23" s="1"/>
  <c r="AE1570" i="23"/>
  <c r="AD1570" i="23"/>
  <c r="AC1570" i="23"/>
  <c r="K1570" i="23"/>
  <c r="L1570" i="23" s="1"/>
  <c r="AE1569" i="23"/>
  <c r="AD1569" i="23"/>
  <c r="AC1569" i="23"/>
  <c r="K1569" i="23"/>
  <c r="L1569" i="23" s="1"/>
  <c r="AE1568" i="23"/>
  <c r="AD1568" i="23"/>
  <c r="AC1568" i="23"/>
  <c r="K1568" i="23"/>
  <c r="L1568" i="23" s="1"/>
  <c r="AE1567" i="23"/>
  <c r="AD1567" i="23"/>
  <c r="AC1567" i="23"/>
  <c r="K1567" i="23"/>
  <c r="L1567" i="23" s="1"/>
  <c r="AE1566" i="23"/>
  <c r="AD1566" i="23"/>
  <c r="AC1566" i="23"/>
  <c r="K1566" i="23"/>
  <c r="L1566" i="23" s="1"/>
  <c r="AE1565" i="23"/>
  <c r="AD1565" i="23"/>
  <c r="AC1565" i="23"/>
  <c r="K1565" i="23"/>
  <c r="L1565" i="23" s="1"/>
  <c r="AC1564" i="23"/>
  <c r="J1564" i="23"/>
  <c r="I1564" i="23"/>
  <c r="H1564" i="23"/>
  <c r="G1564" i="23"/>
  <c r="AE1564" i="23" s="1"/>
  <c r="F1564" i="23"/>
  <c r="E1564" i="23"/>
  <c r="D1564" i="23"/>
  <c r="C1564" i="23"/>
  <c r="B1564" i="23"/>
  <c r="AE1563" i="23"/>
  <c r="AD1563" i="23"/>
  <c r="AC1563" i="23"/>
  <c r="K1563" i="23"/>
  <c r="L1563" i="23" s="1"/>
  <c r="AE1560" i="23"/>
  <c r="AD1560" i="23"/>
  <c r="AC1560" i="23"/>
  <c r="K1560" i="23"/>
  <c r="L1560" i="23" s="1"/>
  <c r="AE1559" i="23"/>
  <c r="AD1559" i="23"/>
  <c r="AC1559" i="23"/>
  <c r="K1559" i="23"/>
  <c r="L1559" i="23" s="1"/>
  <c r="AE1558" i="23"/>
  <c r="AD1558" i="23"/>
  <c r="AC1558" i="23"/>
  <c r="K1558" i="23"/>
  <c r="L1558" i="23" s="1"/>
  <c r="AE1557" i="23"/>
  <c r="AD1557" i="23"/>
  <c r="AC1557" i="23"/>
  <c r="K1557" i="23"/>
  <c r="L1557" i="23" s="1"/>
  <c r="AE1556" i="23"/>
  <c r="AD1556" i="23"/>
  <c r="AC1556" i="23"/>
  <c r="K1556" i="23"/>
  <c r="L1556" i="23" s="1"/>
  <c r="AE1555" i="23"/>
  <c r="AD1555" i="23"/>
  <c r="AC1555" i="23"/>
  <c r="K1555" i="23"/>
  <c r="L1555" i="23" s="1"/>
  <c r="AC1554" i="23"/>
  <c r="J1554" i="23"/>
  <c r="I1554" i="23"/>
  <c r="H1554" i="23"/>
  <c r="G1554" i="23"/>
  <c r="AE1554" i="23" s="1"/>
  <c r="F1554" i="23"/>
  <c r="E1554" i="23"/>
  <c r="D1554" i="23"/>
  <c r="C1554" i="23"/>
  <c r="B1554" i="23"/>
  <c r="AE1553" i="23"/>
  <c r="AD1553" i="23"/>
  <c r="AC1553" i="23"/>
  <c r="K1553" i="23"/>
  <c r="L1553" i="23" s="1"/>
  <c r="AH1557" i="23" s="1"/>
  <c r="AE1550" i="23"/>
  <c r="AD1550" i="23"/>
  <c r="AC1550" i="23"/>
  <c r="K1550" i="23"/>
  <c r="L1550" i="23" s="1"/>
  <c r="AE1549" i="23"/>
  <c r="AD1549" i="23"/>
  <c r="AC1549" i="23"/>
  <c r="K1549" i="23"/>
  <c r="L1549" i="23" s="1"/>
  <c r="AE1548" i="23"/>
  <c r="AD1548" i="23"/>
  <c r="AC1548" i="23"/>
  <c r="K1548" i="23"/>
  <c r="L1548" i="23" s="1"/>
  <c r="AE1547" i="23"/>
  <c r="AD1547" i="23"/>
  <c r="AC1547" i="23"/>
  <c r="K1547" i="23"/>
  <c r="L1547" i="23" s="1"/>
  <c r="AC1546" i="23"/>
  <c r="J1546" i="23"/>
  <c r="I1546" i="23"/>
  <c r="H1546" i="23"/>
  <c r="G1546" i="23"/>
  <c r="AE1546" i="23" s="1"/>
  <c r="F1546" i="23"/>
  <c r="E1546" i="23"/>
  <c r="D1546" i="23"/>
  <c r="C1546" i="23"/>
  <c r="B1546" i="23"/>
  <c r="AE1545" i="23"/>
  <c r="AD1545" i="23"/>
  <c r="AC1545" i="23"/>
  <c r="K1545" i="23"/>
  <c r="L1545" i="23" s="1"/>
  <c r="O1545" i="23" s="1"/>
  <c r="AE1542" i="23"/>
  <c r="AD1542" i="23"/>
  <c r="AC1542" i="23"/>
  <c r="K1542" i="23"/>
  <c r="L1542" i="23" s="1"/>
  <c r="AE1541" i="23"/>
  <c r="AD1541" i="23"/>
  <c r="AC1541" i="23"/>
  <c r="K1541" i="23"/>
  <c r="L1541" i="23" s="1"/>
  <c r="AE1540" i="23"/>
  <c r="AD1540" i="23"/>
  <c r="AC1540" i="23"/>
  <c r="K1540" i="23"/>
  <c r="L1540" i="23" s="1"/>
  <c r="AE1539" i="23"/>
  <c r="AD1539" i="23"/>
  <c r="AC1539" i="23"/>
  <c r="K1539" i="23"/>
  <c r="L1539" i="23" s="1"/>
  <c r="AE1538" i="23"/>
  <c r="AD1538" i="23"/>
  <c r="AC1538" i="23"/>
  <c r="K1538" i="23"/>
  <c r="L1538" i="23" s="1"/>
  <c r="AE1537" i="23"/>
  <c r="AD1537" i="23"/>
  <c r="AC1537" i="23"/>
  <c r="K1537" i="23"/>
  <c r="L1537" i="23" s="1"/>
  <c r="AE1536" i="23"/>
  <c r="AD1536" i="23"/>
  <c r="AC1536" i="23"/>
  <c r="K1536" i="23"/>
  <c r="L1536" i="23" s="1"/>
  <c r="AE1535" i="23"/>
  <c r="AD1535" i="23"/>
  <c r="AC1535" i="23"/>
  <c r="K1535" i="23"/>
  <c r="L1535" i="23" s="1"/>
  <c r="AC1534" i="23"/>
  <c r="J1534" i="23"/>
  <c r="I1534" i="23"/>
  <c r="H1534" i="23"/>
  <c r="G1534" i="23"/>
  <c r="AE1534" i="23" s="1"/>
  <c r="F1534" i="23"/>
  <c r="E1534" i="23"/>
  <c r="D1534" i="23"/>
  <c r="C1534" i="23"/>
  <c r="B1534" i="23"/>
  <c r="AE1533" i="23"/>
  <c r="AD1533" i="23"/>
  <c r="AC1533" i="23"/>
  <c r="K1533" i="23"/>
  <c r="L1533" i="23" s="1"/>
  <c r="AH1541" i="23" s="1"/>
  <c r="J1530" i="23"/>
  <c r="I1530" i="23"/>
  <c r="H1530" i="23"/>
  <c r="G1530" i="23"/>
  <c r="F1530" i="23"/>
  <c r="E1530" i="23"/>
  <c r="D1530" i="23"/>
  <c r="C1530" i="23"/>
  <c r="B1530" i="23"/>
  <c r="J1529" i="23"/>
  <c r="I1529" i="23"/>
  <c r="H1529" i="23"/>
  <c r="G1529" i="23"/>
  <c r="F1529" i="23"/>
  <c r="E1529" i="23"/>
  <c r="D1529" i="23"/>
  <c r="C1529" i="23"/>
  <c r="B1529" i="23"/>
  <c r="AE1528" i="23"/>
  <c r="AD1528" i="23"/>
  <c r="AC1528" i="23"/>
  <c r="K1528" i="23"/>
  <c r="L1528" i="23" s="1"/>
  <c r="AE1527" i="23"/>
  <c r="AD1527" i="23"/>
  <c r="AC1527" i="23"/>
  <c r="K1527" i="23"/>
  <c r="L1527" i="23" s="1"/>
  <c r="AE1526" i="23"/>
  <c r="AD1526" i="23"/>
  <c r="AC1526" i="23"/>
  <c r="K1526" i="23"/>
  <c r="L1526" i="23" s="1"/>
  <c r="AE1525" i="23"/>
  <c r="AD1525" i="23"/>
  <c r="AC1525" i="23"/>
  <c r="K1525" i="23"/>
  <c r="L1525" i="23" s="1"/>
  <c r="AE1524" i="23"/>
  <c r="AD1524" i="23"/>
  <c r="AC1524" i="23"/>
  <c r="K1524" i="23"/>
  <c r="L1524" i="23" s="1"/>
  <c r="AE1523" i="23"/>
  <c r="AD1523" i="23"/>
  <c r="AC1523" i="23"/>
  <c r="K1523" i="23"/>
  <c r="L1523" i="23" s="1"/>
  <c r="AE1522" i="23"/>
  <c r="AD1522" i="23"/>
  <c r="AC1522" i="23"/>
  <c r="K1522" i="23"/>
  <c r="C1519" i="23"/>
  <c r="B1519" i="23"/>
  <c r="J1518" i="23"/>
  <c r="I1518" i="23"/>
  <c r="H1518" i="23"/>
  <c r="G1518" i="23"/>
  <c r="F1518" i="23"/>
  <c r="E1518" i="23"/>
  <c r="D1518" i="23"/>
  <c r="C1518" i="23"/>
  <c r="B1518" i="23"/>
  <c r="AE1517" i="23"/>
  <c r="AD1517" i="23"/>
  <c r="AC1517" i="23"/>
  <c r="K1517" i="23"/>
  <c r="L1517" i="23" s="1"/>
  <c r="AE1516" i="23"/>
  <c r="AD1516" i="23"/>
  <c r="AC1516" i="23"/>
  <c r="K1516" i="23"/>
  <c r="L1516" i="23" s="1"/>
  <c r="AE1515" i="23"/>
  <c r="AD1515" i="23"/>
  <c r="AC1515" i="23"/>
  <c r="K1515" i="23"/>
  <c r="L1515" i="23" s="1"/>
  <c r="AE1514" i="23"/>
  <c r="AD1514" i="23"/>
  <c r="AC1514" i="23"/>
  <c r="K1514" i="23"/>
  <c r="L1514" i="23" s="1"/>
  <c r="AE1513" i="23"/>
  <c r="AD1513" i="23"/>
  <c r="AC1513" i="23"/>
  <c r="K1513" i="23"/>
  <c r="L1513" i="23" s="1"/>
  <c r="AE1512" i="23"/>
  <c r="AD1512" i="23"/>
  <c r="AC1512" i="23"/>
  <c r="K1512" i="23"/>
  <c r="AE1511" i="23"/>
  <c r="AD1511" i="23"/>
  <c r="AC1511" i="23"/>
  <c r="K1511" i="23"/>
  <c r="L1511" i="23" s="1"/>
  <c r="AC1510" i="23"/>
  <c r="J1510" i="23"/>
  <c r="I1510" i="23"/>
  <c r="H1510" i="23"/>
  <c r="G1510" i="23"/>
  <c r="E1510" i="23"/>
  <c r="D1510" i="23"/>
  <c r="C1510" i="23"/>
  <c r="B1510" i="23"/>
  <c r="AE1509" i="23"/>
  <c r="AD1509" i="23"/>
  <c r="AC1509" i="23"/>
  <c r="K1509" i="23"/>
  <c r="AE1506" i="23"/>
  <c r="AD1506" i="23"/>
  <c r="AC1506" i="23"/>
  <c r="K1506" i="23"/>
  <c r="L1506" i="23" s="1"/>
  <c r="AE1505" i="23"/>
  <c r="AD1505" i="23"/>
  <c r="AC1505" i="23"/>
  <c r="K1505" i="23"/>
  <c r="L1505" i="23" s="1"/>
  <c r="AE1504" i="23"/>
  <c r="AD1504" i="23"/>
  <c r="AC1504" i="23"/>
  <c r="K1504" i="23"/>
  <c r="L1504" i="23" s="1"/>
  <c r="AE1503" i="23"/>
  <c r="AD1503" i="23"/>
  <c r="AC1503" i="23"/>
  <c r="K1503" i="23"/>
  <c r="L1503" i="23" s="1"/>
  <c r="AC1502" i="23"/>
  <c r="J1502" i="23"/>
  <c r="I1502" i="23"/>
  <c r="H1502" i="23"/>
  <c r="G1502" i="23"/>
  <c r="AE1502" i="23" s="1"/>
  <c r="F1502" i="23"/>
  <c r="E1502" i="23"/>
  <c r="D1502" i="23"/>
  <c r="C1502" i="23"/>
  <c r="B1502" i="23"/>
  <c r="AE1501" i="23"/>
  <c r="AD1501" i="23"/>
  <c r="AC1501" i="23"/>
  <c r="K1501" i="23"/>
  <c r="L1501" i="23" s="1"/>
  <c r="AH1506" i="23" s="1"/>
  <c r="AE1498" i="23"/>
  <c r="AD1498" i="23"/>
  <c r="AC1498" i="23"/>
  <c r="K1498" i="23"/>
  <c r="L1498" i="23" s="1"/>
  <c r="AE1497" i="23"/>
  <c r="AD1497" i="23"/>
  <c r="AC1497" i="23"/>
  <c r="K1497" i="23"/>
  <c r="L1497" i="23" s="1"/>
  <c r="AE1496" i="23"/>
  <c r="AD1496" i="23"/>
  <c r="AC1496" i="23"/>
  <c r="K1496" i="23"/>
  <c r="L1496" i="23" s="1"/>
  <c r="AE1495" i="23"/>
  <c r="AD1495" i="23"/>
  <c r="AC1495" i="23"/>
  <c r="K1495" i="23"/>
  <c r="L1495" i="23" s="1"/>
  <c r="AE1494" i="23"/>
  <c r="AD1494" i="23"/>
  <c r="AC1494" i="23"/>
  <c r="K1494" i="23"/>
  <c r="L1494" i="23" s="1"/>
  <c r="AE1493" i="23"/>
  <c r="AD1493" i="23"/>
  <c r="AC1493" i="23"/>
  <c r="K1493" i="23"/>
  <c r="L1493" i="23" s="1"/>
  <c r="AE1492" i="23"/>
  <c r="AD1492" i="23"/>
  <c r="AC1492" i="23"/>
  <c r="K1492" i="23"/>
  <c r="L1492" i="23" s="1"/>
  <c r="AE1491" i="23"/>
  <c r="AD1491" i="23"/>
  <c r="AC1491" i="23"/>
  <c r="K1491" i="23"/>
  <c r="L1491" i="23" s="1"/>
  <c r="AE1490" i="23"/>
  <c r="AD1490" i="23"/>
  <c r="AC1490" i="23"/>
  <c r="K1490" i="23"/>
  <c r="L1490" i="23" s="1"/>
  <c r="AE1489" i="23"/>
  <c r="AD1489" i="23"/>
  <c r="AC1489" i="23"/>
  <c r="K1489" i="23"/>
  <c r="L1489" i="23" s="1"/>
  <c r="AE1488" i="23"/>
  <c r="AD1488" i="23"/>
  <c r="AC1488" i="23"/>
  <c r="K1488" i="23"/>
  <c r="L1488" i="23" s="1"/>
  <c r="AE1487" i="23"/>
  <c r="AD1487" i="23"/>
  <c r="AC1487" i="23"/>
  <c r="K1487" i="23"/>
  <c r="L1487" i="23" s="1"/>
  <c r="AE1486" i="23"/>
  <c r="AD1486" i="23"/>
  <c r="AC1486" i="23"/>
  <c r="K1486" i="23"/>
  <c r="L1486" i="23" s="1"/>
  <c r="AE1485" i="23"/>
  <c r="AD1485" i="23"/>
  <c r="AC1485" i="23"/>
  <c r="K1485" i="23"/>
  <c r="L1485" i="23" s="1"/>
  <c r="AE1484" i="23"/>
  <c r="AD1484" i="23"/>
  <c r="AC1484" i="23"/>
  <c r="K1484" i="23"/>
  <c r="L1484" i="23" s="1"/>
  <c r="AE1483" i="23"/>
  <c r="AD1483" i="23"/>
  <c r="AC1483" i="23"/>
  <c r="K1483" i="23"/>
  <c r="L1483" i="23" s="1"/>
  <c r="AC1482" i="23"/>
  <c r="J1482" i="23"/>
  <c r="I1482" i="23"/>
  <c r="H1482" i="23"/>
  <c r="G1482" i="23"/>
  <c r="F1482" i="23"/>
  <c r="E1482" i="23"/>
  <c r="D1482" i="23"/>
  <c r="C1482" i="23"/>
  <c r="B1482" i="23"/>
  <c r="AE1481" i="23"/>
  <c r="AD1481" i="23"/>
  <c r="AC1481" i="23"/>
  <c r="K1481" i="23"/>
  <c r="L1481" i="23" s="1"/>
  <c r="AH1486" i="23" s="1"/>
  <c r="AE1478" i="23"/>
  <c r="AD1478" i="23"/>
  <c r="AC1478" i="23"/>
  <c r="K1478" i="23"/>
  <c r="L1478" i="23" s="1"/>
  <c r="AE1477" i="23"/>
  <c r="AD1477" i="23"/>
  <c r="AC1477" i="23"/>
  <c r="K1477" i="23"/>
  <c r="L1477" i="23" s="1"/>
  <c r="AE1476" i="23"/>
  <c r="AD1476" i="23"/>
  <c r="AC1476" i="23"/>
  <c r="K1476" i="23"/>
  <c r="L1476" i="23" s="1"/>
  <c r="AE1475" i="23"/>
  <c r="AD1475" i="23"/>
  <c r="AC1475" i="23"/>
  <c r="K1475" i="23"/>
  <c r="L1475" i="23" s="1"/>
  <c r="AE1474" i="23"/>
  <c r="AD1474" i="23"/>
  <c r="AC1474" i="23"/>
  <c r="K1474" i="23"/>
  <c r="L1474" i="23" s="1"/>
  <c r="AE1473" i="23"/>
  <c r="AD1473" i="23"/>
  <c r="AC1473" i="23"/>
  <c r="K1473" i="23"/>
  <c r="L1473" i="23" s="1"/>
  <c r="AE1472" i="23"/>
  <c r="AD1472" i="23"/>
  <c r="AC1472" i="23"/>
  <c r="K1472" i="23"/>
  <c r="L1472" i="23" s="1"/>
  <c r="AC1471" i="23"/>
  <c r="J1471" i="23"/>
  <c r="I1471" i="23"/>
  <c r="H1471" i="23"/>
  <c r="G1471" i="23"/>
  <c r="AE1471" i="23" s="1"/>
  <c r="F1471" i="23"/>
  <c r="E1471" i="23"/>
  <c r="D1471" i="23"/>
  <c r="C1471" i="23"/>
  <c r="B1471" i="23"/>
  <c r="AE1470" i="23"/>
  <c r="AD1470" i="23"/>
  <c r="AC1470" i="23"/>
  <c r="K1470" i="23"/>
  <c r="L1470" i="23" s="1"/>
  <c r="AE1467" i="23"/>
  <c r="AD1467" i="23"/>
  <c r="AC1467" i="23"/>
  <c r="K1467" i="23"/>
  <c r="L1467" i="23" s="1"/>
  <c r="AE1466" i="23"/>
  <c r="AD1466" i="23"/>
  <c r="AC1466" i="23"/>
  <c r="K1466" i="23"/>
  <c r="L1466" i="23" s="1"/>
  <c r="AE1465" i="23"/>
  <c r="AD1465" i="23"/>
  <c r="AC1465" i="23"/>
  <c r="K1465" i="23"/>
  <c r="L1465" i="23" s="1"/>
  <c r="AE1464" i="23"/>
  <c r="AD1464" i="23"/>
  <c r="AC1464" i="23"/>
  <c r="K1464" i="23"/>
  <c r="L1464" i="23" s="1"/>
  <c r="AE1463" i="23"/>
  <c r="AD1463" i="23"/>
  <c r="AC1463" i="23"/>
  <c r="K1463" i="23"/>
  <c r="L1463" i="23" s="1"/>
  <c r="AC1462" i="23"/>
  <c r="J1462" i="23"/>
  <c r="I1462" i="23"/>
  <c r="H1462" i="23"/>
  <c r="G1462" i="23"/>
  <c r="F1462" i="23"/>
  <c r="E1462" i="23"/>
  <c r="D1462" i="23"/>
  <c r="C1462" i="23"/>
  <c r="B1462" i="23"/>
  <c r="AE1461" i="23"/>
  <c r="AD1461" i="23"/>
  <c r="AC1461" i="23"/>
  <c r="K1461" i="23"/>
  <c r="L1461" i="23" s="1"/>
  <c r="AE1458" i="23"/>
  <c r="AD1458" i="23"/>
  <c r="AC1458" i="23"/>
  <c r="K1458" i="23"/>
  <c r="L1458" i="23" s="1"/>
  <c r="AE1457" i="23"/>
  <c r="AD1457" i="23"/>
  <c r="AC1457" i="23"/>
  <c r="K1457" i="23"/>
  <c r="L1457" i="23" s="1"/>
  <c r="AE1456" i="23"/>
  <c r="AD1456" i="23"/>
  <c r="AC1456" i="23"/>
  <c r="K1456" i="23"/>
  <c r="L1456" i="23" s="1"/>
  <c r="AE1455" i="23"/>
  <c r="AD1455" i="23"/>
  <c r="AC1455" i="23"/>
  <c r="K1455" i="23"/>
  <c r="L1455" i="23" s="1"/>
  <c r="AE1454" i="23"/>
  <c r="AD1454" i="23"/>
  <c r="AC1454" i="23"/>
  <c r="K1454" i="23"/>
  <c r="L1454" i="23" s="1"/>
  <c r="AC1453" i="23"/>
  <c r="J1453" i="23"/>
  <c r="I1453" i="23"/>
  <c r="H1453" i="23"/>
  <c r="G1453" i="23"/>
  <c r="AE1453" i="23" s="1"/>
  <c r="F1453" i="23"/>
  <c r="E1453" i="23"/>
  <c r="D1453" i="23"/>
  <c r="C1453" i="23"/>
  <c r="B1453" i="23"/>
  <c r="AE1452" i="23"/>
  <c r="AD1452" i="23"/>
  <c r="AC1452" i="23"/>
  <c r="K1452" i="23"/>
  <c r="L1452" i="23" s="1"/>
  <c r="AH1456" i="23" s="1"/>
  <c r="AE1449" i="23"/>
  <c r="AD1449" i="23"/>
  <c r="AC1449" i="23"/>
  <c r="K1449" i="23"/>
  <c r="L1449" i="23" s="1"/>
  <c r="AE1448" i="23"/>
  <c r="AD1448" i="23"/>
  <c r="AC1448" i="23"/>
  <c r="K1448" i="23"/>
  <c r="L1448" i="23" s="1"/>
  <c r="AE1447" i="23"/>
  <c r="AD1447" i="23"/>
  <c r="AC1447" i="23"/>
  <c r="K1447" i="23"/>
  <c r="L1447" i="23" s="1"/>
  <c r="AE1446" i="23"/>
  <c r="AD1446" i="23"/>
  <c r="AC1446" i="23"/>
  <c r="K1446" i="23"/>
  <c r="L1446" i="23" s="1"/>
  <c r="AE1445" i="23"/>
  <c r="AD1445" i="23"/>
  <c r="AC1445" i="23"/>
  <c r="K1445" i="23"/>
  <c r="L1445" i="23" s="1"/>
  <c r="AE1444" i="23"/>
  <c r="AD1444" i="23"/>
  <c r="AC1444" i="23"/>
  <c r="K1444" i="23"/>
  <c r="L1444" i="23" s="1"/>
  <c r="AC1443" i="23"/>
  <c r="J1443" i="23"/>
  <c r="I1443" i="23"/>
  <c r="H1443" i="23"/>
  <c r="G1443" i="23"/>
  <c r="AE1443" i="23" s="1"/>
  <c r="F1443" i="23"/>
  <c r="E1443" i="23"/>
  <c r="D1443" i="23"/>
  <c r="C1443" i="23"/>
  <c r="B1443" i="23"/>
  <c r="AE1442" i="23"/>
  <c r="AD1442" i="23"/>
  <c r="AC1442" i="23"/>
  <c r="K1442" i="23"/>
  <c r="L1442" i="23" s="1"/>
  <c r="AE1439" i="23"/>
  <c r="AD1439" i="23"/>
  <c r="AC1439" i="23"/>
  <c r="K1439" i="23"/>
  <c r="L1439" i="23" s="1"/>
  <c r="AE1438" i="23"/>
  <c r="AD1438" i="23"/>
  <c r="AC1438" i="23"/>
  <c r="K1438" i="23"/>
  <c r="L1438" i="23" s="1"/>
  <c r="AE1437" i="23"/>
  <c r="AD1437" i="23"/>
  <c r="AC1437" i="23"/>
  <c r="K1437" i="23"/>
  <c r="L1437" i="23" s="1"/>
  <c r="AE1436" i="23"/>
  <c r="AD1436" i="23"/>
  <c r="AC1436" i="23"/>
  <c r="K1436" i="23"/>
  <c r="L1436" i="23" s="1"/>
  <c r="AC1435" i="23"/>
  <c r="J1435" i="23"/>
  <c r="I1435" i="23"/>
  <c r="H1435" i="23"/>
  <c r="G1435" i="23"/>
  <c r="AE1435" i="23" s="1"/>
  <c r="F1435" i="23"/>
  <c r="E1435" i="23"/>
  <c r="D1435" i="23"/>
  <c r="C1435" i="23"/>
  <c r="B1435" i="23"/>
  <c r="AE1434" i="23"/>
  <c r="AD1434" i="23"/>
  <c r="AC1434" i="23"/>
  <c r="K1434" i="23"/>
  <c r="L1434" i="23" s="1"/>
  <c r="AH1436" i="23" s="1"/>
  <c r="J1431" i="23"/>
  <c r="I1431" i="23"/>
  <c r="H1431" i="23"/>
  <c r="G1431" i="23"/>
  <c r="F1431" i="23"/>
  <c r="E1431" i="23"/>
  <c r="D1431" i="23"/>
  <c r="C1431" i="23"/>
  <c r="B1431" i="23"/>
  <c r="J1430" i="23"/>
  <c r="I1430" i="23"/>
  <c r="H1430" i="23"/>
  <c r="G1430" i="23"/>
  <c r="F1430" i="23"/>
  <c r="E1430" i="23"/>
  <c r="D1430" i="23"/>
  <c r="C1430" i="23"/>
  <c r="B1430" i="23"/>
  <c r="AE1429" i="23"/>
  <c r="AD1429" i="23"/>
  <c r="AC1429" i="23"/>
  <c r="K1429" i="23"/>
  <c r="L1429" i="23" s="1"/>
  <c r="AE1428" i="23"/>
  <c r="AD1428" i="23"/>
  <c r="AC1428" i="23"/>
  <c r="K1428" i="23"/>
  <c r="L1428" i="23" s="1"/>
  <c r="AE1427" i="23"/>
  <c r="AD1427" i="23"/>
  <c r="AC1427" i="23"/>
  <c r="K1427" i="23"/>
  <c r="L1427" i="23" s="1"/>
  <c r="AE1426" i="23"/>
  <c r="AD1426" i="23"/>
  <c r="AC1426" i="23"/>
  <c r="K1426" i="23"/>
  <c r="L1426" i="23" s="1"/>
  <c r="AE1425" i="23"/>
  <c r="AD1425" i="23"/>
  <c r="AC1425" i="23"/>
  <c r="K1425" i="23"/>
  <c r="L1425" i="23" s="1"/>
  <c r="AE1424" i="23"/>
  <c r="AD1424" i="23"/>
  <c r="AC1424" i="23"/>
  <c r="K1424" i="23"/>
  <c r="L1424" i="23" s="1"/>
  <c r="AE1423" i="23"/>
  <c r="AD1423" i="23"/>
  <c r="AC1423" i="23"/>
  <c r="K1423" i="23"/>
  <c r="L1423" i="23" s="1"/>
  <c r="AE1422" i="23"/>
  <c r="AD1422" i="23"/>
  <c r="AC1422" i="23"/>
  <c r="K1422" i="23"/>
  <c r="L1422" i="23" s="1"/>
  <c r="AE1421" i="23"/>
  <c r="AD1421" i="23"/>
  <c r="AC1421" i="23"/>
  <c r="K1421" i="23"/>
  <c r="L1421" i="23" s="1"/>
  <c r="AE1420" i="23"/>
  <c r="AD1420" i="23"/>
  <c r="AC1420" i="23"/>
  <c r="K1420" i="23"/>
  <c r="L1420" i="23" s="1"/>
  <c r="AE1419" i="23"/>
  <c r="AD1419" i="23"/>
  <c r="AC1419" i="23"/>
  <c r="K1419" i="23"/>
  <c r="L1419" i="23" s="1"/>
  <c r="AE1418" i="23"/>
  <c r="AD1418" i="23"/>
  <c r="AC1418" i="23"/>
  <c r="K1418" i="23"/>
  <c r="AE1415" i="23"/>
  <c r="AD1415" i="23"/>
  <c r="AC1415" i="23"/>
  <c r="K1415" i="23"/>
  <c r="L1415" i="23" s="1"/>
  <c r="AE1414" i="23"/>
  <c r="AD1414" i="23"/>
  <c r="AC1414" i="23"/>
  <c r="K1414" i="23"/>
  <c r="L1414" i="23" s="1"/>
  <c r="AE1413" i="23"/>
  <c r="AD1413" i="23"/>
  <c r="AC1413" i="23"/>
  <c r="K1413" i="23"/>
  <c r="L1413" i="23" s="1"/>
  <c r="AE1412" i="23"/>
  <c r="AD1412" i="23"/>
  <c r="AC1412" i="23"/>
  <c r="K1412" i="23"/>
  <c r="L1412" i="23" s="1"/>
  <c r="AE1411" i="23"/>
  <c r="AD1411" i="23"/>
  <c r="AC1411" i="23"/>
  <c r="K1411" i="23"/>
  <c r="L1411" i="23" s="1"/>
  <c r="AC1410" i="23"/>
  <c r="J1410" i="23"/>
  <c r="I1410" i="23"/>
  <c r="H1410" i="23"/>
  <c r="G1410" i="23"/>
  <c r="AE1410" i="23" s="1"/>
  <c r="F1410" i="23"/>
  <c r="E1410" i="23"/>
  <c r="D1410" i="23"/>
  <c r="C1410" i="23"/>
  <c r="B1410" i="23"/>
  <c r="AE1409" i="23"/>
  <c r="AD1409" i="23"/>
  <c r="AC1409" i="23"/>
  <c r="K1409" i="23"/>
  <c r="L1409" i="23" s="1"/>
  <c r="AH1415" i="23" s="1"/>
  <c r="J1406" i="23"/>
  <c r="I1406" i="23"/>
  <c r="H1406" i="23"/>
  <c r="G1406" i="23"/>
  <c r="F1406" i="23"/>
  <c r="E1406" i="23"/>
  <c r="D1406" i="23"/>
  <c r="C1406" i="23"/>
  <c r="B1406" i="23"/>
  <c r="J1405" i="23"/>
  <c r="I1405" i="23"/>
  <c r="H1405" i="23"/>
  <c r="G1405" i="23"/>
  <c r="F1405" i="23"/>
  <c r="E1405" i="23"/>
  <c r="D1405" i="23"/>
  <c r="C1405" i="23"/>
  <c r="B1405" i="23"/>
  <c r="AE1404" i="23"/>
  <c r="AD1404" i="23"/>
  <c r="AC1404" i="23"/>
  <c r="K1404" i="23"/>
  <c r="L1404" i="23" s="1"/>
  <c r="AE1403" i="23"/>
  <c r="AD1403" i="23"/>
  <c r="AC1403" i="23"/>
  <c r="K1403" i="23"/>
  <c r="L1403" i="23" s="1"/>
  <c r="AE1402" i="23"/>
  <c r="AD1402" i="23"/>
  <c r="AC1402" i="23"/>
  <c r="K1402" i="23"/>
  <c r="L1402" i="23" s="1"/>
  <c r="AE1401" i="23"/>
  <c r="AD1401" i="23"/>
  <c r="AC1401" i="23"/>
  <c r="K1401" i="23"/>
  <c r="L1401" i="23" s="1"/>
  <c r="AE1400" i="23"/>
  <c r="AD1400" i="23"/>
  <c r="AC1400" i="23"/>
  <c r="K1400" i="23"/>
  <c r="L1400" i="23" s="1"/>
  <c r="AE1399" i="23"/>
  <c r="AD1399" i="23"/>
  <c r="AC1399" i="23"/>
  <c r="K1399" i="23"/>
  <c r="L1399" i="23" s="1"/>
  <c r="AE1398" i="23"/>
  <c r="AD1398" i="23"/>
  <c r="AC1398" i="23"/>
  <c r="K1398" i="23"/>
  <c r="L1398" i="23" s="1"/>
  <c r="AE1397" i="23"/>
  <c r="AD1397" i="23"/>
  <c r="AC1397" i="23"/>
  <c r="K1397" i="23"/>
  <c r="L1397" i="23" s="1"/>
  <c r="AE1396" i="23"/>
  <c r="AD1396" i="23"/>
  <c r="AC1396" i="23"/>
  <c r="K1396" i="23"/>
  <c r="J1393" i="23"/>
  <c r="I1393" i="23"/>
  <c r="H1393" i="23"/>
  <c r="G1393" i="23"/>
  <c r="F1393" i="23"/>
  <c r="E1393" i="23"/>
  <c r="D1393" i="23"/>
  <c r="C1393" i="23"/>
  <c r="B1393" i="23"/>
  <c r="J1392" i="23"/>
  <c r="I1392" i="23"/>
  <c r="H1392" i="23"/>
  <c r="G1392" i="23"/>
  <c r="F1392" i="23"/>
  <c r="E1392" i="23"/>
  <c r="D1392" i="23"/>
  <c r="C1392" i="23"/>
  <c r="B1392" i="23"/>
  <c r="AE1391" i="23"/>
  <c r="AD1391" i="23"/>
  <c r="AC1391" i="23"/>
  <c r="K1391" i="23"/>
  <c r="L1391" i="23" s="1"/>
  <c r="AE1390" i="23"/>
  <c r="AD1390" i="23"/>
  <c r="AC1390" i="23"/>
  <c r="K1390" i="23"/>
  <c r="L1390" i="23" s="1"/>
  <c r="AE1389" i="23"/>
  <c r="AD1389" i="23"/>
  <c r="AC1389" i="23"/>
  <c r="K1389" i="23"/>
  <c r="L1389" i="23" s="1"/>
  <c r="AE1388" i="23"/>
  <c r="AD1388" i="23"/>
  <c r="AC1388" i="23"/>
  <c r="K1388" i="23"/>
  <c r="L1388" i="23" s="1"/>
  <c r="AE1387" i="23"/>
  <c r="AD1387" i="23"/>
  <c r="AC1387" i="23"/>
  <c r="K1387" i="23"/>
  <c r="L1387" i="23" s="1"/>
  <c r="AE1386" i="23"/>
  <c r="AD1386" i="23"/>
  <c r="AC1386" i="23"/>
  <c r="K1386" i="23"/>
  <c r="L1386" i="23" s="1"/>
  <c r="AE1385" i="23"/>
  <c r="AD1385" i="23"/>
  <c r="AC1385" i="23"/>
  <c r="K1385" i="23"/>
  <c r="L1385" i="23" s="1"/>
  <c r="AE1384" i="23"/>
  <c r="AD1384" i="23"/>
  <c r="AC1384" i="23"/>
  <c r="K1384" i="23"/>
  <c r="AE1383" i="23"/>
  <c r="AD1383" i="23"/>
  <c r="AC1383" i="23"/>
  <c r="K1383" i="23"/>
  <c r="AE1376" i="23"/>
  <c r="AD1376" i="23"/>
  <c r="AC1376" i="23"/>
  <c r="K1376" i="23"/>
  <c r="L1376" i="23" s="1"/>
  <c r="AE1375" i="23"/>
  <c r="AD1375" i="23"/>
  <c r="AC1375" i="23"/>
  <c r="K1375" i="23"/>
  <c r="L1375" i="23" s="1"/>
  <c r="AE1373" i="23"/>
  <c r="AD1373" i="23"/>
  <c r="AC1373" i="23"/>
  <c r="K1373" i="23"/>
  <c r="L1373" i="23" s="1"/>
  <c r="AE1374" i="23"/>
  <c r="AD1374" i="23"/>
  <c r="AC1374" i="23"/>
  <c r="K1374" i="23"/>
  <c r="L1374" i="23" s="1"/>
  <c r="AE1371" i="23"/>
  <c r="AD1371" i="23"/>
  <c r="AC1371" i="23"/>
  <c r="K1371" i="23"/>
  <c r="L1371" i="23" s="1"/>
  <c r="AE1370" i="23"/>
  <c r="AD1370" i="23"/>
  <c r="AC1370" i="23"/>
  <c r="K1370" i="23"/>
  <c r="L1370" i="23" s="1"/>
  <c r="AC1369" i="23"/>
  <c r="J1369" i="23"/>
  <c r="I1369" i="23"/>
  <c r="H1369" i="23"/>
  <c r="G1369" i="23"/>
  <c r="AE1369" i="23" s="1"/>
  <c r="F1369" i="23"/>
  <c r="E1369" i="23"/>
  <c r="D1369" i="23"/>
  <c r="C1369" i="23"/>
  <c r="B1369" i="23"/>
  <c r="AE1368" i="23"/>
  <c r="AD1368" i="23"/>
  <c r="AC1368" i="23"/>
  <c r="K1368" i="23"/>
  <c r="AE1365" i="23"/>
  <c r="AD1365" i="23"/>
  <c r="AC1365" i="23"/>
  <c r="K1365" i="23"/>
  <c r="L1365" i="23" s="1"/>
  <c r="AE1364" i="23"/>
  <c r="AD1364" i="23"/>
  <c r="AC1364" i="23"/>
  <c r="K1364" i="23"/>
  <c r="L1364" i="23" s="1"/>
  <c r="AE1363" i="23"/>
  <c r="AD1363" i="23"/>
  <c r="AC1363" i="23"/>
  <c r="K1363" i="23"/>
  <c r="L1363" i="23" s="1"/>
  <c r="AE1362" i="23"/>
  <c r="AD1362" i="23"/>
  <c r="AC1362" i="23"/>
  <c r="K1362" i="23"/>
  <c r="L1362" i="23" s="1"/>
  <c r="AC1361" i="23"/>
  <c r="J1361" i="23"/>
  <c r="I1361" i="23"/>
  <c r="H1361" i="23"/>
  <c r="G1361" i="23"/>
  <c r="F1361" i="23"/>
  <c r="E1361" i="23"/>
  <c r="D1361" i="23"/>
  <c r="C1361" i="23"/>
  <c r="B1361" i="23"/>
  <c r="AE1360" i="23"/>
  <c r="AD1360" i="23"/>
  <c r="AC1360" i="23"/>
  <c r="K1360" i="23"/>
  <c r="L1360" i="23" s="1"/>
  <c r="AH1364" i="23" s="1"/>
  <c r="AE1357" i="23"/>
  <c r="AD1357" i="23"/>
  <c r="AC1357" i="23"/>
  <c r="K1357" i="23"/>
  <c r="L1357" i="23" s="1"/>
  <c r="AE1356" i="23"/>
  <c r="AD1356" i="23"/>
  <c r="AC1356" i="23"/>
  <c r="K1356" i="23"/>
  <c r="L1356" i="23" s="1"/>
  <c r="AE1355" i="23"/>
  <c r="AD1355" i="23"/>
  <c r="AC1355" i="23"/>
  <c r="K1355" i="23"/>
  <c r="L1355" i="23" s="1"/>
  <c r="AE1354" i="23"/>
  <c r="AD1354" i="23"/>
  <c r="AC1354" i="23"/>
  <c r="K1354" i="23"/>
  <c r="L1354" i="23" s="1"/>
  <c r="AE1353" i="23"/>
  <c r="AD1353" i="23"/>
  <c r="AC1353" i="23"/>
  <c r="K1353" i="23"/>
  <c r="L1353" i="23" s="1"/>
  <c r="AE1352" i="23"/>
  <c r="AD1352" i="23"/>
  <c r="AC1352" i="23"/>
  <c r="K1352" i="23"/>
  <c r="L1352" i="23" s="1"/>
  <c r="AE1351" i="23"/>
  <c r="AD1351" i="23"/>
  <c r="AC1351" i="23"/>
  <c r="K1351" i="23"/>
  <c r="L1351" i="23" s="1"/>
  <c r="AC1350" i="23"/>
  <c r="J1350" i="23"/>
  <c r="I1350" i="23"/>
  <c r="H1350" i="23"/>
  <c r="G1350" i="23"/>
  <c r="AE1350" i="23" s="1"/>
  <c r="F1350" i="23"/>
  <c r="E1350" i="23"/>
  <c r="D1350" i="23"/>
  <c r="C1350" i="23"/>
  <c r="B1350" i="23"/>
  <c r="AE1349" i="23"/>
  <c r="AD1349" i="23"/>
  <c r="AC1349" i="23"/>
  <c r="K1349" i="23"/>
  <c r="L1349" i="23" s="1"/>
  <c r="AE1346" i="23"/>
  <c r="AD1346" i="23"/>
  <c r="AC1346" i="23"/>
  <c r="K1346" i="23"/>
  <c r="L1346" i="23" s="1"/>
  <c r="AE1345" i="23"/>
  <c r="AD1345" i="23"/>
  <c r="AC1345" i="23"/>
  <c r="K1345" i="23"/>
  <c r="L1345" i="23" s="1"/>
  <c r="AE1344" i="23"/>
  <c r="AD1344" i="23"/>
  <c r="AC1344" i="23"/>
  <c r="K1344" i="23"/>
  <c r="L1344" i="23" s="1"/>
  <c r="AE1335" i="23"/>
  <c r="AD1335" i="23"/>
  <c r="AC1335" i="23"/>
  <c r="K1335" i="23"/>
  <c r="L1335" i="23" s="1"/>
  <c r="AE1343" i="23"/>
  <c r="AD1343" i="23"/>
  <c r="AC1343" i="23"/>
  <c r="K1343" i="23"/>
  <c r="L1343" i="23" s="1"/>
  <c r="AE1342" i="23"/>
  <c r="AD1342" i="23"/>
  <c r="AC1342" i="23"/>
  <c r="K1342" i="23"/>
  <c r="L1342" i="23" s="1"/>
  <c r="AE1341" i="23"/>
  <c r="AD1341" i="23"/>
  <c r="AC1341" i="23"/>
  <c r="K1341" i="23"/>
  <c r="L1341" i="23" s="1"/>
  <c r="AE1340" i="23"/>
  <c r="AD1340" i="23"/>
  <c r="AC1340" i="23"/>
  <c r="K1340" i="23"/>
  <c r="L1340" i="23" s="1"/>
  <c r="AE1339" i="23"/>
  <c r="AD1339" i="23"/>
  <c r="AC1339" i="23"/>
  <c r="K1339" i="23"/>
  <c r="L1339" i="23" s="1"/>
  <c r="AE1338" i="23"/>
  <c r="AD1338" i="23"/>
  <c r="AC1338" i="23"/>
  <c r="K1338" i="23"/>
  <c r="L1338" i="23" s="1"/>
  <c r="AE1337" i="23"/>
  <c r="AD1337" i="23"/>
  <c r="AC1337" i="23"/>
  <c r="K1337" i="23"/>
  <c r="L1337" i="23" s="1"/>
  <c r="AE1336" i="23"/>
  <c r="AD1336" i="23"/>
  <c r="AC1336" i="23"/>
  <c r="K1336" i="23"/>
  <c r="L1336" i="23" s="1"/>
  <c r="AE1334" i="23"/>
  <c r="AD1334" i="23"/>
  <c r="AC1334" i="23"/>
  <c r="K1334" i="23"/>
  <c r="L1334" i="23" s="1"/>
  <c r="AE1333" i="23"/>
  <c r="AD1333" i="23"/>
  <c r="AC1333" i="23"/>
  <c r="K1333" i="23"/>
  <c r="L1333" i="23" s="1"/>
  <c r="AE1332" i="23"/>
  <c r="AD1332" i="23"/>
  <c r="AC1332" i="23"/>
  <c r="K1332" i="23"/>
  <c r="L1332" i="23" s="1"/>
  <c r="AE1331" i="23"/>
  <c r="AD1331" i="23"/>
  <c r="AC1331" i="23"/>
  <c r="K1331" i="23"/>
  <c r="L1331" i="23" s="1"/>
  <c r="AE1330" i="23"/>
  <c r="AD1330" i="23"/>
  <c r="AC1330" i="23"/>
  <c r="K1330" i="23"/>
  <c r="L1330" i="23" s="1"/>
  <c r="AE1329" i="23"/>
  <c r="AD1329" i="23"/>
  <c r="AC1329" i="23"/>
  <c r="K1329" i="23"/>
  <c r="L1329" i="23" s="1"/>
  <c r="AE1328" i="23"/>
  <c r="AD1328" i="23"/>
  <c r="AC1328" i="23"/>
  <c r="K1328" i="23"/>
  <c r="L1328" i="23" s="1"/>
  <c r="AC1327" i="23"/>
  <c r="J1327" i="23"/>
  <c r="I1327" i="23"/>
  <c r="H1327" i="23"/>
  <c r="G1327" i="23"/>
  <c r="AE1327" i="23" s="1"/>
  <c r="F1327" i="23"/>
  <c r="E1327" i="23"/>
  <c r="D1327" i="23"/>
  <c r="C1327" i="23"/>
  <c r="B1327" i="23"/>
  <c r="AE1326" i="23"/>
  <c r="AD1326" i="23"/>
  <c r="AC1326" i="23"/>
  <c r="K1326" i="23"/>
  <c r="L1326" i="23" s="1"/>
  <c r="AE1323" i="23"/>
  <c r="AD1323" i="23"/>
  <c r="AC1323" i="23"/>
  <c r="K1323" i="23"/>
  <c r="L1323" i="23" s="1"/>
  <c r="AE1322" i="23"/>
  <c r="AD1322" i="23"/>
  <c r="AC1322" i="23"/>
  <c r="K1322" i="23"/>
  <c r="L1322" i="23" s="1"/>
  <c r="AE1321" i="23"/>
  <c r="AD1321" i="23"/>
  <c r="AC1321" i="23"/>
  <c r="K1321" i="23"/>
  <c r="L1321" i="23" s="1"/>
  <c r="AE1320" i="23"/>
  <c r="AD1320" i="23"/>
  <c r="AC1320" i="23"/>
  <c r="K1320" i="23"/>
  <c r="L1320" i="23" s="1"/>
  <c r="AE1319" i="23"/>
  <c r="AD1319" i="23"/>
  <c r="AC1319" i="23"/>
  <c r="K1319" i="23"/>
  <c r="L1319" i="23" s="1"/>
  <c r="AE1318" i="23"/>
  <c r="AD1318" i="23"/>
  <c r="AC1318" i="23"/>
  <c r="K1318" i="23"/>
  <c r="L1318" i="23" s="1"/>
  <c r="AE1317" i="23"/>
  <c r="AD1317" i="23"/>
  <c r="AC1317" i="23"/>
  <c r="K1317" i="23"/>
  <c r="L1317" i="23" s="1"/>
  <c r="AE1316" i="23"/>
  <c r="AD1316" i="23"/>
  <c r="AC1316" i="23"/>
  <c r="K1316" i="23"/>
  <c r="L1316" i="23" s="1"/>
  <c r="AE1315" i="23"/>
  <c r="AD1315" i="23"/>
  <c r="AC1315" i="23"/>
  <c r="K1315" i="23"/>
  <c r="L1315" i="23" s="1"/>
  <c r="AE1314" i="23"/>
  <c r="AD1314" i="23"/>
  <c r="AC1314" i="23"/>
  <c r="K1314" i="23"/>
  <c r="L1314" i="23" s="1"/>
  <c r="AC1313" i="23"/>
  <c r="J1313" i="23"/>
  <c r="I1313" i="23"/>
  <c r="H1313" i="23"/>
  <c r="G1313" i="23"/>
  <c r="AE1313" i="23" s="1"/>
  <c r="F1313" i="23"/>
  <c r="E1313" i="23"/>
  <c r="D1313" i="23"/>
  <c r="C1313" i="23"/>
  <c r="B1313" i="23"/>
  <c r="AE1312" i="23"/>
  <c r="AD1312" i="23"/>
  <c r="AC1312" i="23"/>
  <c r="K1312" i="23"/>
  <c r="L1312" i="23" s="1"/>
  <c r="AH1318" i="23" s="1"/>
  <c r="J1309" i="23"/>
  <c r="I1309" i="23"/>
  <c r="H1309" i="23"/>
  <c r="G1309" i="23"/>
  <c r="F1309" i="23"/>
  <c r="E1309" i="23"/>
  <c r="D1309" i="23"/>
  <c r="C1309" i="23"/>
  <c r="B1309" i="23"/>
  <c r="J1308" i="23"/>
  <c r="I1308" i="23"/>
  <c r="H1308" i="23"/>
  <c r="G1308" i="23"/>
  <c r="F1308" i="23"/>
  <c r="E1308" i="23"/>
  <c r="D1308" i="23"/>
  <c r="C1308" i="23"/>
  <c r="B1308" i="23"/>
  <c r="AE1307" i="23"/>
  <c r="AD1307" i="23"/>
  <c r="AC1307" i="23"/>
  <c r="K1307" i="23"/>
  <c r="L1307" i="23" s="1"/>
  <c r="AE1306" i="23"/>
  <c r="AD1306" i="23"/>
  <c r="AC1306" i="23"/>
  <c r="K1306" i="23"/>
  <c r="L1306" i="23" s="1"/>
  <c r="AE1305" i="23"/>
  <c r="AD1305" i="23"/>
  <c r="AC1305" i="23"/>
  <c r="K1305" i="23"/>
  <c r="L1305" i="23" s="1"/>
  <c r="AE1304" i="23"/>
  <c r="AD1304" i="23"/>
  <c r="AC1304" i="23"/>
  <c r="K1304" i="23"/>
  <c r="L1304" i="23" s="1"/>
  <c r="AE1303" i="23"/>
  <c r="AD1303" i="23"/>
  <c r="AC1303" i="23"/>
  <c r="K1303" i="23"/>
  <c r="L1303" i="23" s="1"/>
  <c r="AC1302" i="23"/>
  <c r="J1302" i="23"/>
  <c r="I1302" i="23"/>
  <c r="H1302" i="23"/>
  <c r="G1302" i="23"/>
  <c r="F1302" i="23"/>
  <c r="E1302" i="23"/>
  <c r="D1302" i="23"/>
  <c r="C1302" i="23"/>
  <c r="B1302" i="23"/>
  <c r="AE1301" i="23"/>
  <c r="AD1301" i="23"/>
  <c r="AC1301" i="23"/>
  <c r="K1301" i="23"/>
  <c r="J1298" i="23"/>
  <c r="I1298" i="23"/>
  <c r="H1298" i="23"/>
  <c r="G1298" i="23"/>
  <c r="F1298" i="23"/>
  <c r="E1298" i="23"/>
  <c r="D1298" i="23"/>
  <c r="C1298" i="23"/>
  <c r="B1298" i="23"/>
  <c r="J1297" i="23"/>
  <c r="I1297" i="23"/>
  <c r="H1297" i="23"/>
  <c r="G1297" i="23"/>
  <c r="F1297" i="23"/>
  <c r="E1297" i="23"/>
  <c r="D1297" i="23"/>
  <c r="C1297" i="23"/>
  <c r="B1297" i="23"/>
  <c r="AE1296" i="23"/>
  <c r="AD1296" i="23"/>
  <c r="AC1296" i="23"/>
  <c r="K1296" i="23"/>
  <c r="L1296" i="23" s="1"/>
  <c r="AE1295" i="23"/>
  <c r="AD1295" i="23"/>
  <c r="AC1295" i="23"/>
  <c r="K1295" i="23"/>
  <c r="L1295" i="23" s="1"/>
  <c r="AE1294" i="23"/>
  <c r="AD1294" i="23"/>
  <c r="AC1294" i="23"/>
  <c r="K1294" i="23"/>
  <c r="L1294" i="23" s="1"/>
  <c r="AE1293" i="23"/>
  <c r="AD1293" i="23"/>
  <c r="AC1293" i="23"/>
  <c r="K1293" i="23"/>
  <c r="L1293" i="23" s="1"/>
  <c r="AE1292" i="23"/>
  <c r="AD1292" i="23"/>
  <c r="AC1292" i="23"/>
  <c r="K1292" i="23"/>
  <c r="L1292" i="23" s="1"/>
  <c r="AE1291" i="23"/>
  <c r="AD1291" i="23"/>
  <c r="AC1291" i="23"/>
  <c r="K1291" i="23"/>
  <c r="L1291" i="23" s="1"/>
  <c r="AE1290" i="23"/>
  <c r="AD1290" i="23"/>
  <c r="AC1290" i="23"/>
  <c r="K1290" i="23"/>
  <c r="L1290" i="23" s="1"/>
  <c r="AE1289" i="23"/>
  <c r="AD1289" i="23"/>
  <c r="AC1289" i="23"/>
  <c r="K1289" i="23"/>
  <c r="L1289" i="23" s="1"/>
  <c r="AE1288" i="23"/>
  <c r="AD1288" i="23"/>
  <c r="AC1288" i="23"/>
  <c r="K1288" i="23"/>
  <c r="L1288" i="23" s="1"/>
  <c r="AE1287" i="23"/>
  <c r="AD1287" i="23"/>
  <c r="AC1287" i="23"/>
  <c r="K1287" i="23"/>
  <c r="L1287" i="23" s="1"/>
  <c r="AE1286" i="23"/>
  <c r="AD1286" i="23"/>
  <c r="AC1286" i="23"/>
  <c r="K1286" i="23"/>
  <c r="L1286" i="23" s="1"/>
  <c r="AE1283" i="23"/>
  <c r="AD1283" i="23"/>
  <c r="AC1283" i="23"/>
  <c r="K1283" i="23"/>
  <c r="L1283" i="23" s="1"/>
  <c r="AE1282" i="23"/>
  <c r="AD1282" i="23"/>
  <c r="AC1282" i="23"/>
  <c r="K1282" i="23"/>
  <c r="L1282" i="23" s="1"/>
  <c r="AE1281" i="23"/>
  <c r="AD1281" i="23"/>
  <c r="AC1281" i="23"/>
  <c r="K1281" i="23"/>
  <c r="L1281" i="23" s="1"/>
  <c r="AE1280" i="23"/>
  <c r="AD1280" i="23"/>
  <c r="AC1280" i="23"/>
  <c r="K1280" i="23"/>
  <c r="L1280" i="23" s="1"/>
  <c r="AE1279" i="23"/>
  <c r="AD1279" i="23"/>
  <c r="AC1279" i="23"/>
  <c r="K1279" i="23"/>
  <c r="L1279" i="23" s="1"/>
  <c r="AE1278" i="23"/>
  <c r="AD1278" i="23"/>
  <c r="AC1278" i="23"/>
  <c r="K1278" i="23"/>
  <c r="L1278" i="23" s="1"/>
  <c r="AE1277" i="23"/>
  <c r="AD1277" i="23"/>
  <c r="AC1277" i="23"/>
  <c r="K1277" i="23"/>
  <c r="L1277" i="23" s="1"/>
  <c r="AE1276" i="23"/>
  <c r="AD1276" i="23"/>
  <c r="AC1276" i="23"/>
  <c r="K1276" i="23"/>
  <c r="L1276" i="23" s="1"/>
  <c r="AE1275" i="23"/>
  <c r="AD1275" i="23"/>
  <c r="AC1275" i="23"/>
  <c r="K1275" i="23"/>
  <c r="L1275" i="23" s="1"/>
  <c r="AE1274" i="23"/>
  <c r="AD1274" i="23"/>
  <c r="AC1274" i="23"/>
  <c r="K1274" i="23"/>
  <c r="L1274" i="23" s="1"/>
  <c r="AC1273" i="23"/>
  <c r="J1273" i="23"/>
  <c r="I1273" i="23"/>
  <c r="H1273" i="23"/>
  <c r="G1273" i="23"/>
  <c r="AE1273" i="23" s="1"/>
  <c r="F1273" i="23"/>
  <c r="E1273" i="23"/>
  <c r="D1273" i="23"/>
  <c r="C1273" i="23"/>
  <c r="B1273" i="23"/>
  <c r="AE1272" i="23"/>
  <c r="AD1272" i="23"/>
  <c r="AC1272" i="23"/>
  <c r="K1272" i="23"/>
  <c r="L1272" i="23" s="1"/>
  <c r="AE1269" i="23"/>
  <c r="AD1269" i="23"/>
  <c r="AC1269" i="23"/>
  <c r="K1269" i="23"/>
  <c r="L1269" i="23" s="1"/>
  <c r="AE1268" i="23"/>
  <c r="AD1268" i="23"/>
  <c r="AC1268" i="23"/>
  <c r="K1268" i="23"/>
  <c r="L1268" i="23" s="1"/>
  <c r="AE1267" i="23"/>
  <c r="AD1267" i="23"/>
  <c r="AC1267" i="23"/>
  <c r="K1267" i="23"/>
  <c r="L1267" i="23" s="1"/>
  <c r="AE1266" i="23"/>
  <c r="AD1266" i="23"/>
  <c r="AC1266" i="23"/>
  <c r="K1266" i="23"/>
  <c r="L1266" i="23" s="1"/>
  <c r="AC1265" i="23"/>
  <c r="J1265" i="23"/>
  <c r="I1265" i="23"/>
  <c r="H1265" i="23"/>
  <c r="G1265" i="23"/>
  <c r="F1265" i="23"/>
  <c r="E1265" i="23"/>
  <c r="D1265" i="23"/>
  <c r="C1265" i="23"/>
  <c r="B1265" i="23"/>
  <c r="AE1264" i="23"/>
  <c r="AD1264" i="23"/>
  <c r="AC1264" i="23"/>
  <c r="K1264" i="23"/>
  <c r="L1264" i="23" s="1"/>
  <c r="J1261" i="23"/>
  <c r="I1261" i="23"/>
  <c r="H1261" i="23"/>
  <c r="G1261" i="23"/>
  <c r="F1261" i="23"/>
  <c r="E1261" i="23"/>
  <c r="D1261" i="23"/>
  <c r="C1261" i="23"/>
  <c r="B1261" i="23"/>
  <c r="J1260" i="23"/>
  <c r="I1260" i="23"/>
  <c r="H1260" i="23"/>
  <c r="G1260" i="23"/>
  <c r="F1260" i="23"/>
  <c r="E1260" i="23"/>
  <c r="D1260" i="23"/>
  <c r="C1260" i="23"/>
  <c r="B1260" i="23"/>
  <c r="AE1259" i="23"/>
  <c r="AD1259" i="23"/>
  <c r="AC1259" i="23"/>
  <c r="K1259" i="23"/>
  <c r="L1259" i="23" s="1"/>
  <c r="AE1258" i="23"/>
  <c r="AD1258" i="23"/>
  <c r="AC1258" i="23"/>
  <c r="K1258" i="23"/>
  <c r="L1258" i="23" s="1"/>
  <c r="AE1257" i="23"/>
  <c r="AD1257" i="23"/>
  <c r="AC1257" i="23"/>
  <c r="K1257" i="23"/>
  <c r="L1257" i="23" s="1"/>
  <c r="AE1256" i="23"/>
  <c r="AD1256" i="23"/>
  <c r="AC1256" i="23"/>
  <c r="K1256" i="23"/>
  <c r="L1256" i="23" s="1"/>
  <c r="AE1255" i="23"/>
  <c r="AD1255" i="23"/>
  <c r="AC1255" i="23"/>
  <c r="K1255" i="23"/>
  <c r="L1255" i="23" s="1"/>
  <c r="AE1254" i="23"/>
  <c r="AD1254" i="23"/>
  <c r="AC1254" i="23"/>
  <c r="K1254" i="23"/>
  <c r="L1254" i="23" s="1"/>
  <c r="AC1253" i="23"/>
  <c r="J1253" i="23"/>
  <c r="I1253" i="23"/>
  <c r="H1253" i="23"/>
  <c r="G1253" i="23"/>
  <c r="AE1253" i="23" s="1"/>
  <c r="F1253" i="23"/>
  <c r="E1253" i="23"/>
  <c r="D1253" i="23"/>
  <c r="C1253" i="23"/>
  <c r="B1253" i="23"/>
  <c r="AE1252" i="23"/>
  <c r="AD1252" i="23"/>
  <c r="AC1252" i="23"/>
  <c r="K1252" i="23"/>
  <c r="AE1249" i="23"/>
  <c r="AD1249" i="23"/>
  <c r="AC1249" i="23"/>
  <c r="K1249" i="23"/>
  <c r="L1249" i="23" s="1"/>
  <c r="AE1248" i="23"/>
  <c r="AD1248" i="23"/>
  <c r="AC1248" i="23"/>
  <c r="K1248" i="23"/>
  <c r="L1248" i="23" s="1"/>
  <c r="AE1247" i="23"/>
  <c r="AD1247" i="23"/>
  <c r="AC1247" i="23"/>
  <c r="K1247" i="23"/>
  <c r="L1247" i="23" s="1"/>
  <c r="AE1246" i="23"/>
  <c r="AD1246" i="23"/>
  <c r="AC1246" i="23"/>
  <c r="K1246" i="23"/>
  <c r="L1246" i="23" s="1"/>
  <c r="AE1245" i="23"/>
  <c r="AD1245" i="23"/>
  <c r="AC1245" i="23"/>
  <c r="K1245" i="23"/>
  <c r="L1245" i="23" s="1"/>
  <c r="AE1244" i="23"/>
  <c r="AD1244" i="23"/>
  <c r="AC1244" i="23"/>
  <c r="K1244" i="23"/>
  <c r="L1244" i="23" s="1"/>
  <c r="AC1243" i="23"/>
  <c r="J1243" i="23"/>
  <c r="I1243" i="23"/>
  <c r="H1243" i="23"/>
  <c r="G1243" i="23"/>
  <c r="F1243" i="23"/>
  <c r="E1243" i="23"/>
  <c r="D1243" i="23"/>
  <c r="C1243" i="23"/>
  <c r="B1243" i="23"/>
  <c r="AE1242" i="23"/>
  <c r="AD1242" i="23"/>
  <c r="AC1242" i="23"/>
  <c r="K1242" i="23"/>
  <c r="L1242" i="23" s="1"/>
  <c r="AH1244" i="23" s="1"/>
  <c r="AE1239" i="23"/>
  <c r="AD1239" i="23"/>
  <c r="AC1239" i="23"/>
  <c r="K1239" i="23"/>
  <c r="L1239" i="23" s="1"/>
  <c r="AE1238" i="23"/>
  <c r="AD1238" i="23"/>
  <c r="AC1238" i="23"/>
  <c r="K1238" i="23"/>
  <c r="L1238" i="23" s="1"/>
  <c r="AE1237" i="23"/>
  <c r="AD1237" i="23"/>
  <c r="AC1237" i="23"/>
  <c r="K1237" i="23"/>
  <c r="L1237" i="23" s="1"/>
  <c r="AE1236" i="23"/>
  <c r="AD1236" i="23"/>
  <c r="AC1236" i="23"/>
  <c r="K1236" i="23"/>
  <c r="L1236" i="23" s="1"/>
  <c r="AC1235" i="23"/>
  <c r="J1235" i="23"/>
  <c r="I1235" i="23"/>
  <c r="H1235" i="23"/>
  <c r="G1235" i="23"/>
  <c r="F1235" i="23"/>
  <c r="E1235" i="23"/>
  <c r="D1235" i="23"/>
  <c r="C1235" i="23"/>
  <c r="B1235" i="23"/>
  <c r="AE1234" i="23"/>
  <c r="AD1234" i="23"/>
  <c r="AC1234" i="23"/>
  <c r="K1234" i="23"/>
  <c r="L1234" i="23" s="1"/>
  <c r="AH1239" i="23" s="1"/>
  <c r="J1231" i="23"/>
  <c r="I1231" i="23"/>
  <c r="H1231" i="23"/>
  <c r="G1231" i="23"/>
  <c r="F1231" i="23"/>
  <c r="E1231" i="23"/>
  <c r="D1231" i="23"/>
  <c r="C1231" i="23"/>
  <c r="B1231" i="23"/>
  <c r="J1230" i="23"/>
  <c r="I1230" i="23"/>
  <c r="H1230" i="23"/>
  <c r="G1230" i="23"/>
  <c r="F1230" i="23"/>
  <c r="E1230" i="23"/>
  <c r="D1230" i="23"/>
  <c r="C1230" i="23"/>
  <c r="B1230" i="23"/>
  <c r="J1229" i="23"/>
  <c r="I1229" i="23"/>
  <c r="H1229" i="23"/>
  <c r="G1229" i="23"/>
  <c r="F1229" i="23"/>
  <c r="E1229" i="23"/>
  <c r="D1229" i="23"/>
  <c r="C1229" i="23"/>
  <c r="B1229" i="23"/>
  <c r="J1228" i="23"/>
  <c r="I1228" i="23"/>
  <c r="H1228" i="23"/>
  <c r="G1228" i="23"/>
  <c r="F1228" i="23"/>
  <c r="E1228" i="23"/>
  <c r="D1228" i="23"/>
  <c r="C1228" i="23"/>
  <c r="B1228" i="23"/>
  <c r="AE1227" i="23"/>
  <c r="AD1227" i="23"/>
  <c r="AC1227" i="23"/>
  <c r="K1227" i="23"/>
  <c r="L1227" i="23" s="1"/>
  <c r="AE1226" i="23"/>
  <c r="AD1226" i="23"/>
  <c r="AC1226" i="23"/>
  <c r="K1226" i="23"/>
  <c r="L1226" i="23" s="1"/>
  <c r="AE1225" i="23"/>
  <c r="AD1225" i="23"/>
  <c r="AC1225" i="23"/>
  <c r="K1225" i="23"/>
  <c r="L1225" i="23" s="1"/>
  <c r="AE1224" i="23"/>
  <c r="AD1224" i="23"/>
  <c r="AC1224" i="23"/>
  <c r="K1224" i="23"/>
  <c r="L1224" i="23" s="1"/>
  <c r="AE1223" i="23"/>
  <c r="AD1223" i="23"/>
  <c r="AC1223" i="23"/>
  <c r="K1223" i="23"/>
  <c r="AE1222" i="23"/>
  <c r="AD1222" i="23"/>
  <c r="AC1222" i="23"/>
  <c r="K1222" i="23"/>
  <c r="L1222" i="23" s="1"/>
  <c r="AE1221" i="23"/>
  <c r="AD1221" i="23"/>
  <c r="AC1221" i="23"/>
  <c r="K1221" i="23"/>
  <c r="AE1220" i="23"/>
  <c r="AD1220" i="23"/>
  <c r="AC1220" i="23"/>
  <c r="K1220" i="23"/>
  <c r="L1220" i="23" s="1"/>
  <c r="AE1219" i="23"/>
  <c r="AD1219" i="23"/>
  <c r="AC1219" i="23"/>
  <c r="K1219" i="23"/>
  <c r="L1219" i="23" s="1"/>
  <c r="AH1228" i="23" s="1"/>
  <c r="AE1216" i="23"/>
  <c r="AD1216" i="23"/>
  <c r="AC1216" i="23"/>
  <c r="K1216" i="23"/>
  <c r="L1216" i="23" s="1"/>
  <c r="AE1215" i="23"/>
  <c r="AD1215" i="23"/>
  <c r="AC1215" i="23"/>
  <c r="K1215" i="23"/>
  <c r="L1215" i="23" s="1"/>
  <c r="AE1214" i="23"/>
  <c r="AD1214" i="23"/>
  <c r="AC1214" i="23"/>
  <c r="K1214" i="23"/>
  <c r="L1214" i="23" s="1"/>
  <c r="AE1213" i="23"/>
  <c r="AD1213" i="23"/>
  <c r="AC1213" i="23"/>
  <c r="K1213" i="23"/>
  <c r="L1213" i="23" s="1"/>
  <c r="AE1212" i="23"/>
  <c r="AD1212" i="23"/>
  <c r="AC1212" i="23"/>
  <c r="K1212" i="23"/>
  <c r="L1212" i="23" s="1"/>
  <c r="AC1211" i="23"/>
  <c r="J1211" i="23"/>
  <c r="I1211" i="23"/>
  <c r="H1211" i="23"/>
  <c r="G1211" i="23"/>
  <c r="AE1211" i="23" s="1"/>
  <c r="F1211" i="23"/>
  <c r="E1211" i="23"/>
  <c r="D1211" i="23"/>
  <c r="C1211" i="23"/>
  <c r="B1211" i="23"/>
  <c r="AE1210" i="23"/>
  <c r="AD1210" i="23"/>
  <c r="AC1210" i="23"/>
  <c r="K1210" i="23"/>
  <c r="L1210" i="23" s="1"/>
  <c r="AH1211" i="23" s="1"/>
  <c r="AE1207" i="23"/>
  <c r="AD1207" i="23"/>
  <c r="AC1207" i="23"/>
  <c r="K1207" i="23"/>
  <c r="L1207" i="23" s="1"/>
  <c r="AE1206" i="23"/>
  <c r="AD1206" i="23"/>
  <c r="AC1206" i="23"/>
  <c r="K1206" i="23"/>
  <c r="L1206" i="23" s="1"/>
  <c r="AE1205" i="23"/>
  <c r="AD1205" i="23"/>
  <c r="AC1205" i="23"/>
  <c r="K1205" i="23"/>
  <c r="L1205" i="23" s="1"/>
  <c r="AE1204" i="23"/>
  <c r="AD1204" i="23"/>
  <c r="AC1204" i="23"/>
  <c r="K1204" i="23"/>
  <c r="L1204" i="23" s="1"/>
  <c r="AE1203" i="23"/>
  <c r="AD1203" i="23"/>
  <c r="AC1203" i="23"/>
  <c r="K1203" i="23"/>
  <c r="L1203" i="23" s="1"/>
  <c r="AE1202" i="23"/>
  <c r="AD1202" i="23"/>
  <c r="AC1202" i="23"/>
  <c r="K1202" i="23"/>
  <c r="L1202" i="23" s="1"/>
  <c r="AE1201" i="23"/>
  <c r="AD1201" i="23"/>
  <c r="AC1201" i="23"/>
  <c r="K1201" i="23"/>
  <c r="L1201" i="23" s="1"/>
  <c r="AE1200" i="23"/>
  <c r="AD1200" i="23"/>
  <c r="AC1200" i="23"/>
  <c r="K1200" i="23"/>
  <c r="L1200" i="23" s="1"/>
  <c r="AE1199" i="23"/>
  <c r="AD1199" i="23"/>
  <c r="AC1199" i="23"/>
  <c r="K1199" i="23"/>
  <c r="L1199" i="23" s="1"/>
  <c r="AE1198" i="23"/>
  <c r="AD1198" i="23"/>
  <c r="AC1198" i="23"/>
  <c r="K1198" i="23"/>
  <c r="L1198" i="23" s="1"/>
  <c r="AE1197" i="23"/>
  <c r="AD1197" i="23"/>
  <c r="AC1197" i="23"/>
  <c r="K1197" i="23"/>
  <c r="L1197" i="23" s="1"/>
  <c r="AC1196" i="23"/>
  <c r="J1196" i="23"/>
  <c r="I1196" i="23"/>
  <c r="H1196" i="23"/>
  <c r="G1196" i="23"/>
  <c r="F1196" i="23"/>
  <c r="E1196" i="23"/>
  <c r="D1196" i="23"/>
  <c r="C1196" i="23"/>
  <c r="B1196" i="23"/>
  <c r="AE1195" i="23"/>
  <c r="AD1195" i="23"/>
  <c r="AC1195" i="23"/>
  <c r="K1195" i="23"/>
  <c r="L1195" i="23" s="1"/>
  <c r="AH1199" i="23" s="1"/>
  <c r="AE1192" i="23"/>
  <c r="AD1192" i="23"/>
  <c r="AC1192" i="23"/>
  <c r="K1192" i="23"/>
  <c r="L1192" i="23" s="1"/>
  <c r="AE1191" i="23"/>
  <c r="AD1191" i="23"/>
  <c r="AC1191" i="23"/>
  <c r="K1191" i="23"/>
  <c r="L1191" i="23" s="1"/>
  <c r="AE1190" i="23"/>
  <c r="AD1190" i="23"/>
  <c r="AC1190" i="23"/>
  <c r="K1190" i="23"/>
  <c r="L1190" i="23" s="1"/>
  <c r="AE1189" i="23"/>
  <c r="AD1189" i="23"/>
  <c r="AC1189" i="23"/>
  <c r="K1189" i="23"/>
  <c r="L1189" i="23" s="1"/>
  <c r="AE1188" i="23"/>
  <c r="AD1188" i="23"/>
  <c r="AC1188" i="23"/>
  <c r="K1188" i="23"/>
  <c r="L1188" i="23" s="1"/>
  <c r="AE1187" i="23"/>
  <c r="AD1187" i="23"/>
  <c r="AC1187" i="23"/>
  <c r="K1187" i="23"/>
  <c r="L1187" i="23" s="1"/>
  <c r="AC1186" i="23"/>
  <c r="J1186" i="23"/>
  <c r="I1186" i="23"/>
  <c r="H1186" i="23"/>
  <c r="G1186" i="23"/>
  <c r="F1186" i="23"/>
  <c r="E1186" i="23"/>
  <c r="D1186" i="23"/>
  <c r="C1186" i="23"/>
  <c r="B1186" i="23"/>
  <c r="AE1185" i="23"/>
  <c r="AD1185" i="23"/>
  <c r="AC1185" i="23"/>
  <c r="K1185" i="23"/>
  <c r="L1185" i="23" s="1"/>
  <c r="AE1182" i="23"/>
  <c r="AD1182" i="23"/>
  <c r="AC1182" i="23"/>
  <c r="K1182" i="23"/>
  <c r="L1182" i="23" s="1"/>
  <c r="AE1181" i="23"/>
  <c r="AD1181" i="23"/>
  <c r="AC1181" i="23"/>
  <c r="K1181" i="23"/>
  <c r="L1181" i="23" s="1"/>
  <c r="AE1180" i="23"/>
  <c r="AD1180" i="23"/>
  <c r="AC1180" i="23"/>
  <c r="K1180" i="23"/>
  <c r="L1180" i="23" s="1"/>
  <c r="AE1179" i="23"/>
  <c r="AD1179" i="23"/>
  <c r="AC1179" i="23"/>
  <c r="K1179" i="23"/>
  <c r="L1179" i="23" s="1"/>
  <c r="AE1178" i="23"/>
  <c r="AD1178" i="23"/>
  <c r="AC1178" i="23"/>
  <c r="K1178" i="23"/>
  <c r="L1178" i="23" s="1"/>
  <c r="AC1177" i="23"/>
  <c r="J1177" i="23"/>
  <c r="I1177" i="23"/>
  <c r="H1177" i="23"/>
  <c r="G1177" i="23"/>
  <c r="AE1177" i="23" s="1"/>
  <c r="F1177" i="23"/>
  <c r="E1177" i="23"/>
  <c r="D1177" i="23"/>
  <c r="C1177" i="23"/>
  <c r="B1177" i="23"/>
  <c r="AE1176" i="23"/>
  <c r="AD1176" i="23"/>
  <c r="AC1176" i="23"/>
  <c r="K1176" i="23"/>
  <c r="L1176" i="23" s="1"/>
  <c r="C1173" i="23"/>
  <c r="B1173" i="23"/>
  <c r="C1172" i="23"/>
  <c r="B1172" i="23"/>
  <c r="J1171" i="23"/>
  <c r="I1171" i="23"/>
  <c r="H1171" i="23"/>
  <c r="G1171" i="23"/>
  <c r="F1171" i="23"/>
  <c r="E1171" i="23"/>
  <c r="D1171" i="23"/>
  <c r="C1171" i="23"/>
  <c r="B1171" i="23"/>
  <c r="J1170" i="23"/>
  <c r="I1170" i="23"/>
  <c r="H1170" i="23"/>
  <c r="G1170" i="23"/>
  <c r="F1170" i="23"/>
  <c r="E1170" i="23"/>
  <c r="D1170" i="23"/>
  <c r="C1170" i="23"/>
  <c r="B1170" i="23"/>
  <c r="AE1169" i="23"/>
  <c r="AD1169" i="23"/>
  <c r="AC1169" i="23"/>
  <c r="K1169" i="23"/>
  <c r="L1169" i="23" s="1"/>
  <c r="AE1168" i="23"/>
  <c r="AD1168" i="23"/>
  <c r="AC1168" i="23"/>
  <c r="K1168" i="23"/>
  <c r="L1168" i="23" s="1"/>
  <c r="AE1167" i="23"/>
  <c r="AD1167" i="23"/>
  <c r="AC1167" i="23"/>
  <c r="K1167" i="23"/>
  <c r="L1167" i="23" s="1"/>
  <c r="AE1166" i="23"/>
  <c r="AD1166" i="23"/>
  <c r="AC1166" i="23"/>
  <c r="K1166" i="23"/>
  <c r="L1166" i="23" s="1"/>
  <c r="AE1165" i="23"/>
  <c r="AD1165" i="23"/>
  <c r="AC1165" i="23"/>
  <c r="K1165" i="23"/>
  <c r="L1165" i="23" s="1"/>
  <c r="AE1164" i="23"/>
  <c r="AD1164" i="23"/>
  <c r="AC1164" i="23"/>
  <c r="K1164" i="23"/>
  <c r="L1164" i="23" s="1"/>
  <c r="AE1163" i="23"/>
  <c r="AD1163" i="23"/>
  <c r="AC1163" i="23"/>
  <c r="K1163" i="23"/>
  <c r="L1163" i="23" s="1"/>
  <c r="AE1162" i="23"/>
  <c r="AD1162" i="23"/>
  <c r="AC1162" i="23"/>
  <c r="K1162" i="23"/>
  <c r="L1162" i="23" s="1"/>
  <c r="AE1161" i="23"/>
  <c r="AD1161" i="23"/>
  <c r="AC1161" i="23"/>
  <c r="K1161" i="23"/>
  <c r="L1161" i="23" s="1"/>
  <c r="AE1160" i="23"/>
  <c r="AD1160" i="23"/>
  <c r="AC1160" i="23"/>
  <c r="K1160" i="23"/>
  <c r="L1160" i="23" s="1"/>
  <c r="AE1159" i="23"/>
  <c r="AD1159" i="23"/>
  <c r="AC1159" i="23"/>
  <c r="K1159" i="23"/>
  <c r="L1159" i="23" s="1"/>
  <c r="AE1158" i="23"/>
  <c r="AD1158" i="23"/>
  <c r="AC1158" i="23"/>
  <c r="K1158" i="23"/>
  <c r="L1158" i="23" s="1"/>
  <c r="AE1157" i="23"/>
  <c r="AD1157" i="23"/>
  <c r="AC1157" i="23"/>
  <c r="K1157" i="23"/>
  <c r="L1157" i="23" s="1"/>
  <c r="AE1156" i="23"/>
  <c r="AD1156" i="23"/>
  <c r="AC1156" i="23"/>
  <c r="K1156" i="23"/>
  <c r="L1156" i="23" s="1"/>
  <c r="AC1155" i="23"/>
  <c r="J1155" i="23"/>
  <c r="I1155" i="23"/>
  <c r="H1155" i="23"/>
  <c r="G1155" i="23"/>
  <c r="AE1155" i="23" s="1"/>
  <c r="F1155" i="23"/>
  <c r="E1155" i="23"/>
  <c r="D1155" i="23"/>
  <c r="C1155" i="23"/>
  <c r="B1155" i="23"/>
  <c r="AE1154" i="23"/>
  <c r="AD1154" i="23"/>
  <c r="AC1154" i="23"/>
  <c r="K1154" i="23"/>
  <c r="AE1151" i="23"/>
  <c r="AD1151" i="23"/>
  <c r="AC1151" i="23"/>
  <c r="K1151" i="23"/>
  <c r="L1151" i="23" s="1"/>
  <c r="AE1150" i="23"/>
  <c r="AD1150" i="23"/>
  <c r="AC1150" i="23"/>
  <c r="K1150" i="23"/>
  <c r="L1150" i="23" s="1"/>
  <c r="AE1149" i="23"/>
  <c r="AD1149" i="23"/>
  <c r="AC1149" i="23"/>
  <c r="K1149" i="23"/>
  <c r="L1149" i="23" s="1"/>
  <c r="AE1148" i="23"/>
  <c r="AD1148" i="23"/>
  <c r="AC1148" i="23"/>
  <c r="K1148" i="23"/>
  <c r="L1148" i="23" s="1"/>
  <c r="AE1147" i="23"/>
  <c r="AD1147" i="23"/>
  <c r="AC1147" i="23"/>
  <c r="K1147" i="23"/>
  <c r="L1147" i="23" s="1"/>
  <c r="AE1146" i="23"/>
  <c r="AD1146" i="23"/>
  <c r="AC1146" i="23"/>
  <c r="K1146" i="23"/>
  <c r="L1146" i="23" s="1"/>
  <c r="AC1145" i="23"/>
  <c r="J1145" i="23"/>
  <c r="I1145" i="23"/>
  <c r="H1145" i="23"/>
  <c r="G1145" i="23"/>
  <c r="AE1145" i="23" s="1"/>
  <c r="F1145" i="23"/>
  <c r="E1145" i="23"/>
  <c r="D1145" i="23"/>
  <c r="C1145" i="23"/>
  <c r="B1145" i="23"/>
  <c r="AE1144" i="23"/>
  <c r="AD1144" i="23"/>
  <c r="AC1144" i="23"/>
  <c r="K1144" i="23"/>
  <c r="L1144" i="23" s="1"/>
  <c r="AE1141" i="23"/>
  <c r="AD1141" i="23"/>
  <c r="AC1141" i="23"/>
  <c r="K1141" i="23"/>
  <c r="L1141" i="23" s="1"/>
  <c r="AE1140" i="23"/>
  <c r="AD1140" i="23"/>
  <c r="AC1140" i="23"/>
  <c r="K1140" i="23"/>
  <c r="L1140" i="23" s="1"/>
  <c r="AE1139" i="23"/>
  <c r="AD1139" i="23"/>
  <c r="AC1139" i="23"/>
  <c r="K1139" i="23"/>
  <c r="L1139" i="23" s="1"/>
  <c r="AE1138" i="23"/>
  <c r="AD1138" i="23"/>
  <c r="AC1138" i="23"/>
  <c r="K1138" i="23"/>
  <c r="L1138" i="23" s="1"/>
  <c r="AC1137" i="23"/>
  <c r="J1137" i="23"/>
  <c r="I1137" i="23"/>
  <c r="H1137" i="23"/>
  <c r="G1137" i="23"/>
  <c r="AE1137" i="23" s="1"/>
  <c r="F1137" i="23"/>
  <c r="E1137" i="23"/>
  <c r="D1137" i="23"/>
  <c r="C1137" i="23"/>
  <c r="B1137" i="23"/>
  <c r="AE1136" i="23"/>
  <c r="AD1136" i="23"/>
  <c r="AC1136" i="23"/>
  <c r="K1136" i="23"/>
  <c r="L1136" i="23" s="1"/>
  <c r="J1133" i="23"/>
  <c r="I1133" i="23"/>
  <c r="H1133" i="23"/>
  <c r="G1133" i="23"/>
  <c r="F1133" i="23"/>
  <c r="E1133" i="23"/>
  <c r="D1133" i="23"/>
  <c r="C1133" i="23"/>
  <c r="B1133" i="23"/>
  <c r="J1132" i="23"/>
  <c r="I1132" i="23"/>
  <c r="H1132" i="23"/>
  <c r="G1132" i="23"/>
  <c r="F1132" i="23"/>
  <c r="E1132" i="23"/>
  <c r="D1132" i="23"/>
  <c r="C1132" i="23"/>
  <c r="B1132" i="23"/>
  <c r="AE1131" i="23"/>
  <c r="AD1131" i="23"/>
  <c r="AC1131" i="23"/>
  <c r="K1131" i="23"/>
  <c r="L1131" i="23" s="1"/>
  <c r="AE1130" i="23"/>
  <c r="AD1130" i="23"/>
  <c r="AC1130" i="23"/>
  <c r="K1130" i="23"/>
  <c r="L1130" i="23" s="1"/>
  <c r="AE1129" i="23"/>
  <c r="AD1129" i="23"/>
  <c r="AC1129" i="23"/>
  <c r="K1129" i="23"/>
  <c r="L1129" i="23" s="1"/>
  <c r="AE1128" i="23"/>
  <c r="AD1128" i="23"/>
  <c r="AC1128" i="23"/>
  <c r="K1128" i="23"/>
  <c r="L1128" i="23" s="1"/>
  <c r="AE1127" i="23"/>
  <c r="AD1127" i="23"/>
  <c r="AC1127" i="23"/>
  <c r="K1127" i="23"/>
  <c r="L1127" i="23" s="1"/>
  <c r="AE1126" i="23"/>
  <c r="AD1126" i="23"/>
  <c r="AC1126" i="23"/>
  <c r="K1126" i="23"/>
  <c r="L1126" i="23" s="1"/>
  <c r="AE1125" i="23"/>
  <c r="AD1125" i="23"/>
  <c r="AC1125" i="23"/>
  <c r="K1125" i="23"/>
  <c r="L1125" i="23" s="1"/>
  <c r="AE1124" i="23"/>
  <c r="AD1124" i="23"/>
  <c r="AC1124" i="23"/>
  <c r="K1124" i="23"/>
  <c r="L1124" i="23" s="1"/>
  <c r="AE1123" i="23"/>
  <c r="AD1123" i="23"/>
  <c r="AC1123" i="23"/>
  <c r="K1123" i="23"/>
  <c r="AE1120" i="23"/>
  <c r="AD1120" i="23"/>
  <c r="AC1120" i="23"/>
  <c r="K1120" i="23"/>
  <c r="L1120" i="23" s="1"/>
  <c r="AE1119" i="23"/>
  <c r="AD1119" i="23"/>
  <c r="AC1119" i="23"/>
  <c r="K1119" i="23"/>
  <c r="L1119" i="23" s="1"/>
  <c r="AE1118" i="23"/>
  <c r="AD1118" i="23"/>
  <c r="AC1118" i="23"/>
  <c r="K1118" i="23"/>
  <c r="L1118" i="23" s="1"/>
  <c r="AE1117" i="23"/>
  <c r="AD1117" i="23"/>
  <c r="AC1117" i="23"/>
  <c r="K1117" i="23"/>
  <c r="L1117" i="23" s="1"/>
  <c r="AE1116" i="23"/>
  <c r="AD1116" i="23"/>
  <c r="AC1116" i="23"/>
  <c r="K1116" i="23"/>
  <c r="L1116" i="23" s="1"/>
  <c r="AE1115" i="23"/>
  <c r="AD1115" i="23"/>
  <c r="AC1115" i="23"/>
  <c r="K1115" i="23"/>
  <c r="L1115" i="23" s="1"/>
  <c r="AE1114" i="23"/>
  <c r="AD1114" i="23"/>
  <c r="AC1114" i="23"/>
  <c r="K1114" i="23"/>
  <c r="L1114" i="23" s="1"/>
  <c r="AE1113" i="23"/>
  <c r="AD1113" i="23"/>
  <c r="AC1113" i="23"/>
  <c r="K1113" i="23"/>
  <c r="L1113" i="23" s="1"/>
  <c r="AC1112" i="23"/>
  <c r="J1112" i="23"/>
  <c r="I1112" i="23"/>
  <c r="H1112" i="23"/>
  <c r="G1112" i="23"/>
  <c r="AE1112" i="23" s="1"/>
  <c r="F1112" i="23"/>
  <c r="E1112" i="23"/>
  <c r="D1112" i="23"/>
  <c r="C1112" i="23"/>
  <c r="B1112" i="23"/>
  <c r="AE1111" i="23"/>
  <c r="AD1111" i="23"/>
  <c r="AC1111" i="23"/>
  <c r="K1111" i="23"/>
  <c r="L1111" i="23" s="1"/>
  <c r="J1108" i="23"/>
  <c r="I1108" i="23"/>
  <c r="H1108" i="23"/>
  <c r="G1108" i="23"/>
  <c r="F1108" i="23"/>
  <c r="E1108" i="23"/>
  <c r="D1108" i="23"/>
  <c r="C1108" i="23"/>
  <c r="B1108" i="23"/>
  <c r="J1107" i="23"/>
  <c r="I1107" i="23"/>
  <c r="H1107" i="23"/>
  <c r="G1107" i="23"/>
  <c r="F1107" i="23"/>
  <c r="E1107" i="23"/>
  <c r="D1107" i="23"/>
  <c r="C1107" i="23"/>
  <c r="B1107" i="23"/>
  <c r="AE1106" i="23"/>
  <c r="AD1106" i="23"/>
  <c r="AC1106" i="23"/>
  <c r="K1106" i="23"/>
  <c r="L1106" i="23" s="1"/>
  <c r="AE1105" i="23"/>
  <c r="AD1105" i="23"/>
  <c r="AC1105" i="23"/>
  <c r="K1105" i="23"/>
  <c r="L1105" i="23" s="1"/>
  <c r="AE1104" i="23"/>
  <c r="AD1104" i="23"/>
  <c r="AC1104" i="23"/>
  <c r="K1104" i="23"/>
  <c r="L1104" i="23" s="1"/>
  <c r="AE1103" i="23"/>
  <c r="AD1103" i="23"/>
  <c r="AC1103" i="23"/>
  <c r="K1103" i="23"/>
  <c r="L1103" i="23" s="1"/>
  <c r="AE1102" i="23"/>
  <c r="AD1102" i="23"/>
  <c r="AC1102" i="23"/>
  <c r="K1102" i="23"/>
  <c r="L1102" i="23" s="1"/>
  <c r="AE1101" i="23"/>
  <c r="AD1101" i="23"/>
  <c r="AC1101" i="23"/>
  <c r="K1101" i="23"/>
  <c r="L1101" i="23" s="1"/>
  <c r="AE1100" i="23"/>
  <c r="AD1100" i="23"/>
  <c r="AC1100" i="23"/>
  <c r="K1100" i="23"/>
  <c r="L1100" i="23" s="1"/>
  <c r="AE1099" i="23"/>
  <c r="AD1099" i="23"/>
  <c r="AC1099" i="23"/>
  <c r="K1099" i="23"/>
  <c r="L1099" i="23" s="1"/>
  <c r="AC1098" i="23"/>
  <c r="J1098" i="23"/>
  <c r="I1098" i="23"/>
  <c r="H1098" i="23"/>
  <c r="G1098" i="23"/>
  <c r="AE1098" i="23" s="1"/>
  <c r="F1098" i="23"/>
  <c r="E1098" i="23"/>
  <c r="D1098" i="23"/>
  <c r="C1098" i="23"/>
  <c r="B1098" i="23"/>
  <c r="AE1097" i="23"/>
  <c r="AD1097" i="23"/>
  <c r="AC1097" i="23"/>
  <c r="K1097" i="23"/>
  <c r="J1094" i="23"/>
  <c r="I1094" i="23"/>
  <c r="H1094" i="23"/>
  <c r="G1094" i="23"/>
  <c r="F1094" i="23"/>
  <c r="E1094" i="23"/>
  <c r="D1094" i="23"/>
  <c r="C1094" i="23"/>
  <c r="B1094" i="23"/>
  <c r="J1093" i="23"/>
  <c r="I1093" i="23"/>
  <c r="H1093" i="23"/>
  <c r="G1093" i="23"/>
  <c r="F1093" i="23"/>
  <c r="E1093" i="23"/>
  <c r="D1093" i="23"/>
  <c r="C1093" i="23"/>
  <c r="B1093" i="23"/>
  <c r="AE1092" i="23"/>
  <c r="AD1092" i="23"/>
  <c r="AC1092" i="23"/>
  <c r="K1092" i="23"/>
  <c r="L1092" i="23" s="1"/>
  <c r="AE1091" i="23"/>
  <c r="AD1091" i="23"/>
  <c r="AC1091" i="23"/>
  <c r="K1091" i="23"/>
  <c r="L1091" i="23" s="1"/>
  <c r="AE1090" i="23"/>
  <c r="AD1090" i="23"/>
  <c r="AC1090" i="23"/>
  <c r="K1090" i="23"/>
  <c r="L1090" i="23" s="1"/>
  <c r="AE1089" i="23"/>
  <c r="AD1089" i="23"/>
  <c r="AC1089" i="23"/>
  <c r="K1089" i="23"/>
  <c r="L1089" i="23" s="1"/>
  <c r="AE1088" i="23"/>
  <c r="AD1088" i="23"/>
  <c r="AC1088" i="23"/>
  <c r="K1088" i="23"/>
  <c r="L1088" i="23" s="1"/>
  <c r="AE1087" i="23"/>
  <c r="AD1087" i="23"/>
  <c r="AC1087" i="23"/>
  <c r="K1087" i="23"/>
  <c r="L1087" i="23" s="1"/>
  <c r="AE1086" i="23"/>
  <c r="AD1086" i="23"/>
  <c r="AC1086" i="23"/>
  <c r="K1086" i="23"/>
  <c r="L1086" i="23" s="1"/>
  <c r="AE1085" i="23"/>
  <c r="AD1085" i="23"/>
  <c r="AC1085" i="23"/>
  <c r="K1085" i="23"/>
  <c r="L1085" i="23" s="1"/>
  <c r="AE1084" i="23"/>
  <c r="AD1084" i="23"/>
  <c r="AC1084" i="23"/>
  <c r="K1084" i="23"/>
  <c r="L1084" i="23" s="1"/>
  <c r="AE1083" i="23"/>
  <c r="AD1083" i="23"/>
  <c r="AC1083" i="23"/>
  <c r="K1083" i="23"/>
  <c r="L1083" i="23" s="1"/>
  <c r="AE1082" i="23"/>
  <c r="AD1082" i="23"/>
  <c r="AC1082" i="23"/>
  <c r="K1082" i="23"/>
  <c r="L1082" i="23" s="1"/>
  <c r="AE1081" i="23"/>
  <c r="AD1081" i="23"/>
  <c r="AC1081" i="23"/>
  <c r="K1081" i="23"/>
  <c r="L1081" i="23" s="1"/>
  <c r="AE1080" i="23"/>
  <c r="AD1080" i="23"/>
  <c r="AC1080" i="23"/>
  <c r="K1080" i="23"/>
  <c r="L1080" i="23" s="1"/>
  <c r="AE1079" i="23"/>
  <c r="AD1079" i="23"/>
  <c r="AC1079" i="23"/>
  <c r="K1079" i="23"/>
  <c r="L1079" i="23" s="1"/>
  <c r="AE1078" i="23"/>
  <c r="AD1078" i="23"/>
  <c r="AC1078" i="23"/>
  <c r="K1078" i="23"/>
  <c r="AE1075" i="23"/>
  <c r="AD1075" i="23"/>
  <c r="AC1075" i="23"/>
  <c r="K1075" i="23"/>
  <c r="L1075" i="23" s="1"/>
  <c r="AE1074" i="23"/>
  <c r="AD1074" i="23"/>
  <c r="AC1074" i="23"/>
  <c r="K1074" i="23"/>
  <c r="L1074" i="23" s="1"/>
  <c r="AE1073" i="23"/>
  <c r="AD1073" i="23"/>
  <c r="AC1073" i="23"/>
  <c r="K1073" i="23"/>
  <c r="L1073" i="23" s="1"/>
  <c r="AE1072" i="23"/>
  <c r="AD1072" i="23"/>
  <c r="AC1072" i="23"/>
  <c r="K1072" i="23"/>
  <c r="L1072" i="23" s="1"/>
  <c r="AE1071" i="23"/>
  <c r="AD1071" i="23"/>
  <c r="AC1071" i="23"/>
  <c r="K1071" i="23"/>
  <c r="L1071" i="23" s="1"/>
  <c r="AE1070" i="23"/>
  <c r="AD1070" i="23"/>
  <c r="AC1070" i="23"/>
  <c r="K1070" i="23"/>
  <c r="L1070" i="23" s="1"/>
  <c r="AE1069" i="23"/>
  <c r="AD1069" i="23"/>
  <c r="AC1069" i="23"/>
  <c r="K1069" i="23"/>
  <c r="L1069" i="23" s="1"/>
  <c r="AC1068" i="23"/>
  <c r="J1068" i="23"/>
  <c r="I1068" i="23"/>
  <c r="H1068" i="23"/>
  <c r="G1068" i="23"/>
  <c r="F1068" i="23"/>
  <c r="E1068" i="23"/>
  <c r="D1068" i="23"/>
  <c r="C1068" i="23"/>
  <c r="B1068" i="23"/>
  <c r="AE1067" i="23"/>
  <c r="AD1067" i="23"/>
  <c r="AC1067" i="23"/>
  <c r="K1067" i="23"/>
  <c r="L1067" i="23" s="1"/>
  <c r="J1064" i="23"/>
  <c r="I1064" i="23"/>
  <c r="H1064" i="23"/>
  <c r="G1064" i="23"/>
  <c r="F1064" i="23"/>
  <c r="E1064" i="23"/>
  <c r="D1064" i="23"/>
  <c r="C1064" i="23"/>
  <c r="B1064" i="23"/>
  <c r="J1063" i="23"/>
  <c r="I1063" i="23"/>
  <c r="H1063" i="23"/>
  <c r="G1063" i="23"/>
  <c r="F1063" i="23"/>
  <c r="E1063" i="23"/>
  <c r="D1063" i="23"/>
  <c r="C1063" i="23"/>
  <c r="B1063" i="23"/>
  <c r="AE1062" i="23"/>
  <c r="AD1062" i="23"/>
  <c r="AC1062" i="23"/>
  <c r="K1062" i="23"/>
  <c r="L1062" i="23" s="1"/>
  <c r="AE1061" i="23"/>
  <c r="AD1061" i="23"/>
  <c r="AC1061" i="23"/>
  <c r="K1061" i="23"/>
  <c r="L1061" i="23" s="1"/>
  <c r="AE1060" i="23"/>
  <c r="AD1060" i="23"/>
  <c r="AC1060" i="23"/>
  <c r="K1060" i="23"/>
  <c r="L1060" i="23" s="1"/>
  <c r="AE1059" i="23"/>
  <c r="AD1059" i="23"/>
  <c r="AC1059" i="23"/>
  <c r="K1059" i="23"/>
  <c r="L1059" i="23" s="1"/>
  <c r="AE1058" i="23"/>
  <c r="AD1058" i="23"/>
  <c r="AC1058" i="23"/>
  <c r="K1058" i="23"/>
  <c r="L1058" i="23" s="1"/>
  <c r="AE1057" i="23"/>
  <c r="AD1057" i="23"/>
  <c r="AC1057" i="23"/>
  <c r="K1057" i="23"/>
  <c r="L1057" i="23" s="1"/>
  <c r="AE1056" i="23"/>
  <c r="AD1056" i="23"/>
  <c r="AC1056" i="23"/>
  <c r="K1056" i="23"/>
  <c r="L1056" i="23" s="1"/>
  <c r="AE1055" i="23"/>
  <c r="AD1055" i="23"/>
  <c r="AC1055" i="23"/>
  <c r="K1055" i="23"/>
  <c r="L1055" i="23" s="1"/>
  <c r="AE1054" i="23"/>
  <c r="AD1054" i="23"/>
  <c r="AC1054" i="23"/>
  <c r="K1054" i="23"/>
  <c r="L1054" i="23" s="1"/>
  <c r="AE1053" i="23"/>
  <c r="AD1053" i="23"/>
  <c r="AC1053" i="23"/>
  <c r="K1053" i="23"/>
  <c r="L1053" i="23" s="1"/>
  <c r="AE1052" i="23"/>
  <c r="AD1052" i="23"/>
  <c r="AC1052" i="23"/>
  <c r="K1052" i="23"/>
  <c r="L1052" i="23" s="1"/>
  <c r="AE1051" i="23"/>
  <c r="AD1051" i="23"/>
  <c r="AC1051" i="23"/>
  <c r="K1051" i="23"/>
  <c r="AE1048" i="23"/>
  <c r="AD1048" i="23"/>
  <c r="AC1048" i="23"/>
  <c r="K1048" i="23"/>
  <c r="L1048" i="23" s="1"/>
  <c r="AE1047" i="23"/>
  <c r="AD1047" i="23"/>
  <c r="AC1047" i="23"/>
  <c r="K1047" i="23"/>
  <c r="L1047" i="23" s="1"/>
  <c r="AE1046" i="23"/>
  <c r="AD1046" i="23"/>
  <c r="AC1046" i="23"/>
  <c r="K1046" i="23"/>
  <c r="L1046" i="23" s="1"/>
  <c r="AE1045" i="23"/>
  <c r="AD1045" i="23"/>
  <c r="AC1045" i="23"/>
  <c r="K1045" i="23"/>
  <c r="L1045" i="23" s="1"/>
  <c r="AE1044" i="23"/>
  <c r="AD1044" i="23"/>
  <c r="AC1044" i="23"/>
  <c r="K1044" i="23"/>
  <c r="L1044" i="23" s="1"/>
  <c r="AE1043" i="23"/>
  <c r="AD1043" i="23"/>
  <c r="AC1043" i="23"/>
  <c r="K1043" i="23"/>
  <c r="L1043" i="23" s="1"/>
  <c r="AE1042" i="23"/>
  <c r="AD1042" i="23"/>
  <c r="AC1042" i="23"/>
  <c r="K1042" i="23"/>
  <c r="L1042" i="23" s="1"/>
  <c r="AE1041" i="23"/>
  <c r="AD1041" i="23"/>
  <c r="AC1041" i="23"/>
  <c r="K1041" i="23"/>
  <c r="L1041" i="23" s="1"/>
  <c r="AE1040" i="23"/>
  <c r="AD1040" i="23"/>
  <c r="AC1040" i="23"/>
  <c r="K1040" i="23"/>
  <c r="L1040" i="23" s="1"/>
  <c r="AE1039" i="23"/>
  <c r="AD1039" i="23"/>
  <c r="AC1039" i="23"/>
  <c r="K1039" i="23"/>
  <c r="L1039" i="23" s="1"/>
  <c r="AC1038" i="23"/>
  <c r="J1038" i="23"/>
  <c r="I1038" i="23"/>
  <c r="H1038" i="23"/>
  <c r="G1038" i="23"/>
  <c r="F1038" i="23"/>
  <c r="E1038" i="23"/>
  <c r="D1038" i="23"/>
  <c r="C1038" i="23"/>
  <c r="B1038" i="23"/>
  <c r="AE1037" i="23"/>
  <c r="AD1037" i="23"/>
  <c r="AC1037" i="23"/>
  <c r="K1037" i="23"/>
  <c r="L1037" i="23" s="1"/>
  <c r="AH1044" i="23" s="1"/>
  <c r="J1034" i="23"/>
  <c r="I1034" i="23"/>
  <c r="H1034" i="23"/>
  <c r="G1034" i="23"/>
  <c r="F1034" i="23"/>
  <c r="E1034" i="23"/>
  <c r="D1034" i="23"/>
  <c r="C1034" i="23"/>
  <c r="B1034" i="23"/>
  <c r="J1033" i="23"/>
  <c r="I1033" i="23"/>
  <c r="H1033" i="23"/>
  <c r="G1033" i="23"/>
  <c r="F1033" i="23"/>
  <c r="E1033" i="23"/>
  <c r="D1033" i="23"/>
  <c r="C1033" i="23"/>
  <c r="B1033" i="23"/>
  <c r="AE1032" i="23"/>
  <c r="AD1032" i="23"/>
  <c r="AC1032" i="23"/>
  <c r="K1032" i="23"/>
  <c r="L1032" i="23" s="1"/>
  <c r="AE1031" i="23"/>
  <c r="AD1031" i="23"/>
  <c r="AC1031" i="23"/>
  <c r="K1031" i="23"/>
  <c r="L1031" i="23" s="1"/>
  <c r="AE1030" i="23"/>
  <c r="AD1030" i="23"/>
  <c r="AC1030" i="23"/>
  <c r="K1030" i="23"/>
  <c r="L1030" i="23" s="1"/>
  <c r="AE1029" i="23"/>
  <c r="AD1029" i="23"/>
  <c r="AC1029" i="23"/>
  <c r="K1029" i="23"/>
  <c r="L1029" i="23" s="1"/>
  <c r="AE1028" i="23"/>
  <c r="AD1028" i="23"/>
  <c r="AC1028" i="23"/>
  <c r="K1028" i="23"/>
  <c r="L1028" i="23" s="1"/>
  <c r="AE1027" i="23"/>
  <c r="AD1027" i="23"/>
  <c r="AC1027" i="23"/>
  <c r="K1027" i="23"/>
  <c r="L1027" i="23" s="1"/>
  <c r="AE1026" i="23"/>
  <c r="AD1026" i="23"/>
  <c r="AC1026" i="23"/>
  <c r="K1026" i="23"/>
  <c r="L1026" i="23" s="1"/>
  <c r="AE1025" i="23"/>
  <c r="AD1025" i="23"/>
  <c r="AC1025" i="23"/>
  <c r="K1025" i="23"/>
  <c r="L1025" i="23" s="1"/>
  <c r="AC1024" i="23"/>
  <c r="J1024" i="23"/>
  <c r="I1024" i="23"/>
  <c r="H1024" i="23"/>
  <c r="G1024" i="23"/>
  <c r="AE1024" i="23" s="1"/>
  <c r="F1024" i="23"/>
  <c r="E1024" i="23"/>
  <c r="D1024" i="23"/>
  <c r="C1024" i="23"/>
  <c r="B1024" i="23"/>
  <c r="AE1023" i="23"/>
  <c r="AD1023" i="23"/>
  <c r="AC1023" i="23"/>
  <c r="K1023" i="23"/>
  <c r="AE1020" i="23"/>
  <c r="AD1020" i="23"/>
  <c r="AC1020" i="23"/>
  <c r="K1020" i="23"/>
  <c r="L1020" i="23" s="1"/>
  <c r="AE1019" i="23"/>
  <c r="AD1019" i="23"/>
  <c r="AC1019" i="23"/>
  <c r="K1019" i="23"/>
  <c r="L1019" i="23" s="1"/>
  <c r="AE1018" i="23"/>
  <c r="AD1018" i="23"/>
  <c r="AC1018" i="23"/>
  <c r="K1018" i="23"/>
  <c r="L1018" i="23" s="1"/>
  <c r="AE1017" i="23"/>
  <c r="AD1017" i="23"/>
  <c r="AC1017" i="23"/>
  <c r="K1017" i="23"/>
  <c r="L1017" i="23" s="1"/>
  <c r="AE1016" i="23"/>
  <c r="AD1016" i="23"/>
  <c r="AC1016" i="23"/>
  <c r="K1016" i="23"/>
  <c r="L1016" i="23" s="1"/>
  <c r="AE1015" i="23"/>
  <c r="AD1015" i="23"/>
  <c r="AC1015" i="23"/>
  <c r="K1015" i="23"/>
  <c r="L1015" i="23" s="1"/>
  <c r="AE1014" i="23"/>
  <c r="AD1014" i="23"/>
  <c r="AC1014" i="23"/>
  <c r="K1014" i="23"/>
  <c r="L1014" i="23" s="1"/>
  <c r="AE1013" i="23"/>
  <c r="AD1013" i="23"/>
  <c r="AC1013" i="23"/>
  <c r="K1013" i="23"/>
  <c r="L1013" i="23" s="1"/>
  <c r="AE1012" i="23"/>
  <c r="AD1012" i="23"/>
  <c r="AC1012" i="23"/>
  <c r="K1012" i="23"/>
  <c r="L1012" i="23" s="1"/>
  <c r="AE1011" i="23"/>
  <c r="AD1011" i="23"/>
  <c r="AC1011" i="23"/>
  <c r="K1011" i="23"/>
  <c r="L1011" i="23" s="1"/>
  <c r="AE1010" i="23"/>
  <c r="AD1010" i="23"/>
  <c r="AC1010" i="23"/>
  <c r="K1010" i="23"/>
  <c r="L1010" i="23" s="1"/>
  <c r="AC1009" i="23"/>
  <c r="J1009" i="23"/>
  <c r="I1009" i="23"/>
  <c r="H1009" i="23"/>
  <c r="G1009" i="23"/>
  <c r="F1009" i="23"/>
  <c r="E1009" i="23"/>
  <c r="D1009" i="23"/>
  <c r="C1009" i="23"/>
  <c r="B1009" i="23"/>
  <c r="AE1008" i="23"/>
  <c r="AD1008" i="23"/>
  <c r="AC1008" i="23"/>
  <c r="K1008" i="23"/>
  <c r="L1008" i="23" s="1"/>
  <c r="J1005" i="23"/>
  <c r="I1005" i="23"/>
  <c r="H1005" i="23"/>
  <c r="G1005" i="23"/>
  <c r="F1005" i="23"/>
  <c r="E1005" i="23"/>
  <c r="D1005" i="23"/>
  <c r="C1005" i="23"/>
  <c r="B1005" i="23"/>
  <c r="J1004" i="23"/>
  <c r="I1004" i="23"/>
  <c r="H1004" i="23"/>
  <c r="G1004" i="23"/>
  <c r="F1004" i="23"/>
  <c r="E1004" i="23"/>
  <c r="D1004" i="23"/>
  <c r="C1004" i="23"/>
  <c r="B1004" i="23"/>
  <c r="AE1003" i="23"/>
  <c r="AD1003" i="23"/>
  <c r="AC1003" i="23"/>
  <c r="K1003" i="23"/>
  <c r="L1003" i="23" s="1"/>
  <c r="AE1002" i="23"/>
  <c r="AD1002" i="23"/>
  <c r="AC1002" i="23"/>
  <c r="K1002" i="23"/>
  <c r="L1002" i="23" s="1"/>
  <c r="AE1001" i="23"/>
  <c r="AD1001" i="23"/>
  <c r="AC1001" i="23"/>
  <c r="K1001" i="23"/>
  <c r="L1001" i="23" s="1"/>
  <c r="AE1000" i="23"/>
  <c r="AD1000" i="23"/>
  <c r="AC1000" i="23"/>
  <c r="K1000" i="23"/>
  <c r="L1000" i="23" s="1"/>
  <c r="AE999" i="23"/>
  <c r="AD999" i="23"/>
  <c r="AC999" i="23"/>
  <c r="K999" i="23"/>
  <c r="L999" i="23" s="1"/>
  <c r="AE998" i="23"/>
  <c r="AD998" i="23"/>
  <c r="AC998" i="23"/>
  <c r="K998" i="23"/>
  <c r="L998" i="23" s="1"/>
  <c r="AE997" i="23"/>
  <c r="AD997" i="23"/>
  <c r="AC997" i="23"/>
  <c r="K997" i="23"/>
  <c r="L997" i="23" s="1"/>
  <c r="AE996" i="23"/>
  <c r="AD996" i="23"/>
  <c r="AC996" i="23"/>
  <c r="K996" i="23"/>
  <c r="L996" i="23" s="1"/>
  <c r="AE995" i="23"/>
  <c r="AD995" i="23"/>
  <c r="AC995" i="23"/>
  <c r="K995" i="23"/>
  <c r="AE992" i="23"/>
  <c r="AD992" i="23"/>
  <c r="AC992" i="23"/>
  <c r="K992" i="23"/>
  <c r="L992" i="23" s="1"/>
  <c r="AE991" i="23"/>
  <c r="AD991" i="23"/>
  <c r="AC991" i="23"/>
  <c r="K991" i="23"/>
  <c r="L991" i="23" s="1"/>
  <c r="AE990" i="23"/>
  <c r="AD990" i="23"/>
  <c r="AC990" i="23"/>
  <c r="K990" i="23"/>
  <c r="L990" i="23" s="1"/>
  <c r="AE989" i="23"/>
  <c r="AD989" i="23"/>
  <c r="AC989" i="23"/>
  <c r="K989" i="23"/>
  <c r="L989" i="23" s="1"/>
  <c r="AC988" i="23"/>
  <c r="J988" i="23"/>
  <c r="I988" i="23"/>
  <c r="H988" i="23"/>
  <c r="G988" i="23"/>
  <c r="AE988" i="23" s="1"/>
  <c r="F988" i="23"/>
  <c r="E988" i="23"/>
  <c r="D988" i="23"/>
  <c r="C988" i="23"/>
  <c r="B988" i="23"/>
  <c r="AE987" i="23"/>
  <c r="AD987" i="23"/>
  <c r="AC987" i="23"/>
  <c r="K987" i="23"/>
  <c r="L987" i="23" s="1"/>
  <c r="AE984" i="23"/>
  <c r="AD984" i="23"/>
  <c r="AC984" i="23"/>
  <c r="K984" i="23"/>
  <c r="L984" i="23" s="1"/>
  <c r="AE983" i="23"/>
  <c r="AD983" i="23"/>
  <c r="AC983" i="23"/>
  <c r="K983" i="23"/>
  <c r="L983" i="23" s="1"/>
  <c r="AE982" i="23"/>
  <c r="AD982" i="23"/>
  <c r="AC982" i="23"/>
  <c r="K982" i="23"/>
  <c r="L982" i="23" s="1"/>
  <c r="AE981" i="23"/>
  <c r="AD981" i="23"/>
  <c r="AC981" i="23"/>
  <c r="K981" i="23"/>
  <c r="L981" i="23" s="1"/>
  <c r="AC980" i="23"/>
  <c r="J980" i="23"/>
  <c r="I980" i="23"/>
  <c r="H980" i="23"/>
  <c r="G980" i="23"/>
  <c r="AE980" i="23" s="1"/>
  <c r="F980" i="23"/>
  <c r="E980" i="23"/>
  <c r="D980" i="23"/>
  <c r="C980" i="23"/>
  <c r="B980" i="23"/>
  <c r="AE979" i="23"/>
  <c r="AD979" i="23"/>
  <c r="AC979" i="23"/>
  <c r="K979" i="23"/>
  <c r="L979" i="23" s="1"/>
  <c r="AE976" i="23"/>
  <c r="AD976" i="23"/>
  <c r="AC976" i="23"/>
  <c r="K976" i="23"/>
  <c r="L976" i="23" s="1"/>
  <c r="AE975" i="23"/>
  <c r="AD975" i="23"/>
  <c r="AC975" i="23"/>
  <c r="K975" i="23"/>
  <c r="L975" i="23" s="1"/>
  <c r="AE974" i="23"/>
  <c r="AD974" i="23"/>
  <c r="AC974" i="23"/>
  <c r="K974" i="23"/>
  <c r="L974" i="23" s="1"/>
  <c r="AE973" i="23"/>
  <c r="AD973" i="23"/>
  <c r="AC973" i="23"/>
  <c r="K973" i="23"/>
  <c r="L973" i="23" s="1"/>
  <c r="AE972" i="23"/>
  <c r="AD972" i="23"/>
  <c r="AC972" i="23"/>
  <c r="K972" i="23"/>
  <c r="L972" i="23" s="1"/>
  <c r="AC971" i="23"/>
  <c r="J971" i="23"/>
  <c r="I971" i="23"/>
  <c r="H971" i="23"/>
  <c r="G971" i="23"/>
  <c r="F971" i="23"/>
  <c r="E971" i="23"/>
  <c r="D971" i="23"/>
  <c r="C971" i="23"/>
  <c r="B971" i="23"/>
  <c r="AE970" i="23"/>
  <c r="AD970" i="23"/>
  <c r="AC970" i="23"/>
  <c r="K970" i="23"/>
  <c r="L970" i="23" s="1"/>
  <c r="AH977" i="23" s="1"/>
  <c r="J967" i="23"/>
  <c r="I967" i="23"/>
  <c r="H967" i="23"/>
  <c r="G967" i="23"/>
  <c r="F967" i="23"/>
  <c r="E967" i="23"/>
  <c r="D967" i="23"/>
  <c r="C967" i="23"/>
  <c r="B967" i="23"/>
  <c r="J966" i="23"/>
  <c r="I966" i="23"/>
  <c r="H966" i="23"/>
  <c r="G966" i="23"/>
  <c r="F966" i="23"/>
  <c r="E966" i="23"/>
  <c r="D966" i="23"/>
  <c r="C966" i="23"/>
  <c r="B966" i="23"/>
  <c r="AE965" i="23"/>
  <c r="AD965" i="23"/>
  <c r="AC965" i="23"/>
  <c r="K965" i="23"/>
  <c r="L965" i="23" s="1"/>
  <c r="AE964" i="23"/>
  <c r="AD964" i="23"/>
  <c r="AC964" i="23"/>
  <c r="K964" i="23"/>
  <c r="L964" i="23" s="1"/>
  <c r="AE963" i="23"/>
  <c r="AD963" i="23"/>
  <c r="AC963" i="23"/>
  <c r="K963" i="23"/>
  <c r="L963" i="23" s="1"/>
  <c r="AE962" i="23"/>
  <c r="AD962" i="23"/>
  <c r="AC962" i="23"/>
  <c r="K962" i="23"/>
  <c r="L962" i="23" s="1"/>
  <c r="AE961" i="23"/>
  <c r="AD961" i="23"/>
  <c r="AC961" i="23"/>
  <c r="K961" i="23"/>
  <c r="L961" i="23" s="1"/>
  <c r="AE960" i="23"/>
  <c r="AD960" i="23"/>
  <c r="AC960" i="23"/>
  <c r="K960" i="23"/>
  <c r="L960" i="23" s="1"/>
  <c r="AE959" i="23"/>
  <c r="AD959" i="23"/>
  <c r="AC959" i="23"/>
  <c r="K959" i="23"/>
  <c r="L959" i="23" s="1"/>
  <c r="AE958" i="23"/>
  <c r="AE967" i="23" s="1"/>
  <c r="AD958" i="23"/>
  <c r="AC958" i="23"/>
  <c r="K958" i="23"/>
  <c r="AE955" i="23"/>
  <c r="AD955" i="23"/>
  <c r="AC955" i="23"/>
  <c r="K955" i="23"/>
  <c r="L955" i="23" s="1"/>
  <c r="AE954" i="23"/>
  <c r="AD954" i="23"/>
  <c r="AC954" i="23"/>
  <c r="K954" i="23"/>
  <c r="L954" i="23" s="1"/>
  <c r="AE953" i="23"/>
  <c r="AD953" i="23"/>
  <c r="AC953" i="23"/>
  <c r="K953" i="23"/>
  <c r="L953" i="23" s="1"/>
  <c r="AE952" i="23"/>
  <c r="AD952" i="23"/>
  <c r="AC952" i="23"/>
  <c r="K952" i="23"/>
  <c r="L952" i="23" s="1"/>
  <c r="AE951" i="23"/>
  <c r="AD951" i="23"/>
  <c r="AC951" i="23"/>
  <c r="K951" i="23"/>
  <c r="L951" i="23" s="1"/>
  <c r="AC950" i="23"/>
  <c r="J950" i="23"/>
  <c r="I950" i="23"/>
  <c r="H950" i="23"/>
  <c r="G950" i="23"/>
  <c r="F950" i="23"/>
  <c r="E950" i="23"/>
  <c r="D950" i="23"/>
  <c r="C950" i="23"/>
  <c r="B950" i="23"/>
  <c r="AE949" i="23"/>
  <c r="AD949" i="23"/>
  <c r="AC949" i="23"/>
  <c r="K949" i="23"/>
  <c r="L949" i="23" s="1"/>
  <c r="AH948" i="23" s="1"/>
  <c r="J946" i="23"/>
  <c r="I946" i="23"/>
  <c r="H946" i="23"/>
  <c r="G946" i="23"/>
  <c r="F946" i="23"/>
  <c r="E946" i="23"/>
  <c r="D946" i="23"/>
  <c r="C946" i="23"/>
  <c r="B946" i="23"/>
  <c r="J945" i="23"/>
  <c r="I945" i="23"/>
  <c r="H945" i="23"/>
  <c r="G945" i="23"/>
  <c r="F945" i="23"/>
  <c r="E945" i="23"/>
  <c r="D945" i="23"/>
  <c r="C945" i="23"/>
  <c r="B945" i="23"/>
  <c r="AE944" i="23"/>
  <c r="AD944" i="23"/>
  <c r="AC944" i="23"/>
  <c r="K944" i="23"/>
  <c r="L944" i="23" s="1"/>
  <c r="AE943" i="23"/>
  <c r="AD943" i="23"/>
  <c r="AC943" i="23"/>
  <c r="K943" i="23"/>
  <c r="L943" i="23" s="1"/>
  <c r="AE942" i="23"/>
  <c r="AD942" i="23"/>
  <c r="AC942" i="23"/>
  <c r="K942" i="23"/>
  <c r="L942" i="23" s="1"/>
  <c r="AE941" i="23"/>
  <c r="AD941" i="23"/>
  <c r="AC941" i="23"/>
  <c r="K941" i="23"/>
  <c r="L941" i="23" s="1"/>
  <c r="AE940" i="23"/>
  <c r="AD940" i="23"/>
  <c r="AC940" i="23"/>
  <c r="K940" i="23"/>
  <c r="L940" i="23" s="1"/>
  <c r="AE939" i="23"/>
  <c r="AD939" i="23"/>
  <c r="AC939" i="23"/>
  <c r="K939" i="23"/>
  <c r="L939" i="23" s="1"/>
  <c r="AE938" i="23"/>
  <c r="AD938" i="23"/>
  <c r="AC938" i="23"/>
  <c r="K938" i="23"/>
  <c r="L938" i="23" s="1"/>
  <c r="AE937" i="23"/>
  <c r="AD937" i="23"/>
  <c r="AC937" i="23"/>
  <c r="K937" i="23"/>
  <c r="L937" i="23" s="1"/>
  <c r="AE936" i="23"/>
  <c r="AD936" i="23"/>
  <c r="AC936" i="23"/>
  <c r="K936" i="23"/>
  <c r="L936" i="23" s="1"/>
  <c r="AE935" i="23"/>
  <c r="AD935" i="23"/>
  <c r="AC935" i="23"/>
  <c r="K935" i="23"/>
  <c r="AE932" i="23"/>
  <c r="AD932" i="23"/>
  <c r="AC932" i="23"/>
  <c r="K932" i="23"/>
  <c r="L932" i="23" s="1"/>
  <c r="AE931" i="23"/>
  <c r="AD931" i="23"/>
  <c r="AC931" i="23"/>
  <c r="K931" i="23"/>
  <c r="L931" i="23" s="1"/>
  <c r="AE930" i="23"/>
  <c r="AD930" i="23"/>
  <c r="AC930" i="23"/>
  <c r="K930" i="23"/>
  <c r="L930" i="23" s="1"/>
  <c r="AE929" i="23"/>
  <c r="AD929" i="23"/>
  <c r="AC929" i="23"/>
  <c r="K929" i="23"/>
  <c r="L929" i="23" s="1"/>
  <c r="AC928" i="23"/>
  <c r="J928" i="23"/>
  <c r="I928" i="23"/>
  <c r="H928" i="23"/>
  <c r="G928" i="23"/>
  <c r="AE928" i="23" s="1"/>
  <c r="F928" i="23"/>
  <c r="E928" i="23"/>
  <c r="D928" i="23"/>
  <c r="C928" i="23"/>
  <c r="B928" i="23"/>
  <c r="AE927" i="23"/>
  <c r="AD927" i="23"/>
  <c r="AC927" i="23"/>
  <c r="K927" i="23"/>
  <c r="L927" i="23" s="1"/>
  <c r="AH929" i="23" s="1"/>
  <c r="J924" i="23"/>
  <c r="I924" i="23"/>
  <c r="H924" i="23"/>
  <c r="G924" i="23"/>
  <c r="F924" i="23"/>
  <c r="E924" i="23"/>
  <c r="D924" i="23"/>
  <c r="C924" i="23"/>
  <c r="B924" i="23"/>
  <c r="J923" i="23"/>
  <c r="I923" i="23"/>
  <c r="H923" i="23"/>
  <c r="G923" i="23"/>
  <c r="F923" i="23"/>
  <c r="E923" i="23"/>
  <c r="D923" i="23"/>
  <c r="C923" i="23"/>
  <c r="B923" i="23"/>
  <c r="AE922" i="23"/>
  <c r="AD922" i="23"/>
  <c r="AC922" i="23"/>
  <c r="K922" i="23"/>
  <c r="L922" i="23" s="1"/>
  <c r="AE921" i="23"/>
  <c r="AD921" i="23"/>
  <c r="AC921" i="23"/>
  <c r="K921" i="23"/>
  <c r="L921" i="23" s="1"/>
  <c r="AE920" i="23"/>
  <c r="AD920" i="23"/>
  <c r="AC920" i="23"/>
  <c r="K920" i="23"/>
  <c r="L920" i="23" s="1"/>
  <c r="AE919" i="23"/>
  <c r="AD919" i="23"/>
  <c r="AC919" i="23"/>
  <c r="K919" i="23"/>
  <c r="L919" i="23" s="1"/>
  <c r="AE918" i="23"/>
  <c r="AD918" i="23"/>
  <c r="AC918" i="23"/>
  <c r="K918" i="23"/>
  <c r="L918" i="23" s="1"/>
  <c r="AE917" i="23"/>
  <c r="AD917" i="23"/>
  <c r="AC917" i="23"/>
  <c r="K917" i="23"/>
  <c r="L917" i="23" s="1"/>
  <c r="AE916" i="23"/>
  <c r="AD916" i="23"/>
  <c r="AC916" i="23"/>
  <c r="K916" i="23"/>
  <c r="L916" i="23" s="1"/>
  <c r="AE915" i="23"/>
  <c r="AD915" i="23"/>
  <c r="AC915" i="23"/>
  <c r="K915" i="23"/>
  <c r="L915" i="23" s="1"/>
  <c r="AE914" i="23"/>
  <c r="AD914" i="23"/>
  <c r="AC914" i="23"/>
  <c r="K914" i="23"/>
  <c r="L914" i="23" s="1"/>
  <c r="AE913" i="23"/>
  <c r="AD913" i="23"/>
  <c r="AC913" i="23"/>
  <c r="K913" i="23"/>
  <c r="L913" i="23" s="1"/>
  <c r="AE912" i="23"/>
  <c r="AD912" i="23"/>
  <c r="AC912" i="23"/>
  <c r="K912" i="23"/>
  <c r="L912" i="23" s="1"/>
  <c r="AE911" i="23"/>
  <c r="AD911" i="23"/>
  <c r="AC911" i="23"/>
  <c r="K911" i="23"/>
  <c r="L911" i="23" s="1"/>
  <c r="AE910" i="23"/>
  <c r="AD910" i="23"/>
  <c r="AC910" i="23"/>
  <c r="K910" i="23"/>
  <c r="L910" i="23" s="1"/>
  <c r="AE909" i="23"/>
  <c r="AD909" i="23"/>
  <c r="AC909" i="23"/>
  <c r="K909" i="23"/>
  <c r="L909" i="23" s="1"/>
  <c r="AE908" i="23"/>
  <c r="AD908" i="23"/>
  <c r="AC908" i="23"/>
  <c r="K908" i="23"/>
  <c r="L908" i="23" s="1"/>
  <c r="AE907" i="23"/>
  <c r="AD907" i="23"/>
  <c r="AC907" i="23"/>
  <c r="K907" i="23"/>
  <c r="L907" i="23" s="1"/>
  <c r="AE906" i="23"/>
  <c r="AD906" i="23"/>
  <c r="AC906" i="23"/>
  <c r="K906" i="23"/>
  <c r="L906" i="23" s="1"/>
  <c r="AE905" i="23"/>
  <c r="AD905" i="23"/>
  <c r="AC905" i="23"/>
  <c r="K905" i="23"/>
  <c r="L905" i="23" s="1"/>
  <c r="AE904" i="23"/>
  <c r="AD904" i="23"/>
  <c r="AC904" i="23"/>
  <c r="K904" i="23"/>
  <c r="L904" i="23" s="1"/>
  <c r="AE903" i="23"/>
  <c r="AD903" i="23"/>
  <c r="AC903" i="23"/>
  <c r="K903" i="23"/>
  <c r="L903" i="23" s="1"/>
  <c r="AE902" i="23"/>
  <c r="AD902" i="23"/>
  <c r="AC902" i="23"/>
  <c r="K902" i="23"/>
  <c r="L902" i="23" s="1"/>
  <c r="AE901" i="23"/>
  <c r="AD901" i="23"/>
  <c r="AC901" i="23"/>
  <c r="K901" i="23"/>
  <c r="L901" i="23" s="1"/>
  <c r="AE900" i="23"/>
  <c r="AD900" i="23"/>
  <c r="AC900" i="23"/>
  <c r="K900" i="23"/>
  <c r="L900" i="23" s="1"/>
  <c r="AE899" i="23"/>
  <c r="AD899" i="23"/>
  <c r="AC899" i="23"/>
  <c r="K899" i="23"/>
  <c r="L899" i="23" s="1"/>
  <c r="AE898" i="23"/>
  <c r="AD898" i="23"/>
  <c r="AC898" i="23"/>
  <c r="K898" i="23"/>
  <c r="L898" i="23" s="1"/>
  <c r="AE897" i="23"/>
  <c r="AD897" i="23"/>
  <c r="AC897" i="23"/>
  <c r="K897" i="23"/>
  <c r="L897" i="23" s="1"/>
  <c r="AE896" i="23"/>
  <c r="AD896" i="23"/>
  <c r="AC896" i="23"/>
  <c r="K896" i="23"/>
  <c r="L896" i="23" s="1"/>
  <c r="AE895" i="23"/>
  <c r="AD895" i="23"/>
  <c r="AC895" i="23"/>
  <c r="K895" i="23"/>
  <c r="L895" i="23" s="1"/>
  <c r="AE894" i="23"/>
  <c r="AD894" i="23"/>
  <c r="AC894" i="23"/>
  <c r="K894" i="23"/>
  <c r="L894" i="23" s="1"/>
  <c r="AE893" i="23"/>
  <c r="AD893" i="23"/>
  <c r="AC893" i="23"/>
  <c r="K893" i="23"/>
  <c r="L893" i="23" s="1"/>
  <c r="AE892" i="23"/>
  <c r="AD892" i="23"/>
  <c r="AC892" i="23"/>
  <c r="K892" i="23"/>
  <c r="L892" i="23" s="1"/>
  <c r="AE891" i="23"/>
  <c r="AD891" i="23"/>
  <c r="AC891" i="23"/>
  <c r="K891" i="23"/>
  <c r="L891" i="23" s="1"/>
  <c r="AE890" i="23"/>
  <c r="AD890" i="23"/>
  <c r="AC890" i="23"/>
  <c r="K890" i="23"/>
  <c r="L890" i="23" s="1"/>
  <c r="AE889" i="23"/>
  <c r="AD889" i="23"/>
  <c r="AC889" i="23"/>
  <c r="K889" i="23"/>
  <c r="L889" i="23" s="1"/>
  <c r="AE888" i="23"/>
  <c r="AD888" i="23"/>
  <c r="AC888" i="23"/>
  <c r="K888" i="23"/>
  <c r="L888" i="23" s="1"/>
  <c r="AE887" i="23"/>
  <c r="AD887" i="23"/>
  <c r="AC887" i="23"/>
  <c r="K887" i="23"/>
  <c r="L887" i="23" s="1"/>
  <c r="AH886" i="23" s="1"/>
  <c r="J884" i="23"/>
  <c r="I884" i="23"/>
  <c r="H884" i="23"/>
  <c r="G884" i="23"/>
  <c r="F884" i="23"/>
  <c r="E884" i="23"/>
  <c r="D884" i="23"/>
  <c r="C884" i="23"/>
  <c r="B884" i="23"/>
  <c r="J883" i="23"/>
  <c r="I883" i="23"/>
  <c r="H883" i="23"/>
  <c r="G883" i="23"/>
  <c r="F883" i="23"/>
  <c r="E883" i="23"/>
  <c r="D883" i="23"/>
  <c r="C883" i="23"/>
  <c r="B883" i="23"/>
  <c r="AE882" i="23"/>
  <c r="AD882" i="23"/>
  <c r="AC882" i="23"/>
  <c r="K882" i="23"/>
  <c r="L882" i="23" s="1"/>
  <c r="AE881" i="23"/>
  <c r="AD881" i="23"/>
  <c r="AC881" i="23"/>
  <c r="K881" i="23"/>
  <c r="L881" i="23" s="1"/>
  <c r="AE880" i="23"/>
  <c r="AD880" i="23"/>
  <c r="AC880" i="23"/>
  <c r="K880" i="23"/>
  <c r="L880" i="23" s="1"/>
  <c r="AE879" i="23"/>
  <c r="AD879" i="23"/>
  <c r="AC879" i="23"/>
  <c r="K879" i="23"/>
  <c r="L879" i="23" s="1"/>
  <c r="AE878" i="23"/>
  <c r="AD878" i="23"/>
  <c r="AC878" i="23"/>
  <c r="K878" i="23"/>
  <c r="L878" i="23" s="1"/>
  <c r="AE877" i="23"/>
  <c r="AD877" i="23"/>
  <c r="AC877" i="23"/>
  <c r="K877" i="23"/>
  <c r="L877" i="23" s="1"/>
  <c r="AE876" i="23"/>
  <c r="AD876" i="23"/>
  <c r="AC876" i="23"/>
  <c r="K876" i="23"/>
  <c r="AE871" i="23"/>
  <c r="AD871" i="23"/>
  <c r="AC871" i="23"/>
  <c r="K871" i="23"/>
  <c r="L871" i="23" s="1"/>
  <c r="AE870" i="23"/>
  <c r="AD870" i="23"/>
  <c r="AC870" i="23"/>
  <c r="K870" i="23"/>
  <c r="L870" i="23" s="1"/>
  <c r="AE869" i="23"/>
  <c r="AD869" i="23"/>
  <c r="AC869" i="23"/>
  <c r="K869" i="23"/>
  <c r="L869" i="23" s="1"/>
  <c r="AE868" i="23"/>
  <c r="AD868" i="23"/>
  <c r="AC868" i="23"/>
  <c r="K868" i="23"/>
  <c r="L868" i="23" s="1"/>
  <c r="AE867" i="23"/>
  <c r="AD867" i="23"/>
  <c r="AC867" i="23"/>
  <c r="K867" i="23"/>
  <c r="L867" i="23" s="1"/>
  <c r="AC866" i="23"/>
  <c r="J866" i="23"/>
  <c r="I866" i="23"/>
  <c r="H866" i="23"/>
  <c r="G866" i="23"/>
  <c r="AE866" i="23" s="1"/>
  <c r="F866" i="23"/>
  <c r="E866" i="23"/>
  <c r="D866" i="23"/>
  <c r="C866" i="23"/>
  <c r="B866" i="23"/>
  <c r="AE865" i="23"/>
  <c r="AD865" i="23"/>
  <c r="AC865" i="23"/>
  <c r="K865" i="23"/>
  <c r="J860" i="23"/>
  <c r="I860" i="23"/>
  <c r="H860" i="23"/>
  <c r="G860" i="23"/>
  <c r="F860" i="23"/>
  <c r="E860" i="23"/>
  <c r="D860" i="23"/>
  <c r="C860" i="23"/>
  <c r="B860" i="23"/>
  <c r="J859" i="23"/>
  <c r="I859" i="23"/>
  <c r="H859" i="23"/>
  <c r="G859" i="23"/>
  <c r="F859" i="23"/>
  <c r="E859" i="23"/>
  <c r="D859" i="23"/>
  <c r="C859" i="23"/>
  <c r="B859" i="23"/>
  <c r="AE858" i="23"/>
  <c r="AD858" i="23"/>
  <c r="AC858" i="23"/>
  <c r="K858" i="23"/>
  <c r="L858" i="23" s="1"/>
  <c r="AE857" i="23"/>
  <c r="AD857" i="23"/>
  <c r="AC857" i="23"/>
  <c r="K857" i="23"/>
  <c r="L857" i="23" s="1"/>
  <c r="AE856" i="23"/>
  <c r="AD856" i="23"/>
  <c r="AC856" i="23"/>
  <c r="K856" i="23"/>
  <c r="L856" i="23" s="1"/>
  <c r="AE855" i="23"/>
  <c r="AD855" i="23"/>
  <c r="AC855" i="23"/>
  <c r="K855" i="23"/>
  <c r="L855" i="23" s="1"/>
  <c r="AE854" i="23"/>
  <c r="AD854" i="23"/>
  <c r="AC854" i="23"/>
  <c r="K854" i="23"/>
  <c r="L854" i="23" s="1"/>
  <c r="AE853" i="23"/>
  <c r="AD853" i="23"/>
  <c r="AC853" i="23"/>
  <c r="K853" i="23"/>
  <c r="L853" i="23" s="1"/>
  <c r="AE852" i="23"/>
  <c r="AD852" i="23"/>
  <c r="AC852" i="23"/>
  <c r="K852" i="23"/>
  <c r="L852" i="23" s="1"/>
  <c r="AE851" i="23"/>
  <c r="AD851" i="23"/>
  <c r="AC851" i="23"/>
  <c r="K851" i="23"/>
  <c r="L851" i="23" s="1"/>
  <c r="AE850" i="23"/>
  <c r="AD850" i="23"/>
  <c r="AC850" i="23"/>
  <c r="K850" i="23"/>
  <c r="L850" i="23" s="1"/>
  <c r="AE849" i="23"/>
  <c r="AD849" i="23"/>
  <c r="AC849" i="23"/>
  <c r="K849" i="23"/>
  <c r="L849" i="23" s="1"/>
  <c r="AE848" i="23"/>
  <c r="AD848" i="23"/>
  <c r="AC848" i="23"/>
  <c r="K848" i="23"/>
  <c r="L848" i="23" s="1"/>
  <c r="AE847" i="23"/>
  <c r="AD847" i="23"/>
  <c r="AC847" i="23"/>
  <c r="K847" i="23"/>
  <c r="L847" i="23" s="1"/>
  <c r="AE846" i="23"/>
  <c r="AD846" i="23"/>
  <c r="AC846" i="23"/>
  <c r="K846" i="23"/>
  <c r="L846" i="23" s="1"/>
  <c r="AE844" i="23"/>
  <c r="AD844" i="23"/>
  <c r="AC844" i="23"/>
  <c r="K844" i="23"/>
  <c r="L844" i="23" s="1"/>
  <c r="AE843" i="23"/>
  <c r="AD843" i="23"/>
  <c r="AC843" i="23"/>
  <c r="K843" i="23"/>
  <c r="L843" i="23" s="1"/>
  <c r="AE842" i="23"/>
  <c r="AD842" i="23"/>
  <c r="AC842" i="23"/>
  <c r="K842" i="23"/>
  <c r="L842" i="23" s="1"/>
  <c r="AE841" i="23"/>
  <c r="AD841" i="23"/>
  <c r="AC841" i="23"/>
  <c r="K841" i="23"/>
  <c r="L841" i="23" s="1"/>
  <c r="AE840" i="23"/>
  <c r="AD840" i="23"/>
  <c r="AC840" i="23"/>
  <c r="K840" i="23"/>
  <c r="L840" i="23" s="1"/>
  <c r="AE839" i="23"/>
  <c r="AD839" i="23"/>
  <c r="AC839" i="23"/>
  <c r="K839" i="23"/>
  <c r="L839" i="23" s="1"/>
  <c r="AE838" i="23"/>
  <c r="AD838" i="23"/>
  <c r="AC838" i="23"/>
  <c r="K838" i="23"/>
  <c r="L838" i="23" s="1"/>
  <c r="AE837" i="23"/>
  <c r="AD837" i="23"/>
  <c r="AC837" i="23"/>
  <c r="K837" i="23"/>
  <c r="L837" i="23" s="1"/>
  <c r="AE836" i="23"/>
  <c r="AD836" i="23"/>
  <c r="AC836" i="23"/>
  <c r="K836" i="23"/>
  <c r="L836" i="23" s="1"/>
  <c r="AE835" i="23"/>
  <c r="AD835" i="23"/>
  <c r="AC835" i="23"/>
  <c r="K835" i="23"/>
  <c r="L835" i="23" s="1"/>
  <c r="AE834" i="23"/>
  <c r="AD834" i="23"/>
  <c r="AC834" i="23"/>
  <c r="K834" i="23"/>
  <c r="L834" i="23" s="1"/>
  <c r="AE833" i="23"/>
  <c r="AD833" i="23"/>
  <c r="AC833" i="23"/>
  <c r="K833" i="23"/>
  <c r="L833" i="23" s="1"/>
  <c r="AE832" i="23"/>
  <c r="AD832" i="23"/>
  <c r="AC832" i="23"/>
  <c r="K832" i="23"/>
  <c r="L832" i="23" s="1"/>
  <c r="AE831" i="23"/>
  <c r="AD831" i="23"/>
  <c r="AC831" i="23"/>
  <c r="K831" i="23"/>
  <c r="L831" i="23" s="1"/>
  <c r="AE830" i="23"/>
  <c r="AD830" i="23"/>
  <c r="AC830" i="23"/>
  <c r="K830" i="23"/>
  <c r="L830" i="23" s="1"/>
  <c r="AE829" i="23"/>
  <c r="AD829" i="23"/>
  <c r="AC829" i="23"/>
  <c r="K829" i="23"/>
  <c r="L829" i="23" s="1"/>
  <c r="AE828" i="23"/>
  <c r="AD828" i="23"/>
  <c r="AC828" i="23"/>
  <c r="K828" i="23"/>
  <c r="L828" i="23" s="1"/>
  <c r="AE827" i="23"/>
  <c r="AD827" i="23"/>
  <c r="AC827" i="23"/>
  <c r="K827" i="23"/>
  <c r="L827" i="23" s="1"/>
  <c r="AE826" i="23"/>
  <c r="AD826" i="23"/>
  <c r="AC826" i="23"/>
  <c r="K826" i="23"/>
  <c r="L826" i="23" s="1"/>
  <c r="AE825" i="23"/>
  <c r="AD825" i="23"/>
  <c r="AC825" i="23"/>
  <c r="K825" i="23"/>
  <c r="L825" i="23" s="1"/>
  <c r="AE824" i="23"/>
  <c r="AD824" i="23"/>
  <c r="AC824" i="23"/>
  <c r="K824" i="23"/>
  <c r="L824" i="23" s="1"/>
  <c r="AE823" i="23"/>
  <c r="AD823" i="23"/>
  <c r="AC823" i="23"/>
  <c r="K823" i="23"/>
  <c r="L823" i="23" s="1"/>
  <c r="AE822" i="23"/>
  <c r="AD822" i="23"/>
  <c r="AC822" i="23"/>
  <c r="K822" i="23"/>
  <c r="L822" i="23" s="1"/>
  <c r="AE821" i="23"/>
  <c r="AD821" i="23"/>
  <c r="AC821" i="23"/>
  <c r="K821" i="23"/>
  <c r="L821" i="23" s="1"/>
  <c r="AE820" i="23"/>
  <c r="AD820" i="23"/>
  <c r="AC820" i="23"/>
  <c r="K820" i="23"/>
  <c r="L820" i="23" s="1"/>
  <c r="AE819" i="23"/>
  <c r="AD819" i="23"/>
  <c r="AC819" i="23"/>
  <c r="K819" i="23"/>
  <c r="L819" i="23" s="1"/>
  <c r="AE818" i="23"/>
  <c r="AD818" i="23"/>
  <c r="AC818" i="23"/>
  <c r="K818" i="23"/>
  <c r="L818" i="23" s="1"/>
  <c r="AE817" i="23"/>
  <c r="AD817" i="23"/>
  <c r="AC817" i="23"/>
  <c r="K817" i="23"/>
  <c r="L817" i="23" s="1"/>
  <c r="AE816" i="23"/>
  <c r="AD816" i="23"/>
  <c r="AC816" i="23"/>
  <c r="K816" i="23"/>
  <c r="L816" i="23" s="1"/>
  <c r="AE815" i="23"/>
  <c r="AD815" i="23"/>
  <c r="AC815" i="23"/>
  <c r="K815" i="23"/>
  <c r="L815" i="23" s="1"/>
  <c r="AE814" i="23"/>
  <c r="AD814" i="23"/>
  <c r="AC814" i="23"/>
  <c r="K814" i="23"/>
  <c r="L814" i="23" s="1"/>
  <c r="AE813" i="23"/>
  <c r="AD813" i="23"/>
  <c r="AC813" i="23"/>
  <c r="K813" i="23"/>
  <c r="L813" i="23" s="1"/>
  <c r="AE812" i="23"/>
  <c r="AD812" i="23"/>
  <c r="AC812" i="23"/>
  <c r="K812" i="23"/>
  <c r="L812" i="23" s="1"/>
  <c r="AE811" i="23"/>
  <c r="AD811" i="23"/>
  <c r="AC811" i="23"/>
  <c r="K811" i="23"/>
  <c r="L811" i="23" s="1"/>
  <c r="AE810" i="23"/>
  <c r="AD810" i="23"/>
  <c r="AC810" i="23"/>
  <c r="K810" i="23"/>
  <c r="L810" i="23" s="1"/>
  <c r="AE809" i="23"/>
  <c r="AD809" i="23"/>
  <c r="AC809" i="23"/>
  <c r="K809" i="23"/>
  <c r="L809" i="23" s="1"/>
  <c r="AE808" i="23"/>
  <c r="AD808" i="23"/>
  <c r="AC808" i="23"/>
  <c r="K808" i="23"/>
  <c r="L808" i="23" s="1"/>
  <c r="AE807" i="23"/>
  <c r="AD807" i="23"/>
  <c r="AC807" i="23"/>
  <c r="K807" i="23"/>
  <c r="L807" i="23" s="1"/>
  <c r="AE806" i="23"/>
  <c r="AD806" i="23"/>
  <c r="AC806" i="23"/>
  <c r="K806" i="23"/>
  <c r="L806" i="23" s="1"/>
  <c r="AE805" i="23"/>
  <c r="AD805" i="23"/>
  <c r="AC805" i="23"/>
  <c r="K805" i="23"/>
  <c r="L805" i="23" s="1"/>
  <c r="AE804" i="23"/>
  <c r="AD804" i="23"/>
  <c r="AC804" i="23"/>
  <c r="K804" i="23"/>
  <c r="L804" i="23" s="1"/>
  <c r="AE803" i="23"/>
  <c r="AD803" i="23"/>
  <c r="AC803" i="23"/>
  <c r="K803" i="23"/>
  <c r="L803" i="23" s="1"/>
  <c r="AE802" i="23"/>
  <c r="AD802" i="23"/>
  <c r="AC802" i="23"/>
  <c r="K802" i="23"/>
  <c r="L802" i="23" s="1"/>
  <c r="AE801" i="23"/>
  <c r="AD801" i="23"/>
  <c r="AC801" i="23"/>
  <c r="K801" i="23"/>
  <c r="L801" i="23" s="1"/>
  <c r="AE800" i="23"/>
  <c r="AD800" i="23"/>
  <c r="AC800" i="23"/>
  <c r="K800" i="23"/>
  <c r="L800" i="23" s="1"/>
  <c r="AE799" i="23"/>
  <c r="AD799" i="23"/>
  <c r="AC799" i="23"/>
  <c r="K799" i="23"/>
  <c r="L799" i="23" s="1"/>
  <c r="AE798" i="23"/>
  <c r="AD798" i="23"/>
  <c r="AC798" i="23"/>
  <c r="K798" i="23"/>
  <c r="L798" i="23" s="1"/>
  <c r="AE797" i="23"/>
  <c r="AD797" i="23"/>
  <c r="AC797" i="23"/>
  <c r="K797" i="23"/>
  <c r="L797" i="23" s="1"/>
  <c r="AE796" i="23"/>
  <c r="AD796" i="23"/>
  <c r="AC796" i="23"/>
  <c r="K796" i="23"/>
  <c r="L796" i="23" s="1"/>
  <c r="AE795" i="23"/>
  <c r="AD795" i="23"/>
  <c r="AC795" i="23"/>
  <c r="K795" i="23"/>
  <c r="L795" i="23" s="1"/>
  <c r="AE794" i="23"/>
  <c r="AD794" i="23"/>
  <c r="AC794" i="23"/>
  <c r="K794" i="23"/>
  <c r="L794" i="23" s="1"/>
  <c r="AE793" i="23"/>
  <c r="AD793" i="23"/>
  <c r="AC793" i="23"/>
  <c r="K793" i="23"/>
  <c r="L793" i="23" s="1"/>
  <c r="AE792" i="23"/>
  <c r="AD792" i="23"/>
  <c r="AC792" i="23"/>
  <c r="K792" i="23"/>
  <c r="L792" i="23" s="1"/>
  <c r="AE791" i="23"/>
  <c r="AD791" i="23"/>
  <c r="AC791" i="23"/>
  <c r="K791" i="23"/>
  <c r="L791" i="23" s="1"/>
  <c r="AE790" i="23"/>
  <c r="AD790" i="23"/>
  <c r="AC790" i="23"/>
  <c r="K790" i="23"/>
  <c r="L790" i="23" s="1"/>
  <c r="AE789" i="23"/>
  <c r="AD789" i="23"/>
  <c r="AC789" i="23"/>
  <c r="K789" i="23"/>
  <c r="L789" i="23" s="1"/>
  <c r="AE788" i="23"/>
  <c r="AD788" i="23"/>
  <c r="AC788" i="23"/>
  <c r="K788" i="23"/>
  <c r="L788" i="23" s="1"/>
  <c r="AE787" i="23"/>
  <c r="AD787" i="23"/>
  <c r="AC787" i="23"/>
  <c r="K787" i="23"/>
  <c r="L787" i="23" s="1"/>
  <c r="AE786" i="23"/>
  <c r="AD786" i="23"/>
  <c r="AC786" i="23"/>
  <c r="K786" i="23"/>
  <c r="L786" i="23" s="1"/>
  <c r="AE785" i="23"/>
  <c r="AD785" i="23"/>
  <c r="AC785" i="23"/>
  <c r="K785" i="23"/>
  <c r="L785" i="23" s="1"/>
  <c r="AE784" i="23"/>
  <c r="AD784" i="23"/>
  <c r="AC784" i="23"/>
  <c r="K784" i="23"/>
  <c r="L784" i="23" s="1"/>
  <c r="AE783" i="23"/>
  <c r="AD783" i="23"/>
  <c r="AC783" i="23"/>
  <c r="K783" i="23"/>
  <c r="L783" i="23" s="1"/>
  <c r="AE782" i="23"/>
  <c r="AD782" i="23"/>
  <c r="AC782" i="23"/>
  <c r="K782" i="23"/>
  <c r="L782" i="23" s="1"/>
  <c r="AE781" i="23"/>
  <c r="AD781" i="23"/>
  <c r="AC781" i="23"/>
  <c r="K781" i="23"/>
  <c r="L781" i="23" s="1"/>
  <c r="AE780" i="23"/>
  <c r="AD780" i="23"/>
  <c r="AC780" i="23"/>
  <c r="K780" i="23"/>
  <c r="L780" i="23" s="1"/>
  <c r="AE779" i="23"/>
  <c r="AD779" i="23"/>
  <c r="AC779" i="23"/>
  <c r="K779" i="23"/>
  <c r="L779" i="23" s="1"/>
  <c r="AE778" i="23"/>
  <c r="AD778" i="23"/>
  <c r="AC778" i="23"/>
  <c r="K778" i="23"/>
  <c r="L778" i="23" s="1"/>
  <c r="AE777" i="23"/>
  <c r="AD777" i="23"/>
  <c r="AC777" i="23"/>
  <c r="K777" i="23"/>
  <c r="L777" i="23" s="1"/>
  <c r="AE776" i="23"/>
  <c r="AD776" i="23"/>
  <c r="AC776" i="23"/>
  <c r="K776" i="23"/>
  <c r="L776" i="23" s="1"/>
  <c r="AE775" i="23"/>
  <c r="AD775" i="23"/>
  <c r="AC775" i="23"/>
  <c r="K775" i="23"/>
  <c r="L775" i="23" s="1"/>
  <c r="AE774" i="23"/>
  <c r="AD774" i="23"/>
  <c r="AC774" i="23"/>
  <c r="K774" i="23"/>
  <c r="L774" i="23" s="1"/>
  <c r="AE773" i="23"/>
  <c r="AD773" i="23"/>
  <c r="AC773" i="23"/>
  <c r="K773" i="23"/>
  <c r="L773" i="23" s="1"/>
  <c r="AE772" i="23"/>
  <c r="AD772" i="23"/>
  <c r="AC772" i="23"/>
  <c r="K772" i="23"/>
  <c r="L772" i="23" s="1"/>
  <c r="AE771" i="23"/>
  <c r="AD771" i="23"/>
  <c r="AC771" i="23"/>
  <c r="K771" i="23"/>
  <c r="L771" i="23" s="1"/>
  <c r="AE770" i="23"/>
  <c r="AD770" i="23"/>
  <c r="AC770" i="23"/>
  <c r="K770" i="23"/>
  <c r="L770" i="23" s="1"/>
  <c r="AE769" i="23"/>
  <c r="AD769" i="23"/>
  <c r="AC769" i="23"/>
  <c r="K769" i="23"/>
  <c r="L769" i="23" s="1"/>
  <c r="AE768" i="23"/>
  <c r="AD768" i="23"/>
  <c r="AC768" i="23"/>
  <c r="K768" i="23"/>
  <c r="L768" i="23" s="1"/>
  <c r="AE767" i="23"/>
  <c r="AD767" i="23"/>
  <c r="AC767" i="23"/>
  <c r="K767" i="23"/>
  <c r="L767" i="23" s="1"/>
  <c r="AE766" i="23"/>
  <c r="AD766" i="23"/>
  <c r="AC766" i="23"/>
  <c r="K766" i="23"/>
  <c r="L766" i="23" s="1"/>
  <c r="AE765" i="23"/>
  <c r="AD765" i="23"/>
  <c r="AC765" i="23"/>
  <c r="K765" i="23"/>
  <c r="L765" i="23" s="1"/>
  <c r="AE764" i="23"/>
  <c r="AD764" i="23"/>
  <c r="AC764" i="23"/>
  <c r="K764" i="23"/>
  <c r="L764" i="23" s="1"/>
  <c r="AE763" i="23"/>
  <c r="AD763" i="23"/>
  <c r="AC763" i="23"/>
  <c r="K763" i="23"/>
  <c r="L763" i="23" s="1"/>
  <c r="AE762" i="23"/>
  <c r="AD762" i="23"/>
  <c r="AC762" i="23"/>
  <c r="K762" i="23"/>
  <c r="L762" i="23" s="1"/>
  <c r="AE761" i="23"/>
  <c r="AD761" i="23"/>
  <c r="AC761" i="23"/>
  <c r="K761" i="23"/>
  <c r="AE758" i="23"/>
  <c r="AD758" i="23"/>
  <c r="AC758" i="23"/>
  <c r="K758" i="23"/>
  <c r="L758" i="23" s="1"/>
  <c r="AE757" i="23"/>
  <c r="AD757" i="23"/>
  <c r="AC757" i="23"/>
  <c r="K757" i="23"/>
  <c r="L757" i="23" s="1"/>
  <c r="AE756" i="23"/>
  <c r="AD756" i="23"/>
  <c r="AC756" i="23"/>
  <c r="K756" i="23"/>
  <c r="L756" i="23" s="1"/>
  <c r="AE755" i="23"/>
  <c r="AD755" i="23"/>
  <c r="AC755" i="23"/>
  <c r="K755" i="23"/>
  <c r="L755" i="23" s="1"/>
  <c r="AE754" i="23"/>
  <c r="AD754" i="23"/>
  <c r="AC754" i="23"/>
  <c r="K754" i="23"/>
  <c r="L754" i="23" s="1"/>
  <c r="AC753" i="23"/>
  <c r="J753" i="23"/>
  <c r="I753" i="23"/>
  <c r="H753" i="23"/>
  <c r="G753" i="23"/>
  <c r="AE753" i="23" s="1"/>
  <c r="F753" i="23"/>
  <c r="E753" i="23"/>
  <c r="D753" i="23"/>
  <c r="C753" i="23"/>
  <c r="B753" i="23"/>
  <c r="AE752" i="23"/>
  <c r="AD752" i="23"/>
  <c r="AC752" i="23"/>
  <c r="K752" i="23"/>
  <c r="L752" i="23" s="1"/>
  <c r="J749" i="23"/>
  <c r="I749" i="23"/>
  <c r="H749" i="23"/>
  <c r="G749" i="23"/>
  <c r="F749" i="23"/>
  <c r="E749" i="23"/>
  <c r="D749" i="23"/>
  <c r="C749" i="23"/>
  <c r="B749" i="23"/>
  <c r="J748" i="23"/>
  <c r="I748" i="23"/>
  <c r="H748" i="23"/>
  <c r="G748" i="23"/>
  <c r="F748" i="23"/>
  <c r="E748" i="23"/>
  <c r="D748" i="23"/>
  <c r="C748" i="23"/>
  <c r="B748" i="23"/>
  <c r="AE747" i="23"/>
  <c r="AD747" i="23"/>
  <c r="AC747" i="23"/>
  <c r="K747" i="23"/>
  <c r="L747" i="23" s="1"/>
  <c r="AE746" i="23"/>
  <c r="AD746" i="23"/>
  <c r="AC746" i="23"/>
  <c r="K746" i="23"/>
  <c r="L746" i="23" s="1"/>
  <c r="AE745" i="23"/>
  <c r="AD745" i="23"/>
  <c r="AC745" i="23"/>
  <c r="K745" i="23"/>
  <c r="L745" i="23" s="1"/>
  <c r="AE744" i="23"/>
  <c r="AD744" i="23"/>
  <c r="AC744" i="23"/>
  <c r="K744" i="23"/>
  <c r="L744" i="23" s="1"/>
  <c r="AE743" i="23"/>
  <c r="AD743" i="23"/>
  <c r="AC743" i="23"/>
  <c r="K743" i="23"/>
  <c r="L743" i="23" s="1"/>
  <c r="AE742" i="23"/>
  <c r="AD742" i="23"/>
  <c r="AC742" i="23"/>
  <c r="K742" i="23"/>
  <c r="L742" i="23" s="1"/>
  <c r="AE741" i="23"/>
  <c r="AD741" i="23"/>
  <c r="AC741" i="23"/>
  <c r="K741" i="23"/>
  <c r="L741" i="23" s="1"/>
  <c r="AE740" i="23"/>
  <c r="AD740" i="23"/>
  <c r="AC740" i="23"/>
  <c r="K740" i="23"/>
  <c r="L740" i="23" s="1"/>
  <c r="AE739" i="23"/>
  <c r="AD739" i="23"/>
  <c r="AC739" i="23"/>
  <c r="K739" i="23"/>
  <c r="L739" i="23" s="1"/>
  <c r="AE738" i="23"/>
  <c r="AD738" i="23"/>
  <c r="AC738" i="23"/>
  <c r="K738" i="23"/>
  <c r="L738" i="23" s="1"/>
  <c r="AE737" i="23"/>
  <c r="AD737" i="23"/>
  <c r="AC737" i="23"/>
  <c r="K737" i="23"/>
  <c r="L737" i="23" s="1"/>
  <c r="AE736" i="23"/>
  <c r="AD736" i="23"/>
  <c r="AC736" i="23"/>
  <c r="K736" i="23"/>
  <c r="L736" i="23" s="1"/>
  <c r="AE735" i="23"/>
  <c r="AD735" i="23"/>
  <c r="AC735" i="23"/>
  <c r="K735" i="23"/>
  <c r="L735" i="23" s="1"/>
  <c r="AE734" i="23"/>
  <c r="AD734" i="23"/>
  <c r="AC734" i="23"/>
  <c r="K734" i="23"/>
  <c r="L734" i="23" s="1"/>
  <c r="AE733" i="23"/>
  <c r="AD733" i="23"/>
  <c r="AC733" i="23"/>
  <c r="K733" i="23"/>
  <c r="L733" i="23" s="1"/>
  <c r="AE732" i="23"/>
  <c r="AD732" i="23"/>
  <c r="AC732" i="23"/>
  <c r="K732" i="23"/>
  <c r="L732" i="23" s="1"/>
  <c r="AE731" i="23"/>
  <c r="AD731" i="23"/>
  <c r="AC731" i="23"/>
  <c r="K731" i="23"/>
  <c r="L731" i="23" s="1"/>
  <c r="AE730" i="23"/>
  <c r="AD730" i="23"/>
  <c r="AC730" i="23"/>
  <c r="K730" i="23"/>
  <c r="L730" i="23" s="1"/>
  <c r="AE729" i="23"/>
  <c r="AD729" i="23"/>
  <c r="AC729" i="23"/>
  <c r="K729" i="23"/>
  <c r="L729" i="23" s="1"/>
  <c r="AE728" i="23"/>
  <c r="AD728" i="23"/>
  <c r="AC728" i="23"/>
  <c r="K728" i="23"/>
  <c r="L728" i="23" s="1"/>
  <c r="AE727" i="23"/>
  <c r="AD727" i="23"/>
  <c r="AC727" i="23"/>
  <c r="K727" i="23"/>
  <c r="AE724" i="23"/>
  <c r="AD724" i="23"/>
  <c r="AC724" i="23"/>
  <c r="K724" i="23"/>
  <c r="L724" i="23" s="1"/>
  <c r="AE723" i="23"/>
  <c r="AD723" i="23"/>
  <c r="AC723" i="23"/>
  <c r="K723" i="23"/>
  <c r="L723" i="23" s="1"/>
  <c r="AE722" i="23"/>
  <c r="AD722" i="23"/>
  <c r="AC722" i="23"/>
  <c r="K722" i="23"/>
  <c r="L722" i="23" s="1"/>
  <c r="AE721" i="23"/>
  <c r="AD721" i="23"/>
  <c r="AC721" i="23"/>
  <c r="K721" i="23"/>
  <c r="L721" i="23" s="1"/>
  <c r="AE720" i="23"/>
  <c r="AD720" i="23"/>
  <c r="AC720" i="23"/>
  <c r="K720" i="23"/>
  <c r="L720" i="23" s="1"/>
  <c r="AE719" i="23"/>
  <c r="AD719" i="23"/>
  <c r="AC719" i="23"/>
  <c r="K719" i="23"/>
  <c r="L719" i="23" s="1"/>
  <c r="AE718" i="23"/>
  <c r="AD718" i="23"/>
  <c r="AC718" i="23"/>
  <c r="K718" i="23"/>
  <c r="L718" i="23" s="1"/>
  <c r="AC717" i="23"/>
  <c r="J717" i="23"/>
  <c r="I717" i="23"/>
  <c r="H717" i="23"/>
  <c r="G717" i="23"/>
  <c r="F717" i="23"/>
  <c r="E717" i="23"/>
  <c r="D717" i="23"/>
  <c r="C717" i="23"/>
  <c r="B717" i="23"/>
  <c r="AE716" i="23"/>
  <c r="AD716" i="23"/>
  <c r="AC716" i="23"/>
  <c r="K716" i="23"/>
  <c r="L716" i="23" s="1"/>
  <c r="J713" i="23"/>
  <c r="I713" i="23"/>
  <c r="H713" i="23"/>
  <c r="G713" i="23"/>
  <c r="F713" i="23"/>
  <c r="E713" i="23"/>
  <c r="D713" i="23"/>
  <c r="C713" i="23"/>
  <c r="B713" i="23"/>
  <c r="J712" i="23"/>
  <c r="I712" i="23"/>
  <c r="H712" i="23"/>
  <c r="G712" i="23"/>
  <c r="F712" i="23"/>
  <c r="E712" i="23"/>
  <c r="D712" i="23"/>
  <c r="C712" i="23"/>
  <c r="B712" i="23"/>
  <c r="AE711" i="23"/>
  <c r="AD711" i="23"/>
  <c r="AC711" i="23"/>
  <c r="K711" i="23"/>
  <c r="L711" i="23" s="1"/>
  <c r="AE710" i="23"/>
  <c r="AD710" i="23"/>
  <c r="AC710" i="23"/>
  <c r="K710" i="23"/>
  <c r="L710" i="23" s="1"/>
  <c r="AE709" i="23"/>
  <c r="AD709" i="23"/>
  <c r="AC709" i="23"/>
  <c r="K709" i="23"/>
  <c r="L709" i="23" s="1"/>
  <c r="AE708" i="23"/>
  <c r="AD708" i="23"/>
  <c r="AC708" i="23"/>
  <c r="K708" i="23"/>
  <c r="L708" i="23" s="1"/>
  <c r="AE707" i="23"/>
  <c r="AD707" i="23"/>
  <c r="AC707" i="23"/>
  <c r="K707" i="23"/>
  <c r="L707" i="23" s="1"/>
  <c r="AE706" i="23"/>
  <c r="AD706" i="23"/>
  <c r="AC706" i="23"/>
  <c r="K706" i="23"/>
  <c r="L706" i="23" s="1"/>
  <c r="AE705" i="23"/>
  <c r="AD705" i="23"/>
  <c r="AC705" i="23"/>
  <c r="K705" i="23"/>
  <c r="L705" i="23" s="1"/>
  <c r="AE704" i="23"/>
  <c r="AD704" i="23"/>
  <c r="AC704" i="23"/>
  <c r="K704" i="23"/>
  <c r="L704" i="23" s="1"/>
  <c r="AE703" i="23"/>
  <c r="AD703" i="23"/>
  <c r="AC703" i="23"/>
  <c r="K703" i="23"/>
  <c r="L703" i="23" s="1"/>
  <c r="AE702" i="23"/>
  <c r="AD702" i="23"/>
  <c r="AC702" i="23"/>
  <c r="K702" i="23"/>
  <c r="L702" i="23" s="1"/>
  <c r="AE701" i="23"/>
  <c r="AD701" i="23"/>
  <c r="AC701" i="23"/>
  <c r="K701" i="23"/>
  <c r="L701" i="23" s="1"/>
  <c r="AE700" i="23"/>
  <c r="AD700" i="23"/>
  <c r="AC700" i="23"/>
  <c r="K700" i="23"/>
  <c r="AE697" i="23"/>
  <c r="AD697" i="23"/>
  <c r="AC697" i="23"/>
  <c r="K697" i="23"/>
  <c r="L697" i="23" s="1"/>
  <c r="AE696" i="23"/>
  <c r="AD696" i="23"/>
  <c r="AC696" i="23"/>
  <c r="K696" i="23"/>
  <c r="L696" i="23" s="1"/>
  <c r="AE695" i="23"/>
  <c r="AD695" i="23"/>
  <c r="AC695" i="23"/>
  <c r="K695" i="23"/>
  <c r="L695" i="23" s="1"/>
  <c r="AE694" i="23"/>
  <c r="AD694" i="23"/>
  <c r="AC694" i="23"/>
  <c r="K694" i="23"/>
  <c r="L694" i="23" s="1"/>
  <c r="AE693" i="23"/>
  <c r="AD693" i="23"/>
  <c r="AC693" i="23"/>
  <c r="K693" i="23"/>
  <c r="L693" i="23" s="1"/>
  <c r="AE692" i="23"/>
  <c r="AD692" i="23"/>
  <c r="AC692" i="23"/>
  <c r="K692" i="23"/>
  <c r="L692" i="23" s="1"/>
  <c r="AE691" i="23"/>
  <c r="AD691" i="23"/>
  <c r="AC691" i="23"/>
  <c r="K691" i="23"/>
  <c r="L691" i="23" s="1"/>
  <c r="AE690" i="23"/>
  <c r="AD690" i="23"/>
  <c r="AC690" i="23"/>
  <c r="K690" i="23"/>
  <c r="L690" i="23" s="1"/>
  <c r="AE689" i="23"/>
  <c r="AD689" i="23"/>
  <c r="AC689" i="23"/>
  <c r="K689" i="23"/>
  <c r="L689" i="23" s="1"/>
  <c r="AE688" i="23"/>
  <c r="AD688" i="23"/>
  <c r="AC688" i="23"/>
  <c r="K688" i="23"/>
  <c r="L688" i="23" s="1"/>
  <c r="AE687" i="23"/>
  <c r="AD687" i="23"/>
  <c r="AC687" i="23"/>
  <c r="K687" i="23"/>
  <c r="L687" i="23" s="1"/>
  <c r="AE686" i="23"/>
  <c r="AD686" i="23"/>
  <c r="AC686" i="23"/>
  <c r="K686" i="23"/>
  <c r="L686" i="23" s="1"/>
  <c r="AE685" i="23"/>
  <c r="AD685" i="23"/>
  <c r="AC685" i="23"/>
  <c r="K685" i="23"/>
  <c r="L685" i="23" s="1"/>
  <c r="AE684" i="23"/>
  <c r="AD684" i="23"/>
  <c r="AC684" i="23"/>
  <c r="K684" i="23"/>
  <c r="L684" i="23" s="1"/>
  <c r="AE683" i="23"/>
  <c r="AD683" i="23"/>
  <c r="AC683" i="23"/>
  <c r="K683" i="23"/>
  <c r="L683" i="23" s="1"/>
  <c r="AE682" i="23"/>
  <c r="AD682" i="23"/>
  <c r="AC682" i="23"/>
  <c r="K682" i="23"/>
  <c r="L682" i="23" s="1"/>
  <c r="AE681" i="23"/>
  <c r="AD681" i="23"/>
  <c r="AC681" i="23"/>
  <c r="K681" i="23"/>
  <c r="L681" i="23" s="1"/>
  <c r="AC680" i="23"/>
  <c r="J680" i="23"/>
  <c r="I680" i="23"/>
  <c r="H680" i="23"/>
  <c r="G680" i="23"/>
  <c r="F680" i="23"/>
  <c r="E680" i="23"/>
  <c r="D680" i="23"/>
  <c r="C680" i="23"/>
  <c r="B680" i="23"/>
  <c r="AE679" i="23"/>
  <c r="AD679" i="23"/>
  <c r="AC679" i="23"/>
  <c r="K679" i="23"/>
  <c r="L679" i="23" s="1"/>
  <c r="J676" i="23"/>
  <c r="I676" i="23"/>
  <c r="H676" i="23"/>
  <c r="G676" i="23"/>
  <c r="F676" i="23"/>
  <c r="E676" i="23"/>
  <c r="D676" i="23"/>
  <c r="C676" i="23"/>
  <c r="B676" i="23"/>
  <c r="J675" i="23"/>
  <c r="I675" i="23"/>
  <c r="H675" i="23"/>
  <c r="G675" i="23"/>
  <c r="F675" i="23"/>
  <c r="E675" i="23"/>
  <c r="D675" i="23"/>
  <c r="C675" i="23"/>
  <c r="B675" i="23"/>
  <c r="AE674" i="23"/>
  <c r="AD674" i="23"/>
  <c r="AC674" i="23"/>
  <c r="K674" i="23"/>
  <c r="L674" i="23" s="1"/>
  <c r="AE673" i="23"/>
  <c r="AD673" i="23"/>
  <c r="AC673" i="23"/>
  <c r="K673" i="23"/>
  <c r="L673" i="23" s="1"/>
  <c r="AE672" i="23"/>
  <c r="AD672" i="23"/>
  <c r="AC672" i="23"/>
  <c r="K672" i="23"/>
  <c r="L672" i="23" s="1"/>
  <c r="AE671" i="23"/>
  <c r="AD671" i="23"/>
  <c r="AC671" i="23"/>
  <c r="K671" i="23"/>
  <c r="L671" i="23" s="1"/>
  <c r="AE670" i="23"/>
  <c r="AD670" i="23"/>
  <c r="AC670" i="23"/>
  <c r="K670" i="23"/>
  <c r="L670" i="23" s="1"/>
  <c r="AE669" i="23"/>
  <c r="AD669" i="23"/>
  <c r="AC669" i="23"/>
  <c r="K669" i="23"/>
  <c r="L669" i="23" s="1"/>
  <c r="AE668" i="23"/>
  <c r="AD668" i="23"/>
  <c r="AC668" i="23"/>
  <c r="K668" i="23"/>
  <c r="AE667" i="23"/>
  <c r="AD667" i="23"/>
  <c r="AC667" i="23"/>
  <c r="K667" i="23"/>
  <c r="L667" i="23" s="1"/>
  <c r="AE666" i="23"/>
  <c r="AD666" i="23"/>
  <c r="AC666" i="23"/>
  <c r="K666" i="23"/>
  <c r="L666" i="23" s="1"/>
  <c r="J663" i="23"/>
  <c r="I663" i="23"/>
  <c r="H663" i="23"/>
  <c r="G663" i="23"/>
  <c r="F663" i="23"/>
  <c r="E663" i="23"/>
  <c r="D663" i="23"/>
  <c r="C663" i="23"/>
  <c r="B663" i="23"/>
  <c r="J662" i="23"/>
  <c r="I662" i="23"/>
  <c r="H662" i="23"/>
  <c r="G662" i="23"/>
  <c r="F662" i="23"/>
  <c r="E662" i="23"/>
  <c r="D662" i="23"/>
  <c r="C662" i="23"/>
  <c r="B662" i="23"/>
  <c r="AE661" i="23"/>
  <c r="AD661" i="23"/>
  <c r="AC661" i="23"/>
  <c r="K661" i="23"/>
  <c r="L661" i="23" s="1"/>
  <c r="AE660" i="23"/>
  <c r="AD660" i="23"/>
  <c r="AC660" i="23"/>
  <c r="K660" i="23"/>
  <c r="L660" i="23" s="1"/>
  <c r="AE659" i="23"/>
  <c r="AD659" i="23"/>
  <c r="AC659" i="23"/>
  <c r="K659" i="23"/>
  <c r="L659" i="23" s="1"/>
  <c r="AE658" i="23"/>
  <c r="AD658" i="23"/>
  <c r="AC658" i="23"/>
  <c r="K658" i="23"/>
  <c r="L658" i="23" s="1"/>
  <c r="AE657" i="23"/>
  <c r="AD657" i="23"/>
  <c r="AC657" i="23"/>
  <c r="K657" i="23"/>
  <c r="L657" i="23" s="1"/>
  <c r="AE656" i="23"/>
  <c r="AD656" i="23"/>
  <c r="AC656" i="23"/>
  <c r="K656" i="23"/>
  <c r="L656" i="23" s="1"/>
  <c r="AC655" i="23"/>
  <c r="J655" i="23"/>
  <c r="I655" i="23"/>
  <c r="H655" i="23"/>
  <c r="G655" i="23"/>
  <c r="F655" i="23"/>
  <c r="E655" i="23"/>
  <c r="D655" i="23"/>
  <c r="C655" i="23"/>
  <c r="B655" i="23"/>
  <c r="AE654" i="23"/>
  <c r="AD654" i="23"/>
  <c r="AC654" i="23"/>
  <c r="K654" i="23"/>
  <c r="J651" i="23"/>
  <c r="I651" i="23"/>
  <c r="H651" i="23"/>
  <c r="G651" i="23"/>
  <c r="F651" i="23"/>
  <c r="E651" i="23"/>
  <c r="D651" i="23"/>
  <c r="C651" i="23"/>
  <c r="J650" i="23"/>
  <c r="I650" i="23"/>
  <c r="H650" i="23"/>
  <c r="G650" i="23"/>
  <c r="F650" i="23"/>
  <c r="E650" i="23"/>
  <c r="D650" i="23"/>
  <c r="C650" i="23"/>
  <c r="B650" i="23"/>
  <c r="AE649" i="23"/>
  <c r="AD649" i="23"/>
  <c r="AC649" i="23"/>
  <c r="K649" i="23"/>
  <c r="L649" i="23" s="1"/>
  <c r="AE648" i="23"/>
  <c r="AD648" i="23"/>
  <c r="AC648" i="23"/>
  <c r="K648" i="23"/>
  <c r="L648" i="23" s="1"/>
  <c r="AE647" i="23"/>
  <c r="AD647" i="23"/>
  <c r="AC647" i="23"/>
  <c r="K647" i="23"/>
  <c r="L647" i="23" s="1"/>
  <c r="AE646" i="23"/>
  <c r="AD646" i="23"/>
  <c r="AC646" i="23"/>
  <c r="K646" i="23"/>
  <c r="L646" i="23" s="1"/>
  <c r="AE645" i="23"/>
  <c r="AD645" i="23"/>
  <c r="AC645" i="23"/>
  <c r="K645" i="23"/>
  <c r="L645" i="23" s="1"/>
  <c r="AE644" i="23"/>
  <c r="AD644" i="23"/>
  <c r="AC644" i="23"/>
  <c r="K644" i="23"/>
  <c r="L644" i="23" s="1"/>
  <c r="AE643" i="23"/>
  <c r="AD643" i="23"/>
  <c r="AC643" i="23"/>
  <c r="K643" i="23"/>
  <c r="L643" i="23" s="1"/>
  <c r="AE642" i="23"/>
  <c r="AD642" i="23"/>
  <c r="AC642" i="23"/>
  <c r="K642" i="23"/>
  <c r="L642" i="23" s="1"/>
  <c r="AE641" i="23"/>
  <c r="AD641" i="23"/>
  <c r="AC641" i="23"/>
  <c r="K641" i="23"/>
  <c r="L641" i="23" s="1"/>
  <c r="AE640" i="23"/>
  <c r="AD640" i="23"/>
  <c r="AC640" i="23"/>
  <c r="K640" i="23"/>
  <c r="L640" i="23" s="1"/>
  <c r="AE639" i="23"/>
  <c r="AD639" i="23"/>
  <c r="AC639" i="23"/>
  <c r="K639" i="23"/>
  <c r="L639" i="23" s="1"/>
  <c r="AE638" i="23"/>
  <c r="AD638" i="23"/>
  <c r="AC638" i="23"/>
  <c r="K638" i="23"/>
  <c r="L638" i="23" s="1"/>
  <c r="AE633" i="23"/>
  <c r="AD633" i="23"/>
  <c r="AC633" i="23"/>
  <c r="K633" i="23"/>
  <c r="L633" i="23" s="1"/>
  <c r="AE632" i="23"/>
  <c r="AD632" i="23"/>
  <c r="AC632" i="23"/>
  <c r="K632" i="23"/>
  <c r="L632" i="23" s="1"/>
  <c r="AE631" i="23"/>
  <c r="AD631" i="23"/>
  <c r="AC631" i="23"/>
  <c r="K631" i="23"/>
  <c r="L631" i="23" s="1"/>
  <c r="AE630" i="23"/>
  <c r="AD630" i="23"/>
  <c r="AC630" i="23"/>
  <c r="K630" i="23"/>
  <c r="L630" i="23" s="1"/>
  <c r="AE629" i="23"/>
  <c r="AD629" i="23"/>
  <c r="AC629" i="23"/>
  <c r="K629" i="23"/>
  <c r="L629" i="23" s="1"/>
  <c r="AE628" i="23"/>
  <c r="AD628" i="23"/>
  <c r="AC628" i="23"/>
  <c r="K628" i="23"/>
  <c r="L628" i="23" s="1"/>
  <c r="AE627" i="23"/>
  <c r="AD627" i="23"/>
  <c r="AC627" i="23"/>
  <c r="K627" i="23"/>
  <c r="L627" i="23" s="1"/>
  <c r="AE626" i="23"/>
  <c r="AD626" i="23"/>
  <c r="AC626" i="23"/>
  <c r="K626" i="23"/>
  <c r="L626" i="23" s="1"/>
  <c r="AE625" i="23"/>
  <c r="AD625" i="23"/>
  <c r="AC625" i="23"/>
  <c r="K625" i="23"/>
  <c r="L625" i="23" s="1"/>
  <c r="AE624" i="23"/>
  <c r="AD624" i="23"/>
  <c r="AC624" i="23"/>
  <c r="K624" i="23"/>
  <c r="L624" i="23" s="1"/>
  <c r="AE623" i="23"/>
  <c r="AD623" i="23"/>
  <c r="AC623" i="23"/>
  <c r="K623" i="23"/>
  <c r="L623" i="23" s="1"/>
  <c r="AE622" i="23"/>
  <c r="AD622" i="23"/>
  <c r="AC622" i="23"/>
  <c r="K622" i="23"/>
  <c r="AE619" i="23"/>
  <c r="AD619" i="23"/>
  <c r="AC619" i="23"/>
  <c r="K619" i="23"/>
  <c r="L619" i="23" s="1"/>
  <c r="AE618" i="23"/>
  <c r="AD618" i="23"/>
  <c r="AC618" i="23"/>
  <c r="K618" i="23"/>
  <c r="L618" i="23" s="1"/>
  <c r="AE617" i="23"/>
  <c r="AD617" i="23"/>
  <c r="AC617" i="23"/>
  <c r="K617" i="23"/>
  <c r="L617" i="23" s="1"/>
  <c r="AE616" i="23"/>
  <c r="AD616" i="23"/>
  <c r="AC616" i="23"/>
  <c r="K616" i="23"/>
  <c r="L616" i="23" s="1"/>
  <c r="AE615" i="23"/>
  <c r="AD615" i="23"/>
  <c r="AC615" i="23"/>
  <c r="K615" i="23"/>
  <c r="L615" i="23" s="1"/>
  <c r="AC614" i="23"/>
  <c r="J614" i="23"/>
  <c r="I614" i="23"/>
  <c r="H614" i="23"/>
  <c r="G614" i="23"/>
  <c r="F614" i="23"/>
  <c r="E614" i="23"/>
  <c r="D614" i="23"/>
  <c r="C614" i="23"/>
  <c r="B614" i="23"/>
  <c r="AE613" i="23"/>
  <c r="AD613" i="23"/>
  <c r="AC613" i="23"/>
  <c r="K613" i="23"/>
  <c r="L613" i="23" s="1"/>
  <c r="J610" i="23"/>
  <c r="I610" i="23"/>
  <c r="H610" i="23"/>
  <c r="G610" i="23"/>
  <c r="F610" i="23"/>
  <c r="E610" i="23"/>
  <c r="D610" i="23"/>
  <c r="C610" i="23"/>
  <c r="B610" i="23"/>
  <c r="J609" i="23"/>
  <c r="I609" i="23"/>
  <c r="H609" i="23"/>
  <c r="G609" i="23"/>
  <c r="F609" i="23"/>
  <c r="E609" i="23"/>
  <c r="D609" i="23"/>
  <c r="C609" i="23"/>
  <c r="B609" i="23"/>
  <c r="AE608" i="23"/>
  <c r="AD608" i="23"/>
  <c r="AC608" i="23"/>
  <c r="K608" i="23"/>
  <c r="L608" i="23" s="1"/>
  <c r="AE607" i="23"/>
  <c r="AD607" i="23"/>
  <c r="AC607" i="23"/>
  <c r="K607" i="23"/>
  <c r="L607" i="23" s="1"/>
  <c r="AE606" i="23"/>
  <c r="AD606" i="23"/>
  <c r="AC606" i="23"/>
  <c r="K606" i="23"/>
  <c r="L606" i="23" s="1"/>
  <c r="AE605" i="23"/>
  <c r="AD605" i="23"/>
  <c r="AC605" i="23"/>
  <c r="K605" i="23"/>
  <c r="L605" i="23" s="1"/>
  <c r="AE604" i="23"/>
  <c r="AD604" i="23"/>
  <c r="AC604" i="23"/>
  <c r="K604" i="23"/>
  <c r="L604" i="23" s="1"/>
  <c r="AE603" i="23"/>
  <c r="AD603" i="23"/>
  <c r="AC603" i="23"/>
  <c r="K603" i="23"/>
  <c r="L603" i="23" s="1"/>
  <c r="AE602" i="23"/>
  <c r="AD602" i="23"/>
  <c r="AC602" i="23"/>
  <c r="K602" i="23"/>
  <c r="L602" i="23" s="1"/>
  <c r="AE601" i="23"/>
  <c r="AD601" i="23"/>
  <c r="AC601" i="23"/>
  <c r="K601" i="23"/>
  <c r="L601" i="23" s="1"/>
  <c r="AE600" i="23"/>
  <c r="AD600" i="23"/>
  <c r="AC600" i="23"/>
  <c r="K600" i="23"/>
  <c r="L600" i="23" s="1"/>
  <c r="AE599" i="23"/>
  <c r="AD599" i="23"/>
  <c r="AC599" i="23"/>
  <c r="K599" i="23"/>
  <c r="L599" i="23" s="1"/>
  <c r="AE598" i="23"/>
  <c r="AD598" i="23"/>
  <c r="AC598" i="23"/>
  <c r="K598" i="23"/>
  <c r="L598" i="23" s="1"/>
  <c r="AE597" i="23"/>
  <c r="AD597" i="23"/>
  <c r="AC597" i="23"/>
  <c r="K597" i="23"/>
  <c r="L597" i="23" s="1"/>
  <c r="AE596" i="23"/>
  <c r="AD596" i="23"/>
  <c r="AC596" i="23"/>
  <c r="K596" i="23"/>
  <c r="L596" i="23" s="1"/>
  <c r="AE595" i="23"/>
  <c r="AD595" i="23"/>
  <c r="AC595" i="23"/>
  <c r="K595" i="23"/>
  <c r="L595" i="23" s="1"/>
  <c r="AE594" i="23"/>
  <c r="AD594" i="23"/>
  <c r="AC594" i="23"/>
  <c r="K594" i="23"/>
  <c r="L594" i="23" s="1"/>
  <c r="AE593" i="23"/>
  <c r="AD593" i="23"/>
  <c r="AC593" i="23"/>
  <c r="K593" i="23"/>
  <c r="L593" i="23" s="1"/>
  <c r="AE592" i="23"/>
  <c r="AD592" i="23"/>
  <c r="AC592" i="23"/>
  <c r="K592" i="23"/>
  <c r="L592" i="23" s="1"/>
  <c r="AE591" i="23"/>
  <c r="AD591" i="23"/>
  <c r="AC591" i="23"/>
  <c r="K591" i="23"/>
  <c r="L591" i="23" s="1"/>
  <c r="AE590" i="23"/>
  <c r="AD590" i="23"/>
  <c r="AC590" i="23"/>
  <c r="K590" i="23"/>
  <c r="L590" i="23" s="1"/>
  <c r="AE589" i="23"/>
  <c r="AD589" i="23"/>
  <c r="AC589" i="23"/>
  <c r="K589" i="23"/>
  <c r="L589" i="23" s="1"/>
  <c r="AE588" i="23"/>
  <c r="AD588" i="23"/>
  <c r="AC588" i="23"/>
  <c r="K588" i="23"/>
  <c r="L588" i="23" s="1"/>
  <c r="AE587" i="23"/>
  <c r="AD587" i="23"/>
  <c r="AC587" i="23"/>
  <c r="K587" i="23"/>
  <c r="L587" i="23" s="1"/>
  <c r="AE586" i="23"/>
  <c r="AD586" i="23"/>
  <c r="AC586" i="23"/>
  <c r="K586" i="23"/>
  <c r="L586" i="23" s="1"/>
  <c r="AE585" i="23"/>
  <c r="AD585" i="23"/>
  <c r="AC585" i="23"/>
  <c r="K585" i="23"/>
  <c r="AE582" i="23"/>
  <c r="AD582" i="23"/>
  <c r="AC582" i="23"/>
  <c r="K582" i="23"/>
  <c r="L582" i="23" s="1"/>
  <c r="AE581" i="23"/>
  <c r="AD581" i="23"/>
  <c r="AC581" i="23"/>
  <c r="K581" i="23"/>
  <c r="L581" i="23" s="1"/>
  <c r="AE580" i="23"/>
  <c r="AD580" i="23"/>
  <c r="AC580" i="23"/>
  <c r="K580" i="23"/>
  <c r="L580" i="23" s="1"/>
  <c r="AE579" i="23"/>
  <c r="AD579" i="23"/>
  <c r="AC579" i="23"/>
  <c r="K579" i="23"/>
  <c r="L579" i="23" s="1"/>
  <c r="AC578" i="23"/>
  <c r="J578" i="23"/>
  <c r="I578" i="23"/>
  <c r="H578" i="23"/>
  <c r="G578" i="23"/>
  <c r="AE578" i="23" s="1"/>
  <c r="F578" i="23"/>
  <c r="E578" i="23"/>
  <c r="D578" i="23"/>
  <c r="C578" i="23"/>
  <c r="B578" i="23"/>
  <c r="AE577" i="23"/>
  <c r="AD577" i="23"/>
  <c r="AC577" i="23"/>
  <c r="K577" i="23"/>
  <c r="L577" i="23" s="1"/>
  <c r="AH581" i="23" s="1"/>
  <c r="AE574" i="23"/>
  <c r="AD574" i="23"/>
  <c r="AC574" i="23"/>
  <c r="K574" i="23"/>
  <c r="L574" i="23" s="1"/>
  <c r="AE573" i="23"/>
  <c r="AD573" i="23"/>
  <c r="AC573" i="23"/>
  <c r="K573" i="23"/>
  <c r="L573" i="23" s="1"/>
  <c r="AE572" i="23"/>
  <c r="AD572" i="23"/>
  <c r="AC572" i="23"/>
  <c r="K572" i="23"/>
  <c r="L572" i="23" s="1"/>
  <c r="AE571" i="23"/>
  <c r="AD571" i="23"/>
  <c r="AC571" i="23"/>
  <c r="K571" i="23"/>
  <c r="L571" i="23" s="1"/>
  <c r="AE570" i="23"/>
  <c r="AD570" i="23"/>
  <c r="AC570" i="23"/>
  <c r="K570" i="23"/>
  <c r="L570" i="23" s="1"/>
  <c r="AE569" i="23"/>
  <c r="AD569" i="23"/>
  <c r="AC569" i="23"/>
  <c r="K569" i="23"/>
  <c r="L569" i="23" s="1"/>
  <c r="AE568" i="23"/>
  <c r="AD568" i="23"/>
  <c r="AC568" i="23"/>
  <c r="K568" i="23"/>
  <c r="L568" i="23" s="1"/>
  <c r="AE567" i="23"/>
  <c r="AD567" i="23"/>
  <c r="AC567" i="23"/>
  <c r="K567" i="23"/>
  <c r="L567" i="23" s="1"/>
  <c r="AC566" i="23"/>
  <c r="J566" i="23"/>
  <c r="I566" i="23"/>
  <c r="H566" i="23"/>
  <c r="G566" i="23"/>
  <c r="AE566" i="23" s="1"/>
  <c r="F566" i="23"/>
  <c r="E566" i="23"/>
  <c r="D566" i="23"/>
  <c r="C566" i="23"/>
  <c r="B566" i="23"/>
  <c r="AE565" i="23"/>
  <c r="AD565" i="23"/>
  <c r="AC565" i="23"/>
  <c r="K565" i="23"/>
  <c r="L565" i="23" s="1"/>
  <c r="AH569" i="23" s="1"/>
  <c r="J562" i="23"/>
  <c r="I562" i="23"/>
  <c r="H562" i="23"/>
  <c r="G562" i="23"/>
  <c r="F562" i="23"/>
  <c r="E562" i="23"/>
  <c r="D562" i="23"/>
  <c r="C562" i="23"/>
  <c r="B562" i="23"/>
  <c r="J561" i="23"/>
  <c r="I561" i="23"/>
  <c r="H561" i="23"/>
  <c r="G561" i="23"/>
  <c r="F561" i="23"/>
  <c r="E561" i="23"/>
  <c r="D561" i="23"/>
  <c r="C561" i="23"/>
  <c r="B561" i="23"/>
  <c r="AE560" i="23"/>
  <c r="AD560" i="23"/>
  <c r="AC560" i="23"/>
  <c r="K560" i="23"/>
  <c r="L560" i="23" s="1"/>
  <c r="AE559" i="23"/>
  <c r="AD559" i="23"/>
  <c r="AC559" i="23"/>
  <c r="K559" i="23"/>
  <c r="L559" i="23" s="1"/>
  <c r="AE558" i="23"/>
  <c r="AD558" i="23"/>
  <c r="AC558" i="23"/>
  <c r="K558" i="23"/>
  <c r="L558" i="23" s="1"/>
  <c r="AE557" i="23"/>
  <c r="AD557" i="23"/>
  <c r="AC557" i="23"/>
  <c r="K557" i="23"/>
  <c r="L557" i="23" s="1"/>
  <c r="AE556" i="23"/>
  <c r="AD556" i="23"/>
  <c r="AC556" i="23"/>
  <c r="K556" i="23"/>
  <c r="L556" i="23" s="1"/>
  <c r="AE555" i="23"/>
  <c r="AD555" i="23"/>
  <c r="AC555" i="23"/>
  <c r="K555" i="23"/>
  <c r="L555" i="23" s="1"/>
  <c r="AE554" i="23"/>
  <c r="AD554" i="23"/>
  <c r="AC554" i="23"/>
  <c r="K554" i="23"/>
  <c r="L554" i="23" s="1"/>
  <c r="AE553" i="23"/>
  <c r="AD553" i="23"/>
  <c r="AC553" i="23"/>
  <c r="K553" i="23"/>
  <c r="L553" i="23" s="1"/>
  <c r="AE552" i="23"/>
  <c r="AD552" i="23"/>
  <c r="AC552" i="23"/>
  <c r="K552" i="23"/>
  <c r="L552" i="23" s="1"/>
  <c r="AE551" i="23"/>
  <c r="AD551" i="23"/>
  <c r="AC551" i="23"/>
  <c r="K551" i="23"/>
  <c r="L551" i="23" s="1"/>
  <c r="AE550" i="23"/>
  <c r="AD550" i="23"/>
  <c r="AC550" i="23"/>
  <c r="K550" i="23"/>
  <c r="L550" i="23" s="1"/>
  <c r="AE549" i="23"/>
  <c r="AD549" i="23"/>
  <c r="AC549" i="23"/>
  <c r="K549" i="23"/>
  <c r="L549" i="23" s="1"/>
  <c r="AE548" i="23"/>
  <c r="AD548" i="23"/>
  <c r="AC548" i="23"/>
  <c r="K548" i="23"/>
  <c r="C545" i="23"/>
  <c r="B545" i="23"/>
  <c r="AE542" i="23"/>
  <c r="AD542" i="23"/>
  <c r="AC542" i="23"/>
  <c r="K542" i="23"/>
  <c r="L542" i="23" s="1"/>
  <c r="AE540" i="23"/>
  <c r="AD540" i="23"/>
  <c r="AC540" i="23"/>
  <c r="K540" i="23"/>
  <c r="L540" i="23" s="1"/>
  <c r="AE539" i="23"/>
  <c r="AD539" i="23"/>
  <c r="AC539" i="23"/>
  <c r="K539" i="23"/>
  <c r="L539" i="23" s="1"/>
  <c r="AE538" i="23"/>
  <c r="AD538" i="23"/>
  <c r="AC538" i="23"/>
  <c r="K538" i="23"/>
  <c r="L538" i="23" s="1"/>
  <c r="AE537" i="23"/>
  <c r="AD537" i="23"/>
  <c r="AC537" i="23"/>
  <c r="K537" i="23"/>
  <c r="L537" i="23" s="1"/>
  <c r="AE536" i="23"/>
  <c r="AD536" i="23"/>
  <c r="AC536" i="23"/>
  <c r="K536" i="23"/>
  <c r="L536" i="23" s="1"/>
  <c r="AE535" i="23"/>
  <c r="AD535" i="23"/>
  <c r="AC535" i="23"/>
  <c r="K535" i="23"/>
  <c r="L535" i="23" s="1"/>
  <c r="AE534" i="23"/>
  <c r="AD534" i="23"/>
  <c r="AC534" i="23"/>
  <c r="K534" i="23"/>
  <c r="L534" i="23" s="1"/>
  <c r="AE533" i="23"/>
  <c r="AD533" i="23"/>
  <c r="AC533" i="23"/>
  <c r="K533" i="23"/>
  <c r="AE528" i="23"/>
  <c r="AD528" i="23"/>
  <c r="AC528" i="23"/>
  <c r="K528" i="23"/>
  <c r="L528" i="23" s="1"/>
  <c r="AE527" i="23"/>
  <c r="AD527" i="23"/>
  <c r="AC527" i="23"/>
  <c r="K527" i="23"/>
  <c r="L527" i="23" s="1"/>
  <c r="AE526" i="23"/>
  <c r="AD526" i="23"/>
  <c r="AC526" i="23"/>
  <c r="K526" i="23"/>
  <c r="L526" i="23" s="1"/>
  <c r="AE525" i="23"/>
  <c r="AD525" i="23"/>
  <c r="AC525" i="23"/>
  <c r="K525" i="23"/>
  <c r="L525" i="23" s="1"/>
  <c r="AE524" i="23"/>
  <c r="AD524" i="23"/>
  <c r="AC524" i="23"/>
  <c r="K524" i="23"/>
  <c r="L524" i="23" s="1"/>
  <c r="AE523" i="23"/>
  <c r="AD523" i="23"/>
  <c r="AC523" i="23"/>
  <c r="K523" i="23"/>
  <c r="L523" i="23" s="1"/>
  <c r="AC522" i="23"/>
  <c r="J522" i="23"/>
  <c r="I522" i="23"/>
  <c r="H522" i="23"/>
  <c r="G522" i="23"/>
  <c r="AE522" i="23" s="1"/>
  <c r="F522" i="23"/>
  <c r="E522" i="23"/>
  <c r="D522" i="23"/>
  <c r="C522" i="23"/>
  <c r="B522" i="23"/>
  <c r="AE521" i="23"/>
  <c r="AD521" i="23"/>
  <c r="AC521" i="23"/>
  <c r="K521" i="23"/>
  <c r="AE518" i="23"/>
  <c r="AD518" i="23"/>
  <c r="AC518" i="23"/>
  <c r="K518" i="23"/>
  <c r="L518" i="23" s="1"/>
  <c r="AE517" i="23"/>
  <c r="AD517" i="23"/>
  <c r="AC517" i="23"/>
  <c r="K517" i="23"/>
  <c r="L517" i="23" s="1"/>
  <c r="AE516" i="23"/>
  <c r="AD516" i="23"/>
  <c r="AC516" i="23"/>
  <c r="K516" i="23"/>
  <c r="L516" i="23" s="1"/>
  <c r="AE515" i="23"/>
  <c r="AD515" i="23"/>
  <c r="AC515" i="23"/>
  <c r="K515" i="23"/>
  <c r="L515" i="23" s="1"/>
  <c r="AE514" i="23"/>
  <c r="AD514" i="23"/>
  <c r="AC514" i="23"/>
  <c r="K514" i="23"/>
  <c r="L514" i="23" s="1"/>
  <c r="AE513" i="23"/>
  <c r="AD513" i="23"/>
  <c r="AC513" i="23"/>
  <c r="K513" i="23"/>
  <c r="L513" i="23" s="1"/>
  <c r="AE512" i="23"/>
  <c r="AD512" i="23"/>
  <c r="AC512" i="23"/>
  <c r="K512" i="23"/>
  <c r="L512" i="23" s="1"/>
  <c r="AE511" i="23"/>
  <c r="AD511" i="23"/>
  <c r="AC511" i="23"/>
  <c r="K511" i="23"/>
  <c r="L511" i="23" s="1"/>
  <c r="AC510" i="23"/>
  <c r="J510" i="23"/>
  <c r="I510" i="23"/>
  <c r="H510" i="23"/>
  <c r="G510" i="23"/>
  <c r="F510" i="23"/>
  <c r="E510" i="23"/>
  <c r="D510" i="23"/>
  <c r="C510" i="23"/>
  <c r="B510" i="23"/>
  <c r="AE509" i="23"/>
  <c r="AD509" i="23"/>
  <c r="AC509" i="23"/>
  <c r="K509" i="23"/>
  <c r="L509" i="23" s="1"/>
  <c r="AE502" i="23"/>
  <c r="AD502" i="23"/>
  <c r="AC502" i="23"/>
  <c r="K502" i="23"/>
  <c r="L502" i="23" s="1"/>
  <c r="AE501" i="23"/>
  <c r="AD501" i="23"/>
  <c r="AC501" i="23"/>
  <c r="K501" i="23"/>
  <c r="L501" i="23" s="1"/>
  <c r="AE500" i="23"/>
  <c r="AD500" i="23"/>
  <c r="AC500" i="23"/>
  <c r="K500" i="23"/>
  <c r="L500" i="23" s="1"/>
  <c r="AE499" i="23"/>
  <c r="AD499" i="23"/>
  <c r="AC499" i="23"/>
  <c r="K499" i="23"/>
  <c r="AE498" i="23"/>
  <c r="AD498" i="23"/>
  <c r="AC498" i="23"/>
  <c r="K498" i="23"/>
  <c r="L498" i="23" s="1"/>
  <c r="AE497" i="23"/>
  <c r="AD497" i="23"/>
  <c r="AC497" i="23"/>
  <c r="L497" i="23"/>
  <c r="AE496" i="23"/>
  <c r="AD496" i="23"/>
  <c r="AC496" i="23"/>
  <c r="K496" i="23"/>
  <c r="L496" i="23" s="1"/>
  <c r="AE495" i="23"/>
  <c r="AD495" i="23"/>
  <c r="AC495" i="23"/>
  <c r="K495" i="23"/>
  <c r="L495" i="23" s="1"/>
  <c r="AE494" i="23"/>
  <c r="AD494" i="23"/>
  <c r="AC494" i="23"/>
  <c r="K494" i="23"/>
  <c r="AE493" i="23"/>
  <c r="AD493" i="23"/>
  <c r="AC493" i="23"/>
  <c r="L493" i="23"/>
  <c r="J490" i="23"/>
  <c r="I490" i="23"/>
  <c r="H490" i="23"/>
  <c r="G490" i="23"/>
  <c r="F490" i="23"/>
  <c r="E490" i="23"/>
  <c r="D490" i="23"/>
  <c r="C490" i="23"/>
  <c r="B490" i="23"/>
  <c r="J489" i="23"/>
  <c r="I489" i="23"/>
  <c r="H489" i="23"/>
  <c r="G489" i="23"/>
  <c r="F489" i="23"/>
  <c r="E489" i="23"/>
  <c r="D489" i="23"/>
  <c r="C489" i="23"/>
  <c r="B489" i="23"/>
  <c r="AE488" i="23"/>
  <c r="AD488" i="23"/>
  <c r="AC488" i="23"/>
  <c r="K488" i="23"/>
  <c r="L488" i="23" s="1"/>
  <c r="AE487" i="23"/>
  <c r="AD487" i="23"/>
  <c r="AC487" i="23"/>
  <c r="K487" i="23"/>
  <c r="L487" i="23" s="1"/>
  <c r="AE486" i="23"/>
  <c r="AD486" i="23"/>
  <c r="AC486" i="23"/>
  <c r="K486" i="23"/>
  <c r="L486" i="23" s="1"/>
  <c r="AE485" i="23"/>
  <c r="AD485" i="23"/>
  <c r="AC485" i="23"/>
  <c r="K485" i="23"/>
  <c r="L485" i="23" s="1"/>
  <c r="AE484" i="23"/>
  <c r="AD484" i="23"/>
  <c r="AC484" i="23"/>
  <c r="K484" i="23"/>
  <c r="L484" i="23" s="1"/>
  <c r="AE483" i="23"/>
  <c r="AD483" i="23"/>
  <c r="AC483" i="23"/>
  <c r="K483" i="23"/>
  <c r="L483" i="23" s="1"/>
  <c r="AE482" i="23"/>
  <c r="AE490" i="23" s="1"/>
  <c r="AD482" i="23"/>
  <c r="AC482" i="23"/>
  <c r="K482" i="23"/>
  <c r="J479" i="23"/>
  <c r="I479" i="23"/>
  <c r="H479" i="23"/>
  <c r="G479" i="23"/>
  <c r="F479" i="23"/>
  <c r="E479" i="23"/>
  <c r="D479" i="23"/>
  <c r="C479" i="23"/>
  <c r="B479" i="23"/>
  <c r="J478" i="23"/>
  <c r="I478" i="23"/>
  <c r="H478" i="23"/>
  <c r="G478" i="23"/>
  <c r="F478" i="23"/>
  <c r="E478" i="23"/>
  <c r="D478" i="23"/>
  <c r="C478" i="23"/>
  <c r="B478" i="23"/>
  <c r="AE477" i="23"/>
  <c r="AD477" i="23"/>
  <c r="AC477" i="23"/>
  <c r="K477" i="23"/>
  <c r="L477" i="23" s="1"/>
  <c r="AE476" i="23"/>
  <c r="AD476" i="23"/>
  <c r="AC476" i="23"/>
  <c r="K476" i="23"/>
  <c r="L476" i="23" s="1"/>
  <c r="AE475" i="23"/>
  <c r="AD475" i="23"/>
  <c r="AC475" i="23"/>
  <c r="K475" i="23"/>
  <c r="L475" i="23" s="1"/>
  <c r="AE474" i="23"/>
  <c r="AD474" i="23"/>
  <c r="AC474" i="23"/>
  <c r="K474" i="23"/>
  <c r="L474" i="23" s="1"/>
  <c r="AE473" i="23"/>
  <c r="AD473" i="23"/>
  <c r="AC473" i="23"/>
  <c r="K473" i="23"/>
  <c r="L473" i="23" s="1"/>
  <c r="AE472" i="23"/>
  <c r="AD472" i="23"/>
  <c r="AC472" i="23"/>
  <c r="K472" i="23"/>
  <c r="L472" i="23" s="1"/>
  <c r="AE471" i="23"/>
  <c r="AD471" i="23"/>
  <c r="AC471" i="23"/>
  <c r="K471" i="23"/>
  <c r="L471" i="23" s="1"/>
  <c r="AE470" i="23"/>
  <c r="AD470" i="23"/>
  <c r="AC470" i="23"/>
  <c r="K470" i="23"/>
  <c r="L470" i="23" s="1"/>
  <c r="AE469" i="23"/>
  <c r="AD469" i="23"/>
  <c r="AC469" i="23"/>
  <c r="K469" i="23"/>
  <c r="L469" i="23" s="1"/>
  <c r="AE468" i="23"/>
  <c r="AD468" i="23"/>
  <c r="AC468" i="23"/>
  <c r="K468" i="23"/>
  <c r="L468" i="23" s="1"/>
  <c r="AE467" i="23"/>
  <c r="AD467" i="23"/>
  <c r="AC467" i="23"/>
  <c r="K467" i="23"/>
  <c r="L467" i="23" s="1"/>
  <c r="AE466" i="23"/>
  <c r="AD466" i="23"/>
  <c r="AC466" i="23"/>
  <c r="K466" i="23"/>
  <c r="L466" i="23" s="1"/>
  <c r="AE465" i="23"/>
  <c r="AD465" i="23"/>
  <c r="AC465" i="23"/>
  <c r="K465" i="23"/>
  <c r="L465" i="23" s="1"/>
  <c r="AE464" i="23"/>
  <c r="AD464" i="23"/>
  <c r="AC464" i="23"/>
  <c r="K464" i="23"/>
  <c r="L464" i="23" s="1"/>
  <c r="AE463" i="23"/>
  <c r="AD463" i="23"/>
  <c r="AC463" i="23"/>
  <c r="K463" i="23"/>
  <c r="L463" i="23" s="1"/>
  <c r="AE462" i="23"/>
  <c r="AD462" i="23"/>
  <c r="AC462" i="23"/>
  <c r="K462" i="23"/>
  <c r="L462" i="23" s="1"/>
  <c r="AE461" i="23"/>
  <c r="AD461" i="23"/>
  <c r="AC461" i="23"/>
  <c r="K461" i="23"/>
  <c r="L461" i="23" s="1"/>
  <c r="AE460" i="23"/>
  <c r="AD460" i="23"/>
  <c r="AC460" i="23"/>
  <c r="K460" i="23"/>
  <c r="L460" i="23" s="1"/>
  <c r="AE459" i="23"/>
  <c r="AD459" i="23"/>
  <c r="AC459" i="23"/>
  <c r="K459" i="23"/>
  <c r="L459" i="23" s="1"/>
  <c r="AE458" i="23"/>
  <c r="AD458" i="23"/>
  <c r="AC458" i="23"/>
  <c r="K458" i="23"/>
  <c r="L458" i="23" s="1"/>
  <c r="AE457" i="23"/>
  <c r="AD457" i="23"/>
  <c r="AC457" i="23"/>
  <c r="K457" i="23"/>
  <c r="L457" i="23" s="1"/>
  <c r="AE456" i="23"/>
  <c r="AD456" i="23"/>
  <c r="AC456" i="23"/>
  <c r="K456" i="23"/>
  <c r="L456" i="23" s="1"/>
  <c r="AE455" i="23"/>
  <c r="AD455" i="23"/>
  <c r="AC455" i="23"/>
  <c r="K455" i="23"/>
  <c r="L455" i="23" s="1"/>
  <c r="AC454" i="23"/>
  <c r="J454" i="23"/>
  <c r="I454" i="23"/>
  <c r="H454" i="23"/>
  <c r="G454" i="23"/>
  <c r="F454" i="23"/>
  <c r="E454" i="23"/>
  <c r="D454" i="23"/>
  <c r="C454" i="23"/>
  <c r="B454" i="23"/>
  <c r="AE453" i="23"/>
  <c r="AD453" i="23"/>
  <c r="AC453" i="23"/>
  <c r="K453" i="23"/>
  <c r="L453" i="23" s="1"/>
  <c r="AH474" i="23" s="1"/>
  <c r="AE450" i="23"/>
  <c r="AD450" i="23"/>
  <c r="AC450" i="23"/>
  <c r="K450" i="23"/>
  <c r="L450" i="23" s="1"/>
  <c r="AE449" i="23"/>
  <c r="AD449" i="23"/>
  <c r="AC449" i="23"/>
  <c r="K449" i="23"/>
  <c r="L449" i="23" s="1"/>
  <c r="AE448" i="23"/>
  <c r="AD448" i="23"/>
  <c r="AC448" i="23"/>
  <c r="K448" i="23"/>
  <c r="L448" i="23" s="1"/>
  <c r="AE447" i="23"/>
  <c r="AD447" i="23"/>
  <c r="AC447" i="23"/>
  <c r="K447" i="23"/>
  <c r="L447" i="23" s="1"/>
  <c r="AE446" i="23"/>
  <c r="AD446" i="23"/>
  <c r="AC446" i="23"/>
  <c r="K446" i="23"/>
  <c r="L446" i="23" s="1"/>
  <c r="AC445" i="23"/>
  <c r="J445" i="23"/>
  <c r="I445" i="23"/>
  <c r="H445" i="23"/>
  <c r="G445" i="23"/>
  <c r="AE445" i="23" s="1"/>
  <c r="F445" i="23"/>
  <c r="E445" i="23"/>
  <c r="D445" i="23"/>
  <c r="C445" i="23"/>
  <c r="B445" i="23"/>
  <c r="AE444" i="23"/>
  <c r="AD444" i="23"/>
  <c r="AC444" i="23"/>
  <c r="K444" i="23"/>
  <c r="L444" i="23" s="1"/>
  <c r="AH446" i="23" s="1"/>
  <c r="AE441" i="23"/>
  <c r="AD441" i="23"/>
  <c r="AC441" i="23"/>
  <c r="K441" i="23"/>
  <c r="L441" i="23" s="1"/>
  <c r="AE440" i="23"/>
  <c r="AD440" i="23"/>
  <c r="AC440" i="23"/>
  <c r="K440" i="23"/>
  <c r="L440" i="23" s="1"/>
  <c r="AE439" i="23"/>
  <c r="AD439" i="23"/>
  <c r="AC439" i="23"/>
  <c r="K439" i="23"/>
  <c r="L439" i="23" s="1"/>
  <c r="AE438" i="23"/>
  <c r="AD438" i="23"/>
  <c r="AC438" i="23"/>
  <c r="K438" i="23"/>
  <c r="L438" i="23" s="1"/>
  <c r="AE437" i="23"/>
  <c r="AD437" i="23"/>
  <c r="AC437" i="23"/>
  <c r="K437" i="23"/>
  <c r="L437" i="23" s="1"/>
  <c r="AE436" i="23"/>
  <c r="AD436" i="23"/>
  <c r="AC436" i="23"/>
  <c r="K436" i="23"/>
  <c r="L436" i="23" s="1"/>
  <c r="AC435" i="23"/>
  <c r="J435" i="23"/>
  <c r="I435" i="23"/>
  <c r="H435" i="23"/>
  <c r="G435" i="23"/>
  <c r="AE435" i="23" s="1"/>
  <c r="F435" i="23"/>
  <c r="E435" i="23"/>
  <c r="D435" i="23"/>
  <c r="C435" i="23"/>
  <c r="B435" i="23"/>
  <c r="AE434" i="23"/>
  <c r="AD434" i="23"/>
  <c r="AC434" i="23"/>
  <c r="K434" i="23"/>
  <c r="L434" i="23" s="1"/>
  <c r="AH436" i="23" s="1"/>
  <c r="AE431" i="23"/>
  <c r="AD431" i="23"/>
  <c r="AC431" i="23"/>
  <c r="K431" i="23"/>
  <c r="L431" i="23" s="1"/>
  <c r="AE430" i="23"/>
  <c r="AD430" i="23"/>
  <c r="AC430" i="23"/>
  <c r="K430" i="23"/>
  <c r="L430" i="23" s="1"/>
  <c r="AE429" i="23"/>
  <c r="AD429" i="23"/>
  <c r="AC429" i="23"/>
  <c r="K429" i="23"/>
  <c r="L429" i="23" s="1"/>
  <c r="AE428" i="23"/>
  <c r="AD428" i="23"/>
  <c r="AC428" i="23"/>
  <c r="K428" i="23"/>
  <c r="L428" i="23" s="1"/>
  <c r="AE427" i="23"/>
  <c r="AD427" i="23"/>
  <c r="AC427" i="23"/>
  <c r="K427" i="23"/>
  <c r="L427" i="23" s="1"/>
  <c r="AE426" i="23"/>
  <c r="AD426" i="23"/>
  <c r="AC426" i="23"/>
  <c r="K426" i="23"/>
  <c r="L426" i="23" s="1"/>
  <c r="AC425" i="23"/>
  <c r="J425" i="23"/>
  <c r="I425" i="23"/>
  <c r="H425" i="23"/>
  <c r="G425" i="23"/>
  <c r="AE425" i="23" s="1"/>
  <c r="F425" i="23"/>
  <c r="E425" i="23"/>
  <c r="D425" i="23"/>
  <c r="C425" i="23"/>
  <c r="B425" i="23"/>
  <c r="AE424" i="23"/>
  <c r="AD424" i="23"/>
  <c r="AC424" i="23"/>
  <c r="K424" i="23"/>
  <c r="L424" i="23" s="1"/>
  <c r="AE421" i="23"/>
  <c r="AD421" i="23"/>
  <c r="AC421" i="23"/>
  <c r="K421" i="23"/>
  <c r="L421" i="23" s="1"/>
  <c r="AE420" i="23"/>
  <c r="AD420" i="23"/>
  <c r="AC420" i="23"/>
  <c r="K420" i="23"/>
  <c r="L420" i="23" s="1"/>
  <c r="AE419" i="23"/>
  <c r="AD419" i="23"/>
  <c r="AC419" i="23"/>
  <c r="K419" i="23"/>
  <c r="L419" i="23" s="1"/>
  <c r="AE418" i="23"/>
  <c r="AD418" i="23"/>
  <c r="AC418" i="23"/>
  <c r="K418" i="23"/>
  <c r="L418" i="23" s="1"/>
  <c r="AC417" i="23"/>
  <c r="J417" i="23"/>
  <c r="I417" i="23"/>
  <c r="H417" i="23"/>
  <c r="G417" i="23"/>
  <c r="AE417" i="23" s="1"/>
  <c r="F417" i="23"/>
  <c r="E417" i="23"/>
  <c r="D417" i="23"/>
  <c r="C417" i="23"/>
  <c r="B417" i="23"/>
  <c r="AE416" i="23"/>
  <c r="AD416" i="23"/>
  <c r="AC416" i="23"/>
  <c r="K416" i="23"/>
  <c r="L416" i="23" s="1"/>
  <c r="AH418" i="23" s="1"/>
  <c r="AE413" i="23"/>
  <c r="AD413" i="23"/>
  <c r="AC413" i="23"/>
  <c r="K413" i="23"/>
  <c r="L413" i="23" s="1"/>
  <c r="AE412" i="23"/>
  <c r="AD412" i="23"/>
  <c r="AC412" i="23"/>
  <c r="K412" i="23"/>
  <c r="L412" i="23" s="1"/>
  <c r="AE411" i="23"/>
  <c r="AD411" i="23"/>
  <c r="AC411" i="23"/>
  <c r="K411" i="23"/>
  <c r="L411" i="23" s="1"/>
  <c r="AE410" i="23"/>
  <c r="AD410" i="23"/>
  <c r="AC410" i="23"/>
  <c r="K410" i="23"/>
  <c r="L410" i="23" s="1"/>
  <c r="AE409" i="23"/>
  <c r="AD409" i="23"/>
  <c r="AC409" i="23"/>
  <c r="K409" i="23"/>
  <c r="L409" i="23" s="1"/>
  <c r="AC408" i="23"/>
  <c r="J408" i="23"/>
  <c r="I408" i="23"/>
  <c r="H408" i="23"/>
  <c r="G408" i="23"/>
  <c r="AE408" i="23" s="1"/>
  <c r="F408" i="23"/>
  <c r="E408" i="23"/>
  <c r="D408" i="23"/>
  <c r="C408" i="23"/>
  <c r="B408" i="23"/>
  <c r="AE407" i="23"/>
  <c r="AD407" i="23"/>
  <c r="AC407" i="23"/>
  <c r="K407" i="23"/>
  <c r="L407" i="23" s="1"/>
  <c r="AH410" i="23" s="1"/>
  <c r="J404" i="23"/>
  <c r="I404" i="23"/>
  <c r="H404" i="23"/>
  <c r="G404" i="23"/>
  <c r="F404" i="23"/>
  <c r="E404" i="23"/>
  <c r="D404" i="23"/>
  <c r="C404" i="23"/>
  <c r="B404" i="23"/>
  <c r="J403" i="23"/>
  <c r="I403" i="23"/>
  <c r="H403" i="23"/>
  <c r="G403" i="23"/>
  <c r="F403" i="23"/>
  <c r="E403" i="23"/>
  <c r="D403" i="23"/>
  <c r="C403" i="23"/>
  <c r="B403" i="23"/>
  <c r="AE402" i="23"/>
  <c r="AD402" i="23"/>
  <c r="AC402" i="23"/>
  <c r="K402" i="23"/>
  <c r="L402" i="23" s="1"/>
  <c r="AE401" i="23"/>
  <c r="AD401" i="23"/>
  <c r="AC401" i="23"/>
  <c r="K401" i="23"/>
  <c r="L401" i="23" s="1"/>
  <c r="AE400" i="23"/>
  <c r="AD400" i="23"/>
  <c r="AC400" i="23"/>
  <c r="K400" i="23"/>
  <c r="L400" i="23" s="1"/>
  <c r="AE399" i="23"/>
  <c r="AD399" i="23"/>
  <c r="AC399" i="23"/>
  <c r="K399" i="23"/>
  <c r="L399" i="23" s="1"/>
  <c r="AE398" i="23"/>
  <c r="AD398" i="23"/>
  <c r="AC398" i="23"/>
  <c r="K398" i="23"/>
  <c r="L398" i="23" s="1"/>
  <c r="AE397" i="23"/>
  <c r="AD397" i="23"/>
  <c r="AC397" i="23"/>
  <c r="K397" i="23"/>
  <c r="L397" i="23" s="1"/>
  <c r="AE396" i="23"/>
  <c r="AD396" i="23"/>
  <c r="AC396" i="23"/>
  <c r="K396" i="23"/>
  <c r="L396" i="23" s="1"/>
  <c r="AE395" i="23"/>
  <c r="AD395" i="23"/>
  <c r="AC395" i="23"/>
  <c r="K395" i="23"/>
  <c r="AE392" i="23"/>
  <c r="AD392" i="23"/>
  <c r="AC392" i="23"/>
  <c r="K392" i="23"/>
  <c r="L392" i="23" s="1"/>
  <c r="AE391" i="23"/>
  <c r="AD391" i="23"/>
  <c r="AC391" i="23"/>
  <c r="K391" i="23"/>
  <c r="L391" i="23" s="1"/>
  <c r="AE390" i="23"/>
  <c r="AD390" i="23"/>
  <c r="AC390" i="23"/>
  <c r="K390" i="23"/>
  <c r="L390" i="23" s="1"/>
  <c r="AE389" i="23"/>
  <c r="AD389" i="23"/>
  <c r="AC389" i="23"/>
  <c r="K389" i="23"/>
  <c r="L389" i="23" s="1"/>
  <c r="AC388" i="23"/>
  <c r="J388" i="23"/>
  <c r="I388" i="23"/>
  <c r="H388" i="23"/>
  <c r="G388" i="23"/>
  <c r="F388" i="23"/>
  <c r="E388" i="23"/>
  <c r="D388" i="23"/>
  <c r="C388" i="23"/>
  <c r="B388" i="23"/>
  <c r="AE387" i="23"/>
  <c r="AD387" i="23"/>
  <c r="AC387" i="23"/>
  <c r="K387" i="23"/>
  <c r="L387" i="23" s="1"/>
  <c r="AE384" i="23"/>
  <c r="AD384" i="23"/>
  <c r="AC384" i="23"/>
  <c r="K384" i="23"/>
  <c r="L384" i="23" s="1"/>
  <c r="AE383" i="23"/>
  <c r="AD383" i="23"/>
  <c r="AC383" i="23"/>
  <c r="K383" i="23"/>
  <c r="L383" i="23" s="1"/>
  <c r="AE382" i="23"/>
  <c r="AD382" i="23"/>
  <c r="AC382" i="23"/>
  <c r="K382" i="23"/>
  <c r="L382" i="23" s="1"/>
  <c r="AE381" i="23"/>
  <c r="AD381" i="23"/>
  <c r="AC381" i="23"/>
  <c r="K381" i="23"/>
  <c r="L381" i="23" s="1"/>
  <c r="AE380" i="23"/>
  <c r="AD380" i="23"/>
  <c r="AC380" i="23"/>
  <c r="K380" i="23"/>
  <c r="L380" i="23" s="1"/>
  <c r="AC379" i="23"/>
  <c r="J379" i="23"/>
  <c r="I379" i="23"/>
  <c r="H379" i="23"/>
  <c r="G379" i="23"/>
  <c r="AE379" i="23" s="1"/>
  <c r="F379" i="23"/>
  <c r="E379" i="23"/>
  <c r="D379" i="23"/>
  <c r="C379" i="23"/>
  <c r="B379" i="23"/>
  <c r="AE378" i="23"/>
  <c r="AD378" i="23"/>
  <c r="AC378" i="23"/>
  <c r="K378" i="23"/>
  <c r="L378" i="23" s="1"/>
  <c r="AE375" i="23"/>
  <c r="AD375" i="23"/>
  <c r="AC375" i="23"/>
  <c r="K375" i="23"/>
  <c r="L375" i="23" s="1"/>
  <c r="AE374" i="23"/>
  <c r="AD374" i="23"/>
  <c r="AC374" i="23"/>
  <c r="K374" i="23"/>
  <c r="L374" i="23" s="1"/>
  <c r="AE373" i="23"/>
  <c r="AD373" i="23"/>
  <c r="AC373" i="23"/>
  <c r="K373" i="23"/>
  <c r="L373" i="23" s="1"/>
  <c r="AE372" i="23"/>
  <c r="AD372" i="23"/>
  <c r="AC372" i="23"/>
  <c r="K372" i="23"/>
  <c r="L372" i="23" s="1"/>
  <c r="AC371" i="23"/>
  <c r="J371" i="23"/>
  <c r="I371" i="23"/>
  <c r="H371" i="23"/>
  <c r="G371" i="23"/>
  <c r="AE371" i="23" s="1"/>
  <c r="F371" i="23"/>
  <c r="E371" i="23"/>
  <c r="D371" i="23"/>
  <c r="C371" i="23"/>
  <c r="B371" i="23"/>
  <c r="AE370" i="23"/>
  <c r="AD370" i="23"/>
  <c r="AC370" i="23"/>
  <c r="K370" i="23"/>
  <c r="L370" i="23" s="1"/>
  <c r="AH374" i="23" s="1"/>
  <c r="AE367" i="23"/>
  <c r="AD367" i="23"/>
  <c r="AC367" i="23"/>
  <c r="K367" i="23"/>
  <c r="L367" i="23" s="1"/>
  <c r="AE366" i="23"/>
  <c r="AD366" i="23"/>
  <c r="AC366" i="23"/>
  <c r="K366" i="23"/>
  <c r="L366" i="23" s="1"/>
  <c r="AE365" i="23"/>
  <c r="AD365" i="23"/>
  <c r="AC365" i="23"/>
  <c r="K365" i="23"/>
  <c r="L365" i="23" s="1"/>
  <c r="AE364" i="23"/>
  <c r="AD364" i="23"/>
  <c r="AC364" i="23"/>
  <c r="K364" i="23"/>
  <c r="L364" i="23" s="1"/>
  <c r="AC363" i="23"/>
  <c r="J363" i="23"/>
  <c r="I363" i="23"/>
  <c r="H363" i="23"/>
  <c r="G363" i="23"/>
  <c r="AE363" i="23" s="1"/>
  <c r="F363" i="23"/>
  <c r="E363" i="23"/>
  <c r="D363" i="23"/>
  <c r="C363" i="23"/>
  <c r="B363" i="23"/>
  <c r="AE362" i="23"/>
  <c r="AD362" i="23"/>
  <c r="AC362" i="23"/>
  <c r="K362" i="23"/>
  <c r="L362" i="23" s="1"/>
  <c r="AE359" i="23"/>
  <c r="AD359" i="23"/>
  <c r="AC359" i="23"/>
  <c r="K359" i="23"/>
  <c r="L359" i="23" s="1"/>
  <c r="AE358" i="23"/>
  <c r="AD358" i="23"/>
  <c r="AC358" i="23"/>
  <c r="K358" i="23"/>
  <c r="L358" i="23" s="1"/>
  <c r="AE357" i="23"/>
  <c r="AD357" i="23"/>
  <c r="AC357" i="23"/>
  <c r="K357" i="23"/>
  <c r="L357" i="23" s="1"/>
  <c r="AE356" i="23"/>
  <c r="AD356" i="23"/>
  <c r="AC356" i="23"/>
  <c r="K356" i="23"/>
  <c r="L356" i="23" s="1"/>
  <c r="AC355" i="23"/>
  <c r="J355" i="23"/>
  <c r="I355" i="23"/>
  <c r="H355" i="23"/>
  <c r="G355" i="23"/>
  <c r="AE355" i="23" s="1"/>
  <c r="F355" i="23"/>
  <c r="E355" i="23"/>
  <c r="D355" i="23"/>
  <c r="C355" i="23"/>
  <c r="B355" i="23"/>
  <c r="AE354" i="23"/>
  <c r="AD354" i="23"/>
  <c r="AC354" i="23"/>
  <c r="K354" i="23"/>
  <c r="L354" i="23" s="1"/>
  <c r="AE351" i="23"/>
  <c r="AD351" i="23"/>
  <c r="AC351" i="23"/>
  <c r="K351" i="23"/>
  <c r="L351" i="23" s="1"/>
  <c r="AE350" i="23"/>
  <c r="AD350" i="23"/>
  <c r="AC350" i="23"/>
  <c r="K350" i="23"/>
  <c r="L350" i="23" s="1"/>
  <c r="AE349" i="23"/>
  <c r="AD349" i="23"/>
  <c r="AC349" i="23"/>
  <c r="K349" i="23"/>
  <c r="L349" i="23" s="1"/>
  <c r="AE348" i="23"/>
  <c r="AD348" i="23"/>
  <c r="AC348" i="23"/>
  <c r="K348" i="23"/>
  <c r="L348" i="23" s="1"/>
  <c r="AE347" i="23"/>
  <c r="AD347" i="23"/>
  <c r="AC347" i="23"/>
  <c r="K347" i="23"/>
  <c r="L347" i="23" s="1"/>
  <c r="AE346" i="23"/>
  <c r="AD346" i="23"/>
  <c r="AC346" i="23"/>
  <c r="K346" i="23"/>
  <c r="L346" i="23" s="1"/>
  <c r="AE345" i="23"/>
  <c r="AD345" i="23"/>
  <c r="AC345" i="23"/>
  <c r="K345" i="23"/>
  <c r="L345" i="23" s="1"/>
  <c r="AE344" i="23"/>
  <c r="AD344" i="23"/>
  <c r="AC344" i="23"/>
  <c r="K344" i="23"/>
  <c r="L344" i="23" s="1"/>
  <c r="AE343" i="23"/>
  <c r="AD343" i="23"/>
  <c r="AC343" i="23"/>
  <c r="K343" i="23"/>
  <c r="L343" i="23" s="1"/>
  <c r="AE342" i="23"/>
  <c r="AD342" i="23"/>
  <c r="AC342" i="23"/>
  <c r="K342" i="23"/>
  <c r="L342" i="23" s="1"/>
  <c r="AE341" i="23"/>
  <c r="AD341" i="23"/>
  <c r="AC341" i="23"/>
  <c r="K341" i="23"/>
  <c r="L341" i="23" s="1"/>
  <c r="AC340" i="23"/>
  <c r="J340" i="23"/>
  <c r="I340" i="23"/>
  <c r="H340" i="23"/>
  <c r="G340" i="23"/>
  <c r="AE340" i="23" s="1"/>
  <c r="F340" i="23"/>
  <c r="E340" i="23"/>
  <c r="D340" i="23"/>
  <c r="C340" i="23"/>
  <c r="B340" i="23"/>
  <c r="AE339" i="23"/>
  <c r="AD339" i="23"/>
  <c r="AC339" i="23"/>
  <c r="K339" i="23"/>
  <c r="L339" i="23" s="1"/>
  <c r="AH352" i="23" s="1"/>
  <c r="AE336" i="23"/>
  <c r="AD336" i="23"/>
  <c r="AC336" i="23"/>
  <c r="K336" i="23"/>
  <c r="L336" i="23" s="1"/>
  <c r="AE335" i="23"/>
  <c r="AD335" i="23"/>
  <c r="AC335" i="23"/>
  <c r="K335" i="23"/>
  <c r="L335" i="23" s="1"/>
  <c r="AE334" i="23"/>
  <c r="AD334" i="23"/>
  <c r="AC334" i="23"/>
  <c r="K334" i="23"/>
  <c r="L334" i="23" s="1"/>
  <c r="AE333" i="23"/>
  <c r="AD333" i="23"/>
  <c r="AC333" i="23"/>
  <c r="K333" i="23"/>
  <c r="L333" i="23" s="1"/>
  <c r="AC332" i="23"/>
  <c r="J332" i="23"/>
  <c r="I332" i="23"/>
  <c r="H332" i="23"/>
  <c r="G332" i="23"/>
  <c r="F332" i="23"/>
  <c r="E332" i="23"/>
  <c r="D332" i="23"/>
  <c r="C332" i="23"/>
  <c r="B332" i="23"/>
  <c r="AE331" i="23"/>
  <c r="AD331" i="23"/>
  <c r="AC331" i="23"/>
  <c r="K331" i="23"/>
  <c r="L331" i="23" s="1"/>
  <c r="AE328" i="23"/>
  <c r="AD328" i="23"/>
  <c r="AC328" i="23"/>
  <c r="K328" i="23"/>
  <c r="L328" i="23" s="1"/>
  <c r="AE327" i="23"/>
  <c r="AD327" i="23"/>
  <c r="AC327" i="23"/>
  <c r="K327" i="23"/>
  <c r="L327" i="23" s="1"/>
  <c r="AE326" i="23"/>
  <c r="AD326" i="23"/>
  <c r="AC326" i="23"/>
  <c r="K326" i="23"/>
  <c r="L326" i="23" s="1"/>
  <c r="AE325" i="23"/>
  <c r="AD325" i="23"/>
  <c r="AC325" i="23"/>
  <c r="K325" i="23"/>
  <c r="L325" i="23" s="1"/>
  <c r="AE324" i="23"/>
  <c r="AD324" i="23"/>
  <c r="AC324" i="23"/>
  <c r="K324" i="23"/>
  <c r="L324" i="23" s="1"/>
  <c r="AC323" i="23"/>
  <c r="J323" i="23"/>
  <c r="I323" i="23"/>
  <c r="H323" i="23"/>
  <c r="G323" i="23"/>
  <c r="AE323" i="23" s="1"/>
  <c r="F323" i="23"/>
  <c r="E323" i="23"/>
  <c r="D323" i="23"/>
  <c r="C323" i="23"/>
  <c r="B323" i="23"/>
  <c r="AE322" i="23"/>
  <c r="AD322" i="23"/>
  <c r="AC322" i="23"/>
  <c r="K322" i="23"/>
  <c r="L322" i="23" s="1"/>
  <c r="AH324" i="23" s="1"/>
  <c r="AE319" i="23"/>
  <c r="AD319" i="23"/>
  <c r="AC319" i="23"/>
  <c r="K319" i="23"/>
  <c r="L319" i="23" s="1"/>
  <c r="AE318" i="23"/>
  <c r="AD318" i="23"/>
  <c r="AC318" i="23"/>
  <c r="K318" i="23"/>
  <c r="L318" i="23" s="1"/>
  <c r="AE317" i="23"/>
  <c r="AD317" i="23"/>
  <c r="AC317" i="23"/>
  <c r="K317" i="23"/>
  <c r="L317" i="23" s="1"/>
  <c r="AE316" i="23"/>
  <c r="AD316" i="23"/>
  <c r="AC316" i="23"/>
  <c r="K316" i="23"/>
  <c r="L316" i="23" s="1"/>
  <c r="AE315" i="23"/>
  <c r="AD315" i="23"/>
  <c r="AC315" i="23"/>
  <c r="K315" i="23"/>
  <c r="L315" i="23" s="1"/>
  <c r="AE314" i="23"/>
  <c r="AD314" i="23"/>
  <c r="AC314" i="23"/>
  <c r="K314" i="23"/>
  <c r="L314" i="23" s="1"/>
  <c r="AE313" i="23"/>
  <c r="AD313" i="23"/>
  <c r="AC313" i="23"/>
  <c r="K313" i="23"/>
  <c r="L313" i="23" s="1"/>
  <c r="AE312" i="23"/>
  <c r="AD312" i="23"/>
  <c r="AC312" i="23"/>
  <c r="K312" i="23"/>
  <c r="L312" i="23" s="1"/>
  <c r="AE311" i="23"/>
  <c r="AD311" i="23"/>
  <c r="AC311" i="23"/>
  <c r="K311" i="23"/>
  <c r="L311" i="23" s="1"/>
  <c r="AC310" i="23"/>
  <c r="J310" i="23"/>
  <c r="I310" i="23"/>
  <c r="H310" i="23"/>
  <c r="G310" i="23"/>
  <c r="AE310" i="23" s="1"/>
  <c r="F310" i="23"/>
  <c r="E310" i="23"/>
  <c r="D310" i="23"/>
  <c r="C310" i="23"/>
  <c r="B310" i="23"/>
  <c r="AE309" i="23"/>
  <c r="AD309" i="23"/>
  <c r="AC309" i="23"/>
  <c r="K309" i="23"/>
  <c r="L309" i="23" s="1"/>
  <c r="AE306" i="23"/>
  <c r="AD306" i="23"/>
  <c r="AC306" i="23"/>
  <c r="K306" i="23"/>
  <c r="L306" i="23" s="1"/>
  <c r="AE305" i="23"/>
  <c r="AD305" i="23"/>
  <c r="AC305" i="23"/>
  <c r="K305" i="23"/>
  <c r="L305" i="23" s="1"/>
  <c r="AE304" i="23"/>
  <c r="AD304" i="23"/>
  <c r="AC304" i="23"/>
  <c r="K304" i="23"/>
  <c r="L304" i="23" s="1"/>
  <c r="AE303" i="23"/>
  <c r="AD303" i="23"/>
  <c r="AC303" i="23"/>
  <c r="K303" i="23"/>
  <c r="L303" i="23" s="1"/>
  <c r="AE302" i="23"/>
  <c r="AD302" i="23"/>
  <c r="AC302" i="23"/>
  <c r="K302" i="23"/>
  <c r="L302" i="23" s="1"/>
  <c r="AE301" i="23"/>
  <c r="AD301" i="23"/>
  <c r="AC301" i="23"/>
  <c r="K301" i="23"/>
  <c r="L301" i="23" s="1"/>
  <c r="AE300" i="23"/>
  <c r="AD300" i="23"/>
  <c r="AC300" i="23"/>
  <c r="K300" i="23"/>
  <c r="L300" i="23" s="1"/>
  <c r="AC299" i="23"/>
  <c r="J299" i="23"/>
  <c r="I299" i="23"/>
  <c r="H299" i="23"/>
  <c r="G299" i="23"/>
  <c r="F299" i="23"/>
  <c r="E299" i="23"/>
  <c r="D299" i="23"/>
  <c r="C299" i="23"/>
  <c r="B299" i="23"/>
  <c r="AE298" i="23"/>
  <c r="AD298" i="23"/>
  <c r="AC298" i="23"/>
  <c r="K298" i="23"/>
  <c r="L298" i="23" s="1"/>
  <c r="AE293" i="23"/>
  <c r="AD293" i="23"/>
  <c r="AC293" i="23"/>
  <c r="K293" i="23"/>
  <c r="L293" i="23" s="1"/>
  <c r="AE292" i="23"/>
  <c r="AD292" i="23"/>
  <c r="AC292" i="23"/>
  <c r="K292" i="23"/>
  <c r="L292" i="23" s="1"/>
  <c r="AE291" i="23"/>
  <c r="AD291" i="23"/>
  <c r="AC291" i="23"/>
  <c r="K291" i="23"/>
  <c r="L291" i="23" s="1"/>
  <c r="AE290" i="23"/>
  <c r="AD290" i="23"/>
  <c r="AC290" i="23"/>
  <c r="K290" i="23"/>
  <c r="L290" i="23" s="1"/>
  <c r="AE289" i="23"/>
  <c r="AD289" i="23"/>
  <c r="AC289" i="23"/>
  <c r="K289" i="23"/>
  <c r="L289" i="23" s="1"/>
  <c r="AE288" i="23"/>
  <c r="AD288" i="23"/>
  <c r="AC288" i="23"/>
  <c r="K288" i="23"/>
  <c r="L288" i="23" s="1"/>
  <c r="AE287" i="23"/>
  <c r="AD287" i="23"/>
  <c r="AC287" i="23"/>
  <c r="K287" i="23"/>
  <c r="L287" i="23" s="1"/>
  <c r="AE286" i="23"/>
  <c r="AD286" i="23"/>
  <c r="AC286" i="23"/>
  <c r="K286" i="23"/>
  <c r="L286" i="23" s="1"/>
  <c r="AE285" i="23"/>
  <c r="AD285" i="23"/>
  <c r="AC285" i="23"/>
  <c r="K285" i="23"/>
  <c r="L285" i="23" s="1"/>
  <c r="AE284" i="23"/>
  <c r="AD284" i="23"/>
  <c r="AC284" i="23"/>
  <c r="K284" i="23"/>
  <c r="L284" i="23" s="1"/>
  <c r="AE283" i="23"/>
  <c r="AD283" i="23"/>
  <c r="AC283" i="23"/>
  <c r="K283" i="23"/>
  <c r="L283" i="23" s="1"/>
  <c r="AE282" i="23"/>
  <c r="AD282" i="23"/>
  <c r="AC282" i="23"/>
  <c r="K282" i="23"/>
  <c r="L282" i="23" s="1"/>
  <c r="AE281" i="23"/>
  <c r="AD281" i="23"/>
  <c r="AC281" i="23"/>
  <c r="K281" i="23"/>
  <c r="L281" i="23" s="1"/>
  <c r="AE280" i="23"/>
  <c r="AD280" i="23"/>
  <c r="AC280" i="23"/>
  <c r="K280" i="23"/>
  <c r="L280" i="23" s="1"/>
  <c r="AE279" i="23"/>
  <c r="AD279" i="23"/>
  <c r="AC279" i="23"/>
  <c r="K279" i="23"/>
  <c r="L279" i="23" s="1"/>
  <c r="AE278" i="23"/>
  <c r="AD278" i="23"/>
  <c r="AC278" i="23"/>
  <c r="K278" i="23"/>
  <c r="L278" i="23" s="1"/>
  <c r="AE277" i="23"/>
  <c r="AD277" i="23"/>
  <c r="AC277" i="23"/>
  <c r="K277" i="23"/>
  <c r="L277" i="23" s="1"/>
  <c r="AE276" i="23"/>
  <c r="AD276" i="23"/>
  <c r="AC276" i="23"/>
  <c r="K276" i="23"/>
  <c r="L276" i="23" s="1"/>
  <c r="AE275" i="23"/>
  <c r="AD275" i="23"/>
  <c r="AC275" i="23"/>
  <c r="K275" i="23"/>
  <c r="L275" i="23" s="1"/>
  <c r="AE274" i="23"/>
  <c r="AD274" i="23"/>
  <c r="AC274" i="23"/>
  <c r="K274" i="23"/>
  <c r="L274" i="23" s="1"/>
  <c r="AE273" i="23"/>
  <c r="AD273" i="23"/>
  <c r="AC273" i="23"/>
  <c r="K273" i="23"/>
  <c r="L273" i="23" s="1"/>
  <c r="AE272" i="23"/>
  <c r="AD272" i="23"/>
  <c r="AC272" i="23"/>
  <c r="K272" i="23"/>
  <c r="L272" i="23" s="1"/>
  <c r="AE271" i="23"/>
  <c r="AD271" i="23"/>
  <c r="AC271" i="23"/>
  <c r="K271" i="23"/>
  <c r="L271" i="23" s="1"/>
  <c r="AE270" i="23"/>
  <c r="AD270" i="23"/>
  <c r="AC270" i="23"/>
  <c r="K270" i="23"/>
  <c r="L270" i="23" s="1"/>
  <c r="AE269" i="23"/>
  <c r="AD269" i="23"/>
  <c r="AC269" i="23"/>
  <c r="K269" i="23"/>
  <c r="L269" i="23" s="1"/>
  <c r="AE268" i="23"/>
  <c r="AD268" i="23"/>
  <c r="AC268" i="23"/>
  <c r="K268" i="23"/>
  <c r="L268" i="23" s="1"/>
  <c r="AE267" i="23"/>
  <c r="AD267" i="23"/>
  <c r="AC267" i="23"/>
  <c r="K267" i="23"/>
  <c r="L267" i="23" s="1"/>
  <c r="AE266" i="23"/>
  <c r="AD266" i="23"/>
  <c r="AC266" i="23"/>
  <c r="K266" i="23"/>
  <c r="L266" i="23" s="1"/>
  <c r="AE265" i="23"/>
  <c r="AD265" i="23"/>
  <c r="AC265" i="23"/>
  <c r="K265" i="23"/>
  <c r="L265" i="23" s="1"/>
  <c r="AE264" i="23"/>
  <c r="AD264" i="23"/>
  <c r="AC264" i="23"/>
  <c r="K264" i="23"/>
  <c r="L264" i="23" s="1"/>
  <c r="AE263" i="23"/>
  <c r="AD263" i="23"/>
  <c r="AC263" i="23"/>
  <c r="K263" i="23"/>
  <c r="J260" i="23"/>
  <c r="I260" i="23"/>
  <c r="H260" i="23"/>
  <c r="G260" i="23"/>
  <c r="F260" i="23"/>
  <c r="E260" i="23"/>
  <c r="D260" i="23"/>
  <c r="B260" i="23"/>
  <c r="J259" i="23"/>
  <c r="I259" i="23"/>
  <c r="H259" i="23"/>
  <c r="G259" i="23"/>
  <c r="F259" i="23"/>
  <c r="E259" i="23"/>
  <c r="D259" i="23"/>
  <c r="C259" i="23"/>
  <c r="B259" i="23"/>
  <c r="J258" i="23"/>
  <c r="I258" i="23"/>
  <c r="H258" i="23"/>
  <c r="G258" i="23"/>
  <c r="F258" i="23"/>
  <c r="E258" i="23"/>
  <c r="D258" i="23"/>
  <c r="C258" i="23"/>
  <c r="B258" i="23"/>
  <c r="J257" i="23"/>
  <c r="I257" i="23"/>
  <c r="H257" i="23"/>
  <c r="G257" i="23"/>
  <c r="F257" i="23"/>
  <c r="E257" i="23"/>
  <c r="D257" i="23"/>
  <c r="C257" i="23"/>
  <c r="B257" i="23"/>
  <c r="AE256" i="23"/>
  <c r="AD256" i="23"/>
  <c r="AC256" i="23"/>
  <c r="K256" i="23"/>
  <c r="L256" i="23" s="1"/>
  <c r="AE255" i="23"/>
  <c r="AD255" i="23"/>
  <c r="AC255" i="23"/>
  <c r="K255" i="23"/>
  <c r="L255" i="23" s="1"/>
  <c r="AE254" i="23"/>
  <c r="AD254" i="23"/>
  <c r="AC254" i="23"/>
  <c r="K254" i="23"/>
  <c r="L254" i="23" s="1"/>
  <c r="AE253" i="23"/>
  <c r="AD253" i="23"/>
  <c r="AC253" i="23"/>
  <c r="K253" i="23"/>
  <c r="L253" i="23" s="1"/>
  <c r="AE252" i="23"/>
  <c r="AD252" i="23"/>
  <c r="AC252" i="23"/>
  <c r="K252" i="23"/>
  <c r="L252" i="23" s="1"/>
  <c r="AE251" i="23"/>
  <c r="AD251" i="23"/>
  <c r="AC251" i="23"/>
  <c r="K251" i="23"/>
  <c r="L251" i="23" s="1"/>
  <c r="AE250" i="23"/>
  <c r="AD250" i="23"/>
  <c r="AC250" i="23"/>
  <c r="K250" i="23"/>
  <c r="AE249" i="23"/>
  <c r="AD249" i="23"/>
  <c r="AC249" i="23"/>
  <c r="K249" i="23"/>
  <c r="L249" i="23" s="1"/>
  <c r="AE248" i="23"/>
  <c r="AD248" i="23"/>
  <c r="AC248" i="23"/>
  <c r="K248" i="23"/>
  <c r="L248" i="23" s="1"/>
  <c r="AE245" i="23"/>
  <c r="AD245" i="23"/>
  <c r="AC245" i="23"/>
  <c r="K245" i="23"/>
  <c r="L245" i="23" s="1"/>
  <c r="AE244" i="23"/>
  <c r="AD244" i="23"/>
  <c r="AC244" i="23"/>
  <c r="K244" i="23"/>
  <c r="L244" i="23" s="1"/>
  <c r="AE243" i="23"/>
  <c r="AD243" i="23"/>
  <c r="AC243" i="23"/>
  <c r="K243" i="23"/>
  <c r="L243" i="23" s="1"/>
  <c r="AE242" i="23"/>
  <c r="AD242" i="23"/>
  <c r="AC242" i="23"/>
  <c r="K242" i="23"/>
  <c r="L242" i="23" s="1"/>
  <c r="AE241" i="23"/>
  <c r="AD241" i="23"/>
  <c r="AC241" i="23"/>
  <c r="K241" i="23"/>
  <c r="L241" i="23" s="1"/>
  <c r="AE240" i="23"/>
  <c r="AD240" i="23"/>
  <c r="AC240" i="23"/>
  <c r="K240" i="23"/>
  <c r="L240" i="23" s="1"/>
  <c r="AE239" i="23"/>
  <c r="AD239" i="23"/>
  <c r="AC239" i="23"/>
  <c r="K239" i="23"/>
  <c r="L239" i="23" s="1"/>
  <c r="AC238" i="23"/>
  <c r="J238" i="23"/>
  <c r="I238" i="23"/>
  <c r="H238" i="23"/>
  <c r="G238" i="23"/>
  <c r="AE238" i="23" s="1"/>
  <c r="F238" i="23"/>
  <c r="E238" i="23"/>
  <c r="D238" i="23"/>
  <c r="C238" i="23"/>
  <c r="B238" i="23"/>
  <c r="AE237" i="23"/>
  <c r="AD237" i="23"/>
  <c r="AC237" i="23"/>
  <c r="K237" i="23"/>
  <c r="L237" i="23" s="1"/>
  <c r="AE234" i="23"/>
  <c r="AD234" i="23"/>
  <c r="AC234" i="23"/>
  <c r="K234" i="23"/>
  <c r="L234" i="23" s="1"/>
  <c r="AE233" i="23"/>
  <c r="AD233" i="23"/>
  <c r="AC233" i="23"/>
  <c r="K233" i="23"/>
  <c r="L233" i="23" s="1"/>
  <c r="AE232" i="23"/>
  <c r="AD232" i="23"/>
  <c r="AC232" i="23"/>
  <c r="K232" i="23"/>
  <c r="L232" i="23" s="1"/>
  <c r="AE231" i="23"/>
  <c r="AD231" i="23"/>
  <c r="AC231" i="23"/>
  <c r="K231" i="23"/>
  <c r="L231" i="23" s="1"/>
  <c r="AE230" i="23"/>
  <c r="AD230" i="23"/>
  <c r="AC230" i="23"/>
  <c r="K230" i="23"/>
  <c r="L230" i="23" s="1"/>
  <c r="AE229" i="23"/>
  <c r="AD229" i="23"/>
  <c r="AC229" i="23"/>
  <c r="K229" i="23"/>
  <c r="L229" i="23" s="1"/>
  <c r="AE228" i="23"/>
  <c r="AD228" i="23"/>
  <c r="AC228" i="23"/>
  <c r="K228" i="23"/>
  <c r="L228" i="23" s="1"/>
  <c r="AE227" i="23"/>
  <c r="AD227" i="23"/>
  <c r="AC227" i="23"/>
  <c r="K227" i="23"/>
  <c r="L227" i="23" s="1"/>
  <c r="AE226" i="23"/>
  <c r="AD226" i="23"/>
  <c r="AC226" i="23"/>
  <c r="K226" i="23"/>
  <c r="L226" i="23" s="1"/>
  <c r="AE225" i="23"/>
  <c r="AD225" i="23"/>
  <c r="AC225" i="23"/>
  <c r="K225" i="23"/>
  <c r="L225" i="23" s="1"/>
  <c r="AC224" i="23"/>
  <c r="J224" i="23"/>
  <c r="I224" i="23"/>
  <c r="H224" i="23"/>
  <c r="G224" i="23"/>
  <c r="AE224" i="23" s="1"/>
  <c r="F224" i="23"/>
  <c r="E224" i="23"/>
  <c r="D224" i="23"/>
  <c r="C224" i="23"/>
  <c r="B224" i="23"/>
  <c r="AE223" i="23"/>
  <c r="AD223" i="23"/>
  <c r="AC223" i="23"/>
  <c r="K223" i="23"/>
  <c r="L223" i="23" s="1"/>
  <c r="AE220" i="23"/>
  <c r="AD220" i="23"/>
  <c r="AC220" i="23"/>
  <c r="K220" i="23"/>
  <c r="L220" i="23" s="1"/>
  <c r="AE219" i="23"/>
  <c r="AD219" i="23"/>
  <c r="AC219" i="23"/>
  <c r="K219" i="23"/>
  <c r="L219" i="23" s="1"/>
  <c r="AE218" i="23"/>
  <c r="AD218" i="23"/>
  <c r="AC218" i="23"/>
  <c r="K218" i="23"/>
  <c r="L218" i="23" s="1"/>
  <c r="AE217" i="23"/>
  <c r="AD217" i="23"/>
  <c r="AC217" i="23"/>
  <c r="K217" i="23"/>
  <c r="L217" i="23" s="1"/>
  <c r="AE216" i="23"/>
  <c r="AD216" i="23"/>
  <c r="AC216" i="23"/>
  <c r="K216" i="23"/>
  <c r="L216" i="23" s="1"/>
  <c r="AE215" i="23"/>
  <c r="AD215" i="23"/>
  <c r="AC215" i="23"/>
  <c r="K215" i="23"/>
  <c r="L215" i="23" s="1"/>
  <c r="AE214" i="23"/>
  <c r="AD214" i="23"/>
  <c r="AC214" i="23"/>
  <c r="K214" i="23"/>
  <c r="L214" i="23" s="1"/>
  <c r="AE213" i="23"/>
  <c r="AD213" i="23"/>
  <c r="AC213" i="23"/>
  <c r="K213" i="23"/>
  <c r="L213" i="23" s="1"/>
  <c r="AE212" i="23"/>
  <c r="AD212" i="23"/>
  <c r="AC212" i="23"/>
  <c r="K212" i="23"/>
  <c r="L212" i="23" s="1"/>
  <c r="AE211" i="23"/>
  <c r="AD211" i="23"/>
  <c r="AC211" i="23"/>
  <c r="K211" i="23"/>
  <c r="L211" i="23" s="1"/>
  <c r="AE210" i="23"/>
  <c r="AD210" i="23"/>
  <c r="AC210" i="23"/>
  <c r="K210" i="23"/>
  <c r="L210" i="23" s="1"/>
  <c r="AE209" i="23"/>
  <c r="AD209" i="23"/>
  <c r="AC209" i="23"/>
  <c r="K209" i="23"/>
  <c r="L209" i="23" s="1"/>
  <c r="AE208" i="23"/>
  <c r="AD208" i="23"/>
  <c r="AC208" i="23"/>
  <c r="K208" i="23"/>
  <c r="L208" i="23" s="1"/>
  <c r="AE207" i="23"/>
  <c r="AD207" i="23"/>
  <c r="AC207" i="23"/>
  <c r="K207" i="23"/>
  <c r="L207" i="23" s="1"/>
  <c r="AE206" i="23"/>
  <c r="AD206" i="23"/>
  <c r="AC206" i="23"/>
  <c r="K206" i="23"/>
  <c r="L206" i="23" s="1"/>
  <c r="AE205" i="23"/>
  <c r="AD205" i="23"/>
  <c r="AC205" i="23"/>
  <c r="K205" i="23"/>
  <c r="L205" i="23" s="1"/>
  <c r="AC204" i="23"/>
  <c r="J204" i="23"/>
  <c r="I204" i="23"/>
  <c r="H204" i="23"/>
  <c r="G204" i="23"/>
  <c r="AE204" i="23" s="1"/>
  <c r="F204" i="23"/>
  <c r="E204" i="23"/>
  <c r="D204" i="23"/>
  <c r="C204" i="23"/>
  <c r="B204" i="23"/>
  <c r="AE203" i="23"/>
  <c r="AD203" i="23"/>
  <c r="AC203" i="23"/>
  <c r="K203" i="23"/>
  <c r="L203" i="23" s="1"/>
  <c r="AH215" i="23" s="1"/>
  <c r="J200" i="23"/>
  <c r="I200" i="23"/>
  <c r="H200" i="23"/>
  <c r="G200" i="23"/>
  <c r="F200" i="23"/>
  <c r="E200" i="23"/>
  <c r="D200" i="23"/>
  <c r="C200" i="23"/>
  <c r="B200" i="23"/>
  <c r="J199" i="23"/>
  <c r="I199" i="23"/>
  <c r="H199" i="23"/>
  <c r="G199" i="23"/>
  <c r="F199" i="23"/>
  <c r="E199" i="23"/>
  <c r="D199" i="23"/>
  <c r="C199" i="23"/>
  <c r="B199" i="23"/>
  <c r="AE198" i="23"/>
  <c r="AD198" i="23"/>
  <c r="AC198" i="23"/>
  <c r="K198" i="23"/>
  <c r="L198" i="23" s="1"/>
  <c r="AE197" i="23"/>
  <c r="AD197" i="23"/>
  <c r="AC197" i="23"/>
  <c r="K197" i="23"/>
  <c r="L197" i="23" s="1"/>
  <c r="AE196" i="23"/>
  <c r="AD196" i="23"/>
  <c r="AC196" i="23"/>
  <c r="K196" i="23"/>
  <c r="L196" i="23" s="1"/>
  <c r="AE195" i="23"/>
  <c r="AD195" i="23"/>
  <c r="AC195" i="23"/>
  <c r="K195" i="23"/>
  <c r="L195" i="23" s="1"/>
  <c r="AE194" i="23"/>
  <c r="AD194" i="23"/>
  <c r="AC194" i="23"/>
  <c r="K194" i="23"/>
  <c r="L194" i="23" s="1"/>
  <c r="AE193" i="23"/>
  <c r="AD193" i="23"/>
  <c r="AC193" i="23"/>
  <c r="K193" i="23"/>
  <c r="L193" i="23" s="1"/>
  <c r="AE192" i="23"/>
  <c r="AD192" i="23"/>
  <c r="AC192" i="23"/>
  <c r="K192" i="23"/>
  <c r="L192" i="23" s="1"/>
  <c r="AE191" i="23"/>
  <c r="AD191" i="23"/>
  <c r="AC191" i="23"/>
  <c r="K191" i="23"/>
  <c r="AE190" i="23"/>
  <c r="AD190" i="23"/>
  <c r="AC190" i="23"/>
  <c r="K190" i="23"/>
  <c r="L190" i="23" s="1"/>
  <c r="J187" i="23"/>
  <c r="I187" i="23"/>
  <c r="H187" i="23"/>
  <c r="G187" i="23"/>
  <c r="F187" i="23"/>
  <c r="E187" i="23"/>
  <c r="D187" i="23"/>
  <c r="C187" i="23"/>
  <c r="B187" i="23"/>
  <c r="J186" i="23"/>
  <c r="I186" i="23"/>
  <c r="H186" i="23"/>
  <c r="G186" i="23"/>
  <c r="F186" i="23"/>
  <c r="E186" i="23"/>
  <c r="D186" i="23"/>
  <c r="C186" i="23"/>
  <c r="B186" i="23"/>
  <c r="AE185" i="23"/>
  <c r="AD185" i="23"/>
  <c r="AC185" i="23"/>
  <c r="K185" i="23"/>
  <c r="L185" i="23" s="1"/>
  <c r="AE184" i="23"/>
  <c r="AD184" i="23"/>
  <c r="AC184" i="23"/>
  <c r="K184" i="23"/>
  <c r="L184" i="23" s="1"/>
  <c r="AE183" i="23"/>
  <c r="AD183" i="23"/>
  <c r="AC183" i="23"/>
  <c r="K183" i="23"/>
  <c r="L183" i="23" s="1"/>
  <c r="AE182" i="23"/>
  <c r="AD182" i="23"/>
  <c r="AC182" i="23"/>
  <c r="K182" i="23"/>
  <c r="L182" i="23" s="1"/>
  <c r="AE181" i="23"/>
  <c r="AD181" i="23"/>
  <c r="AC181" i="23"/>
  <c r="K181" i="23"/>
  <c r="L181" i="23" s="1"/>
  <c r="AE180" i="23"/>
  <c r="AD180" i="23"/>
  <c r="AC180" i="23"/>
  <c r="K180" i="23"/>
  <c r="L180" i="23" s="1"/>
  <c r="AE179" i="23"/>
  <c r="AD179" i="23"/>
  <c r="AC179" i="23"/>
  <c r="K179" i="23"/>
  <c r="L179" i="23" s="1"/>
  <c r="AH184" i="23" s="1"/>
  <c r="J176" i="23"/>
  <c r="I176" i="23"/>
  <c r="H176" i="23"/>
  <c r="G176" i="23"/>
  <c r="F176" i="23"/>
  <c r="E176" i="23"/>
  <c r="D176" i="23"/>
  <c r="C176" i="23"/>
  <c r="B176" i="23"/>
  <c r="J175" i="23"/>
  <c r="I175" i="23"/>
  <c r="H175" i="23"/>
  <c r="G175" i="23"/>
  <c r="F175" i="23"/>
  <c r="E175" i="23"/>
  <c r="D175" i="23"/>
  <c r="C175" i="23"/>
  <c r="B175" i="23"/>
  <c r="AE174" i="23"/>
  <c r="AD174" i="23"/>
  <c r="AC174" i="23"/>
  <c r="K174" i="23"/>
  <c r="L174" i="23" s="1"/>
  <c r="AE173" i="23"/>
  <c r="AD173" i="23"/>
  <c r="AC173" i="23"/>
  <c r="K173" i="23"/>
  <c r="L173" i="23" s="1"/>
  <c r="AE172" i="23"/>
  <c r="AD172" i="23"/>
  <c r="AC172" i="23"/>
  <c r="K172" i="23"/>
  <c r="L172" i="23" s="1"/>
  <c r="AE171" i="23"/>
  <c r="AD171" i="23"/>
  <c r="AC171" i="23"/>
  <c r="K171" i="23"/>
  <c r="L171" i="23" s="1"/>
  <c r="AE170" i="23"/>
  <c r="AD170" i="23"/>
  <c r="AC170" i="23"/>
  <c r="K170" i="23"/>
  <c r="L170" i="23" s="1"/>
  <c r="AE169" i="23"/>
  <c r="AD169" i="23"/>
  <c r="AC169" i="23"/>
  <c r="K169" i="23"/>
  <c r="L169" i="23" s="1"/>
  <c r="AE168" i="23"/>
  <c r="AD168" i="23"/>
  <c r="AC168" i="23"/>
  <c r="K168" i="23"/>
  <c r="L168" i="23" s="1"/>
  <c r="AE167" i="23"/>
  <c r="AD167" i="23"/>
  <c r="AC167" i="23"/>
  <c r="K167" i="23"/>
  <c r="L167" i="23" s="1"/>
  <c r="AE166" i="23"/>
  <c r="AD166" i="23"/>
  <c r="AC166" i="23"/>
  <c r="K166" i="23"/>
  <c r="J163" i="23"/>
  <c r="I163" i="23"/>
  <c r="H163" i="23"/>
  <c r="G163" i="23"/>
  <c r="F163" i="23"/>
  <c r="E163" i="23"/>
  <c r="D163" i="23"/>
  <c r="C163" i="23"/>
  <c r="B163" i="23"/>
  <c r="J162" i="23"/>
  <c r="I162" i="23"/>
  <c r="H162" i="23"/>
  <c r="G162" i="23"/>
  <c r="F162" i="23"/>
  <c r="E162" i="23"/>
  <c r="D162" i="23"/>
  <c r="C162" i="23"/>
  <c r="B162" i="23"/>
  <c r="J161" i="23"/>
  <c r="I161" i="23"/>
  <c r="H161" i="23"/>
  <c r="G161" i="23"/>
  <c r="F161" i="23"/>
  <c r="E161" i="23"/>
  <c r="D161" i="23"/>
  <c r="C161" i="23"/>
  <c r="B161" i="23"/>
  <c r="J160" i="23"/>
  <c r="I160" i="23"/>
  <c r="H160" i="23"/>
  <c r="G160" i="23"/>
  <c r="F160" i="23"/>
  <c r="E160" i="23"/>
  <c r="D160" i="23"/>
  <c r="C160" i="23"/>
  <c r="B160" i="23"/>
  <c r="AE159" i="23"/>
  <c r="AD159" i="23"/>
  <c r="AC159" i="23"/>
  <c r="K159" i="23"/>
  <c r="L159" i="23" s="1"/>
  <c r="AE158" i="23"/>
  <c r="AD158" i="23"/>
  <c r="AC158" i="23"/>
  <c r="K158" i="23"/>
  <c r="L158" i="23" s="1"/>
  <c r="AE157" i="23"/>
  <c r="AD157" i="23"/>
  <c r="AC157" i="23"/>
  <c r="K157" i="23"/>
  <c r="L157" i="23" s="1"/>
  <c r="AE156" i="23"/>
  <c r="AD156" i="23"/>
  <c r="AC156" i="23"/>
  <c r="K156" i="23"/>
  <c r="L156" i="23" s="1"/>
  <c r="AE155" i="23"/>
  <c r="AD155" i="23"/>
  <c r="AC155" i="23"/>
  <c r="K155" i="23"/>
  <c r="L155" i="23" s="1"/>
  <c r="AE154" i="23"/>
  <c r="AD154" i="23"/>
  <c r="AC154" i="23"/>
  <c r="K154" i="23"/>
  <c r="L154" i="23" s="1"/>
  <c r="AE153" i="23"/>
  <c r="AD153" i="23"/>
  <c r="AC153" i="23"/>
  <c r="K153" i="23"/>
  <c r="L153" i="23" s="1"/>
  <c r="AE152" i="23"/>
  <c r="AD152" i="23"/>
  <c r="AC152" i="23"/>
  <c r="K152" i="23"/>
  <c r="L152" i="23" s="1"/>
  <c r="AE151" i="23"/>
  <c r="AD151" i="23"/>
  <c r="AC151" i="23"/>
  <c r="K151" i="23"/>
  <c r="L151" i="23" s="1"/>
  <c r="AE150" i="23"/>
  <c r="AD150" i="23"/>
  <c r="AC150" i="23"/>
  <c r="K150" i="23"/>
  <c r="AE143" i="23"/>
  <c r="AD143" i="23"/>
  <c r="AC143" i="23"/>
  <c r="K143" i="23"/>
  <c r="L143" i="23" s="1"/>
  <c r="AE142" i="23"/>
  <c r="AD142" i="23"/>
  <c r="AC142" i="23"/>
  <c r="K142" i="23"/>
  <c r="L142" i="23" s="1"/>
  <c r="AE141" i="23"/>
  <c r="AD141" i="23"/>
  <c r="AC141" i="23"/>
  <c r="K141" i="23"/>
  <c r="L141" i="23" s="1"/>
  <c r="AE140" i="23"/>
  <c r="AD140" i="23"/>
  <c r="AC140" i="23"/>
  <c r="K140" i="23"/>
  <c r="L140" i="23" s="1"/>
  <c r="AE139" i="23"/>
  <c r="AD139" i="23"/>
  <c r="AC139" i="23"/>
  <c r="K139" i="23"/>
  <c r="L139" i="23" s="1"/>
  <c r="AE138" i="23"/>
  <c r="AD138" i="23"/>
  <c r="AC138" i="23"/>
  <c r="K138" i="23"/>
  <c r="L138" i="23" s="1"/>
  <c r="AE137" i="23"/>
  <c r="AD137" i="23"/>
  <c r="AC137" i="23"/>
  <c r="K137" i="23"/>
  <c r="L137" i="23" s="1"/>
  <c r="AE136" i="23"/>
  <c r="AD136" i="23"/>
  <c r="AC136" i="23"/>
  <c r="K136" i="23"/>
  <c r="L136" i="23" s="1"/>
  <c r="AE135" i="23"/>
  <c r="AD135" i="23"/>
  <c r="AC135" i="23"/>
  <c r="K135" i="23"/>
  <c r="L135" i="23" s="1"/>
  <c r="AE134" i="23"/>
  <c r="AD134" i="23"/>
  <c r="AC134" i="23"/>
  <c r="K134" i="23"/>
  <c r="L134" i="23" s="1"/>
  <c r="AE133" i="23"/>
  <c r="AD133" i="23"/>
  <c r="AC133" i="23"/>
  <c r="K133" i="23"/>
  <c r="L133" i="23" s="1"/>
  <c r="AE132" i="23"/>
  <c r="AD132" i="23"/>
  <c r="AC132" i="23"/>
  <c r="K132" i="23"/>
  <c r="L132" i="23" s="1"/>
  <c r="AE131" i="23"/>
  <c r="AD131" i="23"/>
  <c r="AC131" i="23"/>
  <c r="K131" i="23"/>
  <c r="L131" i="23" s="1"/>
  <c r="AE130" i="23"/>
  <c r="AD130" i="23"/>
  <c r="AC130" i="23"/>
  <c r="K130" i="23"/>
  <c r="L130" i="23" s="1"/>
  <c r="AE129" i="23"/>
  <c r="AD129" i="23"/>
  <c r="AC129" i="23"/>
  <c r="K129" i="23"/>
  <c r="L129" i="23" s="1"/>
  <c r="AE128" i="23"/>
  <c r="AD128" i="23"/>
  <c r="AC128" i="23"/>
  <c r="K128" i="23"/>
  <c r="J125" i="23"/>
  <c r="I125" i="23"/>
  <c r="H125" i="23"/>
  <c r="G125" i="23"/>
  <c r="F125" i="23"/>
  <c r="E125" i="23"/>
  <c r="D125" i="23"/>
  <c r="C125" i="23"/>
  <c r="B125" i="23"/>
  <c r="J124" i="23"/>
  <c r="I124" i="23"/>
  <c r="H124" i="23"/>
  <c r="G124" i="23"/>
  <c r="F124" i="23"/>
  <c r="E124" i="23"/>
  <c r="D124" i="23"/>
  <c r="C124" i="23"/>
  <c r="B124" i="23"/>
  <c r="AE123" i="23"/>
  <c r="AD123" i="23"/>
  <c r="AC123" i="23"/>
  <c r="K123" i="23"/>
  <c r="L123" i="23" s="1"/>
  <c r="AE122" i="23"/>
  <c r="AD122" i="23"/>
  <c r="AC122" i="23"/>
  <c r="K122" i="23"/>
  <c r="L122" i="23" s="1"/>
  <c r="AE121" i="23"/>
  <c r="AD121" i="23"/>
  <c r="AC121" i="23"/>
  <c r="K121" i="23"/>
  <c r="L121" i="23" s="1"/>
  <c r="AE120" i="23"/>
  <c r="AD120" i="23"/>
  <c r="AC120" i="23"/>
  <c r="K120" i="23"/>
  <c r="L120" i="23" s="1"/>
  <c r="AE119" i="23"/>
  <c r="AD119" i="23"/>
  <c r="AC119" i="23"/>
  <c r="K119" i="23"/>
  <c r="L119" i="23" s="1"/>
  <c r="AE118" i="23"/>
  <c r="AD118" i="23"/>
  <c r="AC118" i="23"/>
  <c r="K118" i="23"/>
  <c r="L118" i="23" s="1"/>
  <c r="AE117" i="23"/>
  <c r="AD117" i="23"/>
  <c r="AC117" i="23"/>
  <c r="K117" i="23"/>
  <c r="L117" i="23" s="1"/>
  <c r="AE116" i="23"/>
  <c r="AD116" i="23"/>
  <c r="AC116" i="23"/>
  <c r="K116" i="23"/>
  <c r="L116" i="23" s="1"/>
  <c r="AE115" i="23"/>
  <c r="AD115" i="23"/>
  <c r="AC115" i="23"/>
  <c r="K115" i="23"/>
  <c r="J112" i="23"/>
  <c r="I112" i="23"/>
  <c r="H112" i="23"/>
  <c r="G112" i="23"/>
  <c r="F112" i="23"/>
  <c r="E112" i="23"/>
  <c r="D112" i="23"/>
  <c r="C112" i="23"/>
  <c r="B112" i="23"/>
  <c r="J111" i="23"/>
  <c r="I111" i="23"/>
  <c r="H111" i="23"/>
  <c r="G111" i="23"/>
  <c r="F111" i="23"/>
  <c r="E111" i="23"/>
  <c r="D111" i="23"/>
  <c r="C111" i="23"/>
  <c r="B111" i="23"/>
  <c r="J110" i="23"/>
  <c r="I110" i="23"/>
  <c r="H110" i="23"/>
  <c r="G110" i="23"/>
  <c r="F110" i="23"/>
  <c r="E110" i="23"/>
  <c r="D110" i="23"/>
  <c r="C110" i="23"/>
  <c r="B110" i="23"/>
  <c r="J109" i="23"/>
  <c r="I109" i="23"/>
  <c r="H109" i="23"/>
  <c r="G109" i="23"/>
  <c r="F109" i="23"/>
  <c r="E109" i="23"/>
  <c r="D109" i="23"/>
  <c r="C109" i="23"/>
  <c r="B109" i="23"/>
  <c r="AE108" i="23"/>
  <c r="AD108" i="23"/>
  <c r="AC108" i="23"/>
  <c r="K108" i="23"/>
  <c r="L108" i="23" s="1"/>
  <c r="AE107" i="23"/>
  <c r="AD107" i="23"/>
  <c r="AC107" i="23"/>
  <c r="K107" i="23"/>
  <c r="L107" i="23" s="1"/>
  <c r="AE106" i="23"/>
  <c r="AD106" i="23"/>
  <c r="AC106" i="23"/>
  <c r="K106" i="23"/>
  <c r="L106" i="23" s="1"/>
  <c r="AE105" i="23"/>
  <c r="AD105" i="23"/>
  <c r="AC105" i="23"/>
  <c r="K105" i="23"/>
  <c r="L105" i="23" s="1"/>
  <c r="AE104" i="23"/>
  <c r="AD104" i="23"/>
  <c r="AC104" i="23"/>
  <c r="K104" i="23"/>
  <c r="L104" i="23" s="1"/>
  <c r="AE103" i="23"/>
  <c r="AD103" i="23"/>
  <c r="AC103" i="23"/>
  <c r="K103" i="23"/>
  <c r="L103" i="23" s="1"/>
  <c r="AE102" i="23"/>
  <c r="AD102" i="23"/>
  <c r="AC102" i="23"/>
  <c r="K102" i="23"/>
  <c r="L102" i="23" s="1"/>
  <c r="AE101" i="23"/>
  <c r="AD101" i="23"/>
  <c r="AC101" i="23"/>
  <c r="K101" i="23"/>
  <c r="L101" i="23" s="1"/>
  <c r="AE100" i="23"/>
  <c r="AD100" i="23"/>
  <c r="AC100" i="23"/>
  <c r="K100" i="23"/>
  <c r="L100" i="23" s="1"/>
  <c r="AE99" i="23"/>
  <c r="AD99" i="23"/>
  <c r="AC99" i="23"/>
  <c r="K99" i="23"/>
  <c r="L99" i="23" s="1"/>
  <c r="AE98" i="23"/>
  <c r="AD98" i="23"/>
  <c r="AC98" i="23"/>
  <c r="K98" i="23"/>
  <c r="L98" i="23" s="1"/>
  <c r="AE97" i="23"/>
  <c r="AD97" i="23"/>
  <c r="AC97" i="23"/>
  <c r="K97" i="23"/>
  <c r="L97" i="23" s="1"/>
  <c r="AE96" i="23"/>
  <c r="AD96" i="23"/>
  <c r="AC96" i="23"/>
  <c r="K96" i="23"/>
  <c r="L96" i="23" s="1"/>
  <c r="AE95" i="23"/>
  <c r="AD95" i="23"/>
  <c r="AC95" i="23"/>
  <c r="K95" i="23"/>
  <c r="L95" i="23" s="1"/>
  <c r="AE94" i="23"/>
  <c r="AD94" i="23"/>
  <c r="AC94" i="23"/>
  <c r="K94" i="23"/>
  <c r="L94" i="23" s="1"/>
  <c r="AE93" i="23"/>
  <c r="AD93" i="23"/>
  <c r="AC93" i="23"/>
  <c r="K93" i="23"/>
  <c r="L93" i="23" s="1"/>
  <c r="AE92" i="23"/>
  <c r="AD92" i="23"/>
  <c r="AC92" i="23"/>
  <c r="K92" i="23"/>
  <c r="L92" i="23" s="1"/>
  <c r="AE91" i="23"/>
  <c r="AD91" i="23"/>
  <c r="AC91" i="23"/>
  <c r="K91" i="23"/>
  <c r="L91" i="23" s="1"/>
  <c r="AE90" i="23"/>
  <c r="AD90" i="23"/>
  <c r="AC90" i="23"/>
  <c r="K90" i="23"/>
  <c r="J87" i="23"/>
  <c r="I87" i="23"/>
  <c r="H87" i="23"/>
  <c r="G87" i="23"/>
  <c r="F87" i="23"/>
  <c r="E87" i="23"/>
  <c r="D87" i="23"/>
  <c r="C87" i="23"/>
  <c r="B87" i="23"/>
  <c r="J86" i="23"/>
  <c r="I86" i="23"/>
  <c r="H86" i="23"/>
  <c r="G86" i="23"/>
  <c r="F86" i="23"/>
  <c r="E86" i="23"/>
  <c r="D86" i="23"/>
  <c r="C86" i="23"/>
  <c r="B86" i="23"/>
  <c r="AE85" i="23"/>
  <c r="AD85" i="23"/>
  <c r="AC85" i="23"/>
  <c r="K85" i="23"/>
  <c r="L85" i="23" s="1"/>
  <c r="AE84" i="23"/>
  <c r="AD84" i="23"/>
  <c r="AC84" i="23"/>
  <c r="K84" i="23"/>
  <c r="L84" i="23" s="1"/>
  <c r="AE83" i="23"/>
  <c r="AD83" i="23"/>
  <c r="AC83" i="23"/>
  <c r="K83" i="23"/>
  <c r="L83" i="23" s="1"/>
  <c r="AE82" i="23"/>
  <c r="AD82" i="23"/>
  <c r="AC82" i="23"/>
  <c r="K82" i="23"/>
  <c r="L82" i="23" s="1"/>
  <c r="AE81" i="23"/>
  <c r="AD81" i="23"/>
  <c r="AC81" i="23"/>
  <c r="K81" i="23"/>
  <c r="L81" i="23" s="1"/>
  <c r="AE80" i="23"/>
  <c r="AD80" i="23"/>
  <c r="AC80" i="23"/>
  <c r="K80" i="23"/>
  <c r="AE79" i="23"/>
  <c r="AD79" i="23"/>
  <c r="AC79" i="23"/>
  <c r="K79" i="23"/>
  <c r="L79" i="23" s="1"/>
  <c r="AE78" i="23"/>
  <c r="AD78" i="23"/>
  <c r="AC78" i="23"/>
  <c r="K78" i="23"/>
  <c r="L78" i="23" s="1"/>
  <c r="AE77" i="23"/>
  <c r="AD77" i="23"/>
  <c r="AC77" i="23"/>
  <c r="K77" i="23"/>
  <c r="L77" i="23" s="1"/>
  <c r="J74" i="23"/>
  <c r="I74" i="23"/>
  <c r="H74" i="23"/>
  <c r="G74" i="23"/>
  <c r="F74" i="23"/>
  <c r="E74" i="23"/>
  <c r="D74" i="23"/>
  <c r="C74" i="23"/>
  <c r="B74" i="23"/>
  <c r="J73" i="23"/>
  <c r="I73" i="23"/>
  <c r="H73" i="23"/>
  <c r="G73" i="23"/>
  <c r="F73" i="23"/>
  <c r="E73" i="23"/>
  <c r="D73" i="23"/>
  <c r="C73" i="23"/>
  <c r="B73" i="23"/>
  <c r="AE72" i="23"/>
  <c r="AD72" i="23"/>
  <c r="AC72" i="23"/>
  <c r="K72" i="23"/>
  <c r="L72" i="23" s="1"/>
  <c r="AE71" i="23"/>
  <c r="AD71" i="23"/>
  <c r="AC71" i="23"/>
  <c r="K71" i="23"/>
  <c r="L71" i="23" s="1"/>
  <c r="AE70" i="23"/>
  <c r="AD70" i="23"/>
  <c r="AC70" i="23"/>
  <c r="K70" i="23"/>
  <c r="L70" i="23" s="1"/>
  <c r="AE69" i="23"/>
  <c r="AD69" i="23"/>
  <c r="AC69" i="23"/>
  <c r="K69" i="23"/>
  <c r="L69" i="23" s="1"/>
  <c r="AE68" i="23"/>
  <c r="AD68" i="23"/>
  <c r="AC68" i="23"/>
  <c r="K68" i="23"/>
  <c r="L68" i="23" s="1"/>
  <c r="AE67" i="23"/>
  <c r="AD67" i="23"/>
  <c r="AC67" i="23"/>
  <c r="K67" i="23"/>
  <c r="L67" i="23" s="1"/>
  <c r="AE66" i="23"/>
  <c r="AD66" i="23"/>
  <c r="AC66" i="23"/>
  <c r="K66" i="23"/>
  <c r="L66" i="23" s="1"/>
  <c r="AE65" i="23"/>
  <c r="AD65" i="23"/>
  <c r="AC65" i="23"/>
  <c r="K65" i="23"/>
  <c r="L65" i="23" s="1"/>
  <c r="AC64" i="23"/>
  <c r="J64" i="23"/>
  <c r="I64" i="23"/>
  <c r="H64" i="23"/>
  <c r="G64" i="23"/>
  <c r="F64" i="23"/>
  <c r="E64" i="23"/>
  <c r="D64" i="23"/>
  <c r="C64" i="23"/>
  <c r="B64" i="23"/>
  <c r="AE63" i="23"/>
  <c r="AD63" i="23"/>
  <c r="AC63" i="23"/>
  <c r="K63" i="23"/>
  <c r="J60" i="23"/>
  <c r="I60" i="23"/>
  <c r="H60" i="23"/>
  <c r="G60" i="23"/>
  <c r="F60" i="23"/>
  <c r="E60" i="23"/>
  <c r="D60" i="23"/>
  <c r="C60" i="23"/>
  <c r="B60" i="23"/>
  <c r="J59" i="23"/>
  <c r="I59" i="23"/>
  <c r="H59" i="23"/>
  <c r="G59" i="23"/>
  <c r="F59" i="23"/>
  <c r="E59" i="23"/>
  <c r="D59" i="23"/>
  <c r="C59" i="23"/>
  <c r="B59" i="23"/>
  <c r="AE58" i="23"/>
  <c r="AD58" i="23"/>
  <c r="AC58" i="23"/>
  <c r="K58" i="23"/>
  <c r="L58" i="23" s="1"/>
  <c r="AE57" i="23"/>
  <c r="AD57" i="23"/>
  <c r="AC57" i="23"/>
  <c r="K57" i="23"/>
  <c r="L57" i="23" s="1"/>
  <c r="AE56" i="23"/>
  <c r="AD56" i="23"/>
  <c r="AC56" i="23"/>
  <c r="K56" i="23"/>
  <c r="L56" i="23" s="1"/>
  <c r="AE55" i="23"/>
  <c r="AD55" i="23"/>
  <c r="AC55" i="23"/>
  <c r="K55" i="23"/>
  <c r="L55" i="23" s="1"/>
  <c r="AE54" i="23"/>
  <c r="AD54" i="23"/>
  <c r="AC54" i="23"/>
  <c r="K54" i="23"/>
  <c r="L54" i="23" s="1"/>
  <c r="AE53" i="23"/>
  <c r="AD53" i="23"/>
  <c r="AC53" i="23"/>
  <c r="K53" i="23"/>
  <c r="L53" i="23" s="1"/>
  <c r="AE52" i="23"/>
  <c r="AD52" i="23"/>
  <c r="AC52" i="23"/>
  <c r="K52" i="23"/>
  <c r="L52" i="23" s="1"/>
  <c r="AE51" i="23"/>
  <c r="AD51" i="23"/>
  <c r="AC51" i="23"/>
  <c r="K51" i="23"/>
  <c r="L51" i="23" s="1"/>
  <c r="AE50" i="23"/>
  <c r="AD50" i="23"/>
  <c r="AC50" i="23"/>
  <c r="K50" i="23"/>
  <c r="L50" i="23" s="1"/>
  <c r="AE49" i="23"/>
  <c r="AD49" i="23"/>
  <c r="AC49" i="23"/>
  <c r="K49" i="23"/>
  <c r="AE46" i="23"/>
  <c r="AD46" i="23"/>
  <c r="AC46" i="23"/>
  <c r="K46" i="23"/>
  <c r="L46" i="23" s="1"/>
  <c r="AE45" i="23"/>
  <c r="AD45" i="23"/>
  <c r="AC45" i="23"/>
  <c r="K45" i="23"/>
  <c r="L45" i="23" s="1"/>
  <c r="AE44" i="23"/>
  <c r="AD44" i="23"/>
  <c r="AC44" i="23"/>
  <c r="K44" i="23"/>
  <c r="L44" i="23" s="1"/>
  <c r="AE43" i="23"/>
  <c r="AD43" i="23"/>
  <c r="AC43" i="23"/>
  <c r="K43" i="23"/>
  <c r="L43" i="23" s="1"/>
  <c r="AE42" i="23"/>
  <c r="AD42" i="23"/>
  <c r="AC42" i="23"/>
  <c r="K42" i="23"/>
  <c r="L42" i="23" s="1"/>
  <c r="AE41" i="23"/>
  <c r="AD41" i="23"/>
  <c r="AC41" i="23"/>
  <c r="K41" i="23"/>
  <c r="L41" i="23" s="1"/>
  <c r="AE40" i="23"/>
  <c r="AD40" i="23"/>
  <c r="AC40" i="23"/>
  <c r="K40" i="23"/>
  <c r="L40" i="23" s="1"/>
  <c r="AC39" i="23"/>
  <c r="J39" i="23"/>
  <c r="I39" i="23"/>
  <c r="H39" i="23"/>
  <c r="G39" i="23"/>
  <c r="F39" i="23"/>
  <c r="E39" i="23"/>
  <c r="D39" i="23"/>
  <c r="C39" i="23"/>
  <c r="B39" i="23"/>
  <c r="AE38" i="23"/>
  <c r="AD38" i="23"/>
  <c r="AC38" i="23"/>
  <c r="K38" i="23"/>
  <c r="L38" i="23" s="1"/>
  <c r="J35" i="23"/>
  <c r="I35" i="23"/>
  <c r="H35" i="23"/>
  <c r="G35" i="23"/>
  <c r="F35" i="23"/>
  <c r="E35" i="23"/>
  <c r="D35" i="23"/>
  <c r="C35" i="23"/>
  <c r="B35" i="23"/>
  <c r="J34" i="23"/>
  <c r="I34" i="23"/>
  <c r="H34" i="23"/>
  <c r="G34" i="23"/>
  <c r="F34" i="23"/>
  <c r="E34" i="23"/>
  <c r="D34" i="23"/>
  <c r="C34" i="23"/>
  <c r="B34" i="23"/>
  <c r="AE33" i="23"/>
  <c r="AD33" i="23"/>
  <c r="AC33" i="23"/>
  <c r="K33" i="23"/>
  <c r="L33" i="23" s="1"/>
  <c r="AE32" i="23"/>
  <c r="AD32" i="23"/>
  <c r="AC32" i="23"/>
  <c r="K32" i="23"/>
  <c r="L32" i="23" s="1"/>
  <c r="AE31" i="23"/>
  <c r="AD31" i="23"/>
  <c r="AC31" i="23"/>
  <c r="K31" i="23"/>
  <c r="L31" i="23" s="1"/>
  <c r="AE30" i="23"/>
  <c r="AD30" i="23"/>
  <c r="AC30" i="23"/>
  <c r="K30" i="23"/>
  <c r="L30" i="23" s="1"/>
  <c r="AE29" i="23"/>
  <c r="AD29" i="23"/>
  <c r="AC29" i="23"/>
  <c r="K29" i="23"/>
  <c r="L29" i="23" s="1"/>
  <c r="AC28" i="23"/>
  <c r="J28" i="23"/>
  <c r="I28" i="23"/>
  <c r="H28" i="23"/>
  <c r="G28" i="23"/>
  <c r="F28" i="23"/>
  <c r="E28" i="23"/>
  <c r="D28" i="23"/>
  <c r="C28" i="23"/>
  <c r="B28" i="23"/>
  <c r="AE27" i="23"/>
  <c r="AD27" i="23"/>
  <c r="AC27" i="23"/>
  <c r="K27" i="23"/>
  <c r="L27" i="23" s="1"/>
  <c r="AE24" i="23"/>
  <c r="AD24" i="23"/>
  <c r="AC24" i="23"/>
  <c r="K24" i="23"/>
  <c r="L24" i="23" s="1"/>
  <c r="AE23" i="23"/>
  <c r="AD23" i="23"/>
  <c r="AC23" i="23"/>
  <c r="K23" i="23"/>
  <c r="L23" i="23" s="1"/>
  <c r="AE22" i="23"/>
  <c r="AD22" i="23"/>
  <c r="AC22" i="23"/>
  <c r="K22" i="23"/>
  <c r="L22" i="23" s="1"/>
  <c r="AE21" i="23"/>
  <c r="AD21" i="23"/>
  <c r="AC21" i="23"/>
  <c r="K21" i="23"/>
  <c r="L21" i="23" s="1"/>
  <c r="AC20" i="23"/>
  <c r="J20" i="23"/>
  <c r="I20" i="23"/>
  <c r="H20" i="23"/>
  <c r="G20" i="23"/>
  <c r="AE20" i="23" s="1"/>
  <c r="F20" i="23"/>
  <c r="E20" i="23"/>
  <c r="D20" i="23"/>
  <c r="C20" i="23"/>
  <c r="B20" i="23"/>
  <c r="AE19" i="23"/>
  <c r="AD19" i="23"/>
  <c r="AC19" i="23"/>
  <c r="K19" i="23"/>
  <c r="L19" i="23" s="1"/>
  <c r="AH18" i="23" s="1"/>
  <c r="AE16" i="23"/>
  <c r="AD16" i="23"/>
  <c r="AC16" i="23"/>
  <c r="K16" i="23"/>
  <c r="L16" i="23" s="1"/>
  <c r="AE15" i="23"/>
  <c r="AD15" i="23"/>
  <c r="AC15" i="23"/>
  <c r="K15" i="23"/>
  <c r="L15" i="23" s="1"/>
  <c r="AE14" i="23"/>
  <c r="AD14" i="23"/>
  <c r="AC14" i="23"/>
  <c r="K14" i="23"/>
  <c r="L14" i="23" s="1"/>
  <c r="AE13" i="23"/>
  <c r="AD13" i="23"/>
  <c r="AC13" i="23"/>
  <c r="K13" i="23"/>
  <c r="L13" i="23" s="1"/>
  <c r="AC12" i="23"/>
  <c r="J12" i="23"/>
  <c r="I12" i="23"/>
  <c r="H12" i="23"/>
  <c r="G12" i="23"/>
  <c r="F12" i="23"/>
  <c r="E12" i="23"/>
  <c r="D12" i="23"/>
  <c r="C12" i="23"/>
  <c r="B12" i="23"/>
  <c r="AE11" i="23"/>
  <c r="AD11" i="23"/>
  <c r="AC11" i="23"/>
  <c r="K11" i="23"/>
  <c r="AE9" i="23"/>
  <c r="AD9" i="23"/>
  <c r="AC9" i="23"/>
  <c r="K9" i="23"/>
  <c r="J1659" i="22"/>
  <c r="J1660" i="22" s="1"/>
  <c r="I1659" i="22"/>
  <c r="I1660" i="22" s="1"/>
  <c r="H1659" i="22"/>
  <c r="H1660" i="22" s="1"/>
  <c r="G1659" i="22"/>
  <c r="G1660" i="22" s="1"/>
  <c r="F1659" i="22"/>
  <c r="F1660" i="22" s="1"/>
  <c r="E1659" i="22"/>
  <c r="E1660" i="22" s="1"/>
  <c r="D1659" i="22"/>
  <c r="D1660" i="22" s="1"/>
  <c r="C1659" i="22"/>
  <c r="C1660" i="22" s="1"/>
  <c r="B1659" i="22"/>
  <c r="B1660" i="22" s="1"/>
  <c r="J1657" i="22"/>
  <c r="I1657" i="22"/>
  <c r="H1657" i="22"/>
  <c r="G1657" i="22"/>
  <c r="F1657" i="22"/>
  <c r="E1657" i="22"/>
  <c r="D1657" i="22"/>
  <c r="C1657" i="22"/>
  <c r="B1657" i="22"/>
  <c r="J1656" i="22"/>
  <c r="I1656" i="22"/>
  <c r="H1656" i="22"/>
  <c r="G1656" i="22"/>
  <c r="F1656" i="22"/>
  <c r="E1656" i="22"/>
  <c r="D1656" i="22"/>
  <c r="C1656" i="22"/>
  <c r="B1656" i="22"/>
  <c r="AE1655" i="22"/>
  <c r="AD1655" i="22"/>
  <c r="AC1655" i="22"/>
  <c r="K1655" i="22"/>
  <c r="L1655" i="22" s="1"/>
  <c r="AE1654" i="22"/>
  <c r="AD1654" i="22"/>
  <c r="AC1654" i="22"/>
  <c r="K1654" i="22"/>
  <c r="L1654" i="22" s="1"/>
  <c r="AE1653" i="22"/>
  <c r="AD1653" i="22"/>
  <c r="AC1653" i="22"/>
  <c r="K1653" i="22"/>
  <c r="L1653" i="22" s="1"/>
  <c r="AE1652" i="22"/>
  <c r="AD1652" i="22"/>
  <c r="AC1652" i="22"/>
  <c r="K1652" i="22"/>
  <c r="L1652" i="22" s="1"/>
  <c r="AE1651" i="22"/>
  <c r="AD1651" i="22"/>
  <c r="AC1651" i="22"/>
  <c r="K1651" i="22"/>
  <c r="L1651" i="22" s="1"/>
  <c r="AE1650" i="22"/>
  <c r="AD1650" i="22"/>
  <c r="AC1650" i="22"/>
  <c r="K1650" i="22"/>
  <c r="L1650" i="22" s="1"/>
  <c r="AC1649" i="22"/>
  <c r="J1649" i="22"/>
  <c r="I1649" i="22"/>
  <c r="H1649" i="22"/>
  <c r="G1649" i="22"/>
  <c r="AE1649" i="22" s="1"/>
  <c r="F1649" i="22"/>
  <c r="E1649" i="22"/>
  <c r="D1649" i="22"/>
  <c r="C1649" i="22"/>
  <c r="B1649" i="22"/>
  <c r="AE1648" i="22"/>
  <c r="AD1648" i="22"/>
  <c r="AC1648" i="22"/>
  <c r="K1648" i="22"/>
  <c r="AE1645" i="22"/>
  <c r="AD1645" i="22"/>
  <c r="AC1645" i="22"/>
  <c r="K1645" i="22"/>
  <c r="L1645" i="22" s="1"/>
  <c r="AE1644" i="22"/>
  <c r="AD1644" i="22"/>
  <c r="AC1644" i="22"/>
  <c r="K1644" i="22"/>
  <c r="L1644" i="22" s="1"/>
  <c r="AE1643" i="22"/>
  <c r="AD1643" i="22"/>
  <c r="AC1643" i="22"/>
  <c r="K1643" i="22"/>
  <c r="L1643" i="22" s="1"/>
  <c r="AE1642" i="22"/>
  <c r="AD1642" i="22"/>
  <c r="AC1642" i="22"/>
  <c r="K1642" i="22"/>
  <c r="L1642" i="22" s="1"/>
  <c r="AC1641" i="22"/>
  <c r="J1641" i="22"/>
  <c r="I1641" i="22"/>
  <c r="H1641" i="22"/>
  <c r="G1641" i="22"/>
  <c r="F1641" i="22"/>
  <c r="E1641" i="22"/>
  <c r="D1641" i="22"/>
  <c r="C1641" i="22"/>
  <c r="B1641" i="22"/>
  <c r="AE1640" i="22"/>
  <c r="AD1640" i="22"/>
  <c r="AC1640" i="22"/>
  <c r="K1640" i="22"/>
  <c r="L1640" i="22" s="1"/>
  <c r="AH1645" i="22" s="1"/>
  <c r="J1637" i="22"/>
  <c r="I1637" i="22"/>
  <c r="H1637" i="22"/>
  <c r="G1637" i="22"/>
  <c r="F1637" i="22"/>
  <c r="E1637" i="22"/>
  <c r="D1637" i="22"/>
  <c r="C1637" i="22"/>
  <c r="B1637" i="22"/>
  <c r="J1636" i="22"/>
  <c r="I1636" i="22"/>
  <c r="H1636" i="22"/>
  <c r="G1636" i="22"/>
  <c r="F1636" i="22"/>
  <c r="E1636" i="22"/>
  <c r="D1636" i="22"/>
  <c r="C1636" i="22"/>
  <c r="B1636" i="22"/>
  <c r="AE1635" i="22"/>
  <c r="AD1635" i="22"/>
  <c r="AC1635" i="22"/>
  <c r="K1635" i="22"/>
  <c r="L1635" i="22" s="1"/>
  <c r="AE1634" i="22"/>
  <c r="AD1634" i="22"/>
  <c r="AC1634" i="22"/>
  <c r="K1634" i="22"/>
  <c r="L1634" i="22" s="1"/>
  <c r="AE1633" i="22"/>
  <c r="AD1633" i="22"/>
  <c r="AC1633" i="22"/>
  <c r="L1633" i="22"/>
  <c r="K1633" i="22"/>
  <c r="AE1632" i="22"/>
  <c r="AD1632" i="22"/>
  <c r="AC1632" i="22"/>
  <c r="K1632" i="22"/>
  <c r="L1632" i="22" s="1"/>
  <c r="AE1631" i="22"/>
  <c r="AD1631" i="22"/>
  <c r="AC1631" i="22"/>
  <c r="K1631" i="22"/>
  <c r="L1631" i="22" s="1"/>
  <c r="AE1630" i="22"/>
  <c r="AD1630" i="22"/>
  <c r="AC1630" i="22"/>
  <c r="K1630" i="22"/>
  <c r="L1630" i="22" s="1"/>
  <c r="AE1629" i="22"/>
  <c r="AD1629" i="22"/>
  <c r="AC1629" i="22"/>
  <c r="K1629" i="22"/>
  <c r="L1629" i="22" s="1"/>
  <c r="AE1628" i="22"/>
  <c r="AD1628" i="22"/>
  <c r="AC1628" i="22"/>
  <c r="K1628" i="22"/>
  <c r="L1628" i="22" s="1"/>
  <c r="AE1627" i="22"/>
  <c r="AD1627" i="22"/>
  <c r="AC1627" i="22"/>
  <c r="K1627" i="22"/>
  <c r="L1627" i="22" s="1"/>
  <c r="J1624" i="22"/>
  <c r="I1624" i="22"/>
  <c r="H1624" i="22"/>
  <c r="G1624" i="22"/>
  <c r="F1624" i="22"/>
  <c r="E1624" i="22"/>
  <c r="D1624" i="22"/>
  <c r="C1624" i="22"/>
  <c r="B1624" i="22"/>
  <c r="J1623" i="22"/>
  <c r="I1623" i="22"/>
  <c r="H1623" i="22"/>
  <c r="G1623" i="22"/>
  <c r="F1623" i="22"/>
  <c r="E1623" i="22"/>
  <c r="D1623" i="22"/>
  <c r="C1623" i="22"/>
  <c r="B1623" i="22"/>
  <c r="AE1622" i="22"/>
  <c r="AD1622" i="22"/>
  <c r="AC1622" i="22"/>
  <c r="K1622" i="22"/>
  <c r="L1622" i="22" s="1"/>
  <c r="AE1621" i="22"/>
  <c r="AD1621" i="22"/>
  <c r="AC1621" i="22"/>
  <c r="K1621" i="22"/>
  <c r="L1621" i="22" s="1"/>
  <c r="AE1620" i="22"/>
  <c r="AD1620" i="22"/>
  <c r="AC1620" i="22"/>
  <c r="K1620" i="22"/>
  <c r="L1620" i="22" s="1"/>
  <c r="AE1619" i="22"/>
  <c r="AD1619" i="22"/>
  <c r="AC1619" i="22"/>
  <c r="K1619" i="22"/>
  <c r="L1619" i="22" s="1"/>
  <c r="AE1618" i="22"/>
  <c r="AD1618" i="22"/>
  <c r="AC1618" i="22"/>
  <c r="K1618" i="22"/>
  <c r="L1618" i="22" s="1"/>
  <c r="AE1617" i="22"/>
  <c r="AD1617" i="22"/>
  <c r="AC1617" i="22"/>
  <c r="K1617" i="22"/>
  <c r="L1617" i="22" s="1"/>
  <c r="AE1616" i="22"/>
  <c r="AD1616" i="22"/>
  <c r="AC1616" i="22"/>
  <c r="K1616" i="22"/>
  <c r="L1616" i="22" s="1"/>
  <c r="AE1615" i="22"/>
  <c r="AD1615" i="22"/>
  <c r="AC1615" i="22"/>
  <c r="K1615" i="22"/>
  <c r="L1615" i="22" s="1"/>
  <c r="AE1614" i="22"/>
  <c r="AD1614" i="22"/>
  <c r="AC1614" i="22"/>
  <c r="K1614" i="22"/>
  <c r="L1614" i="22" s="1"/>
  <c r="AE1613" i="22"/>
  <c r="AD1613" i="22"/>
  <c r="AC1613" i="22"/>
  <c r="K1613" i="22"/>
  <c r="L1613" i="22" s="1"/>
  <c r="AE1612" i="22"/>
  <c r="AD1612" i="22"/>
  <c r="AC1612" i="22"/>
  <c r="K1612" i="22"/>
  <c r="L1612" i="22" s="1"/>
  <c r="AC1611" i="22"/>
  <c r="J1611" i="22"/>
  <c r="I1611" i="22"/>
  <c r="H1611" i="22"/>
  <c r="G1611" i="22"/>
  <c r="AE1611" i="22" s="1"/>
  <c r="F1611" i="22"/>
  <c r="E1611" i="22"/>
  <c r="D1611" i="22"/>
  <c r="C1611" i="22"/>
  <c r="B1611" i="22"/>
  <c r="AE1610" i="22"/>
  <c r="AD1610" i="22"/>
  <c r="AC1610" i="22"/>
  <c r="K1610" i="22"/>
  <c r="AE1607" i="22"/>
  <c r="AD1607" i="22"/>
  <c r="AC1607" i="22"/>
  <c r="K1607" i="22"/>
  <c r="L1607" i="22" s="1"/>
  <c r="AE1606" i="22"/>
  <c r="AD1606" i="22"/>
  <c r="AC1606" i="22"/>
  <c r="K1606" i="22"/>
  <c r="L1606" i="22" s="1"/>
  <c r="AE1605" i="22"/>
  <c r="AD1605" i="22"/>
  <c r="AC1605" i="22"/>
  <c r="K1605" i="22"/>
  <c r="L1605" i="22" s="1"/>
  <c r="AE1604" i="22"/>
  <c r="AD1604" i="22"/>
  <c r="AC1604" i="22"/>
  <c r="K1604" i="22"/>
  <c r="L1604" i="22" s="1"/>
  <c r="AE1603" i="22"/>
  <c r="AD1603" i="22"/>
  <c r="AC1603" i="22"/>
  <c r="K1603" i="22"/>
  <c r="L1603" i="22" s="1"/>
  <c r="AE1602" i="22"/>
  <c r="AD1602" i="22"/>
  <c r="AC1602" i="22"/>
  <c r="K1602" i="22"/>
  <c r="L1602" i="22" s="1"/>
  <c r="AC1601" i="22"/>
  <c r="J1601" i="22"/>
  <c r="I1601" i="22"/>
  <c r="H1601" i="22"/>
  <c r="G1601" i="22"/>
  <c r="AE1601" i="22" s="1"/>
  <c r="F1601" i="22"/>
  <c r="E1601" i="22"/>
  <c r="D1601" i="22"/>
  <c r="C1601" i="22"/>
  <c r="B1601" i="22"/>
  <c r="AE1600" i="22"/>
  <c r="AD1600" i="22"/>
  <c r="AC1600" i="22"/>
  <c r="K1600" i="22"/>
  <c r="L1600" i="22" s="1"/>
  <c r="AH1604" i="22" s="1"/>
  <c r="AE1597" i="22"/>
  <c r="AD1597" i="22"/>
  <c r="AC1597" i="22"/>
  <c r="K1597" i="22"/>
  <c r="L1597" i="22" s="1"/>
  <c r="AE1596" i="22"/>
  <c r="AD1596" i="22"/>
  <c r="AC1596" i="22"/>
  <c r="K1596" i="22"/>
  <c r="L1596" i="22" s="1"/>
  <c r="AE1595" i="22"/>
  <c r="AD1595" i="22"/>
  <c r="AC1595" i="22"/>
  <c r="K1595" i="22"/>
  <c r="L1595" i="22" s="1"/>
  <c r="AE1594" i="22"/>
  <c r="AD1594" i="22"/>
  <c r="AC1594" i="22"/>
  <c r="K1594" i="22"/>
  <c r="L1594" i="22" s="1"/>
  <c r="AE1593" i="22"/>
  <c r="AD1593" i="22"/>
  <c r="AC1593" i="22"/>
  <c r="K1593" i="22"/>
  <c r="L1593" i="22" s="1"/>
  <c r="AC1592" i="22"/>
  <c r="J1592" i="22"/>
  <c r="I1592" i="22"/>
  <c r="H1592" i="22"/>
  <c r="G1592" i="22"/>
  <c r="AE1592" i="22" s="1"/>
  <c r="F1592" i="22"/>
  <c r="E1592" i="22"/>
  <c r="D1592" i="22"/>
  <c r="C1592" i="22"/>
  <c r="B1592" i="22"/>
  <c r="AE1591" i="22"/>
  <c r="AD1591" i="22"/>
  <c r="AC1591" i="22"/>
  <c r="K1591" i="22"/>
  <c r="L1591" i="22" s="1"/>
  <c r="J1588" i="22"/>
  <c r="I1588" i="22"/>
  <c r="H1588" i="22"/>
  <c r="G1588" i="22"/>
  <c r="F1588" i="22"/>
  <c r="E1588" i="22"/>
  <c r="D1588" i="22"/>
  <c r="C1588" i="22"/>
  <c r="B1588" i="22"/>
  <c r="J1587" i="22"/>
  <c r="I1587" i="22"/>
  <c r="H1587" i="22"/>
  <c r="G1587" i="22"/>
  <c r="F1587" i="22"/>
  <c r="E1587" i="22"/>
  <c r="D1587" i="22"/>
  <c r="C1587" i="22"/>
  <c r="B1587" i="22"/>
  <c r="AE1586" i="22"/>
  <c r="AD1586" i="22"/>
  <c r="AC1586" i="22"/>
  <c r="K1586" i="22"/>
  <c r="L1586" i="22" s="1"/>
  <c r="AE1585" i="22"/>
  <c r="AD1585" i="22"/>
  <c r="AC1585" i="22"/>
  <c r="K1585" i="22"/>
  <c r="L1585" i="22" s="1"/>
  <c r="AE1584" i="22"/>
  <c r="AD1584" i="22"/>
  <c r="AC1584" i="22"/>
  <c r="K1584" i="22"/>
  <c r="L1584" i="22" s="1"/>
  <c r="AE1583" i="22"/>
  <c r="AD1583" i="22"/>
  <c r="AC1583" i="22"/>
  <c r="K1583" i="22"/>
  <c r="L1583" i="22" s="1"/>
  <c r="AE1582" i="22"/>
  <c r="AD1582" i="22"/>
  <c r="AC1582" i="22"/>
  <c r="K1582" i="22"/>
  <c r="L1582" i="22" s="1"/>
  <c r="AE1581" i="22"/>
  <c r="AD1581" i="22"/>
  <c r="AC1581" i="22"/>
  <c r="K1581" i="22"/>
  <c r="L1581" i="22" s="1"/>
  <c r="AE1580" i="22"/>
  <c r="AD1580" i="22"/>
  <c r="AC1580" i="22"/>
  <c r="K1580" i="22"/>
  <c r="L1580" i="22" s="1"/>
  <c r="AE1579" i="22"/>
  <c r="AD1579" i="22"/>
  <c r="AC1579" i="22"/>
  <c r="K1579" i="22"/>
  <c r="L1579" i="22" s="1"/>
  <c r="AE1578" i="22"/>
  <c r="AD1578" i="22"/>
  <c r="AC1578" i="22"/>
  <c r="K1578" i="22"/>
  <c r="L1578" i="22" s="1"/>
  <c r="AE1577" i="22"/>
  <c r="AD1577" i="22"/>
  <c r="AC1577" i="22"/>
  <c r="K1577" i="22"/>
  <c r="L1577" i="22" s="1"/>
  <c r="AE1576" i="22"/>
  <c r="AD1576" i="22"/>
  <c r="AC1576" i="22"/>
  <c r="AC1587" i="22" s="1"/>
  <c r="K1576" i="22"/>
  <c r="L1576" i="22" s="1"/>
  <c r="AH1586" i="22" s="1"/>
  <c r="AE1573" i="22"/>
  <c r="AD1573" i="22"/>
  <c r="AC1573" i="22"/>
  <c r="K1573" i="22"/>
  <c r="L1573" i="22" s="1"/>
  <c r="AE1572" i="22"/>
  <c r="AD1572" i="22"/>
  <c r="AC1572" i="22"/>
  <c r="K1572" i="22"/>
  <c r="L1572" i="22" s="1"/>
  <c r="AE1571" i="22"/>
  <c r="AD1571" i="22"/>
  <c r="AC1571" i="22"/>
  <c r="K1571" i="22"/>
  <c r="L1571" i="22" s="1"/>
  <c r="AE1570" i="22"/>
  <c r="AD1570" i="22"/>
  <c r="AC1570" i="22"/>
  <c r="K1570" i="22"/>
  <c r="L1570" i="22" s="1"/>
  <c r="AE1569" i="22"/>
  <c r="AD1569" i="22"/>
  <c r="AC1569" i="22"/>
  <c r="K1569" i="22"/>
  <c r="L1569" i="22" s="1"/>
  <c r="AE1568" i="22"/>
  <c r="AD1568" i="22"/>
  <c r="AC1568" i="22"/>
  <c r="K1568" i="22"/>
  <c r="L1568" i="22" s="1"/>
  <c r="AE1567" i="22"/>
  <c r="AD1567" i="22"/>
  <c r="AC1567" i="22"/>
  <c r="K1567" i="22"/>
  <c r="L1567" i="22" s="1"/>
  <c r="AE1566" i="22"/>
  <c r="AD1566" i="22"/>
  <c r="AC1566" i="22"/>
  <c r="K1566" i="22"/>
  <c r="L1566" i="22" s="1"/>
  <c r="AE1565" i="22"/>
  <c r="AD1565" i="22"/>
  <c r="AC1565" i="22"/>
  <c r="K1565" i="22"/>
  <c r="L1565" i="22" s="1"/>
  <c r="AC1564" i="22"/>
  <c r="J1564" i="22"/>
  <c r="I1564" i="22"/>
  <c r="H1564" i="22"/>
  <c r="G1564" i="22"/>
  <c r="AE1564" i="22" s="1"/>
  <c r="F1564" i="22"/>
  <c r="E1564" i="22"/>
  <c r="D1564" i="22"/>
  <c r="C1564" i="22"/>
  <c r="B1564" i="22"/>
  <c r="AE1563" i="22"/>
  <c r="AD1563" i="22"/>
  <c r="AC1563" i="22"/>
  <c r="K1563" i="22"/>
  <c r="L1563" i="22" s="1"/>
  <c r="AH1565" i="22" s="1"/>
  <c r="AE1560" i="22"/>
  <c r="AD1560" i="22"/>
  <c r="AC1560" i="22"/>
  <c r="K1560" i="22"/>
  <c r="L1560" i="22" s="1"/>
  <c r="AE1559" i="22"/>
  <c r="AD1559" i="22"/>
  <c r="AC1559" i="22"/>
  <c r="K1559" i="22"/>
  <c r="L1559" i="22" s="1"/>
  <c r="AE1558" i="22"/>
  <c r="AD1558" i="22"/>
  <c r="AC1558" i="22"/>
  <c r="K1558" i="22"/>
  <c r="L1558" i="22" s="1"/>
  <c r="AE1557" i="22"/>
  <c r="AD1557" i="22"/>
  <c r="AC1557" i="22"/>
  <c r="K1557" i="22"/>
  <c r="L1557" i="22" s="1"/>
  <c r="AE1556" i="22"/>
  <c r="AD1556" i="22"/>
  <c r="AC1556" i="22"/>
  <c r="K1556" i="22"/>
  <c r="L1556" i="22" s="1"/>
  <c r="AE1555" i="22"/>
  <c r="AD1555" i="22"/>
  <c r="AC1555" i="22"/>
  <c r="K1555" i="22"/>
  <c r="L1555" i="22" s="1"/>
  <c r="AC1554" i="22"/>
  <c r="J1554" i="22"/>
  <c r="I1554" i="22"/>
  <c r="H1554" i="22"/>
  <c r="G1554" i="22"/>
  <c r="AE1554" i="22" s="1"/>
  <c r="F1554" i="22"/>
  <c r="E1554" i="22"/>
  <c r="D1554" i="22"/>
  <c r="C1554" i="22"/>
  <c r="B1554" i="22"/>
  <c r="AE1553" i="22"/>
  <c r="AD1553" i="22"/>
  <c r="AC1553" i="22"/>
  <c r="K1553" i="22"/>
  <c r="L1553" i="22" s="1"/>
  <c r="AH1555" i="22" s="1"/>
  <c r="AE1550" i="22"/>
  <c r="AD1550" i="22"/>
  <c r="AC1550" i="22"/>
  <c r="K1550" i="22"/>
  <c r="L1550" i="22" s="1"/>
  <c r="AE1549" i="22"/>
  <c r="AD1549" i="22"/>
  <c r="AC1549" i="22"/>
  <c r="K1549" i="22"/>
  <c r="L1549" i="22" s="1"/>
  <c r="AE1548" i="22"/>
  <c r="AD1548" i="22"/>
  <c r="AC1548" i="22"/>
  <c r="K1548" i="22"/>
  <c r="L1548" i="22" s="1"/>
  <c r="AE1547" i="22"/>
  <c r="AD1547" i="22"/>
  <c r="AC1547" i="22"/>
  <c r="K1547" i="22"/>
  <c r="L1547" i="22" s="1"/>
  <c r="AC1546" i="22"/>
  <c r="J1546" i="22"/>
  <c r="I1546" i="22"/>
  <c r="H1546" i="22"/>
  <c r="G1546" i="22"/>
  <c r="AE1546" i="22" s="1"/>
  <c r="F1546" i="22"/>
  <c r="E1546" i="22"/>
  <c r="D1546" i="22"/>
  <c r="C1546" i="22"/>
  <c r="B1546" i="22"/>
  <c r="AE1545" i="22"/>
  <c r="AD1545" i="22"/>
  <c r="AC1545" i="22"/>
  <c r="K1545" i="22"/>
  <c r="L1545" i="22" s="1"/>
  <c r="AE1542" i="22"/>
  <c r="AD1542" i="22"/>
  <c r="AC1542" i="22"/>
  <c r="K1542" i="22"/>
  <c r="L1542" i="22" s="1"/>
  <c r="AE1541" i="22"/>
  <c r="AD1541" i="22"/>
  <c r="AC1541" i="22"/>
  <c r="K1541" i="22"/>
  <c r="L1541" i="22" s="1"/>
  <c r="AE1540" i="22"/>
  <c r="AD1540" i="22"/>
  <c r="AC1540" i="22"/>
  <c r="K1540" i="22"/>
  <c r="L1540" i="22" s="1"/>
  <c r="AE1539" i="22"/>
  <c r="AD1539" i="22"/>
  <c r="AC1539" i="22"/>
  <c r="K1539" i="22"/>
  <c r="L1539" i="22" s="1"/>
  <c r="AE1538" i="22"/>
  <c r="AD1538" i="22"/>
  <c r="AC1538" i="22"/>
  <c r="K1538" i="22"/>
  <c r="L1538" i="22" s="1"/>
  <c r="AE1537" i="22"/>
  <c r="AD1537" i="22"/>
  <c r="AC1537" i="22"/>
  <c r="K1537" i="22"/>
  <c r="L1537" i="22" s="1"/>
  <c r="AE1536" i="22"/>
  <c r="AD1536" i="22"/>
  <c r="AC1536" i="22"/>
  <c r="K1536" i="22"/>
  <c r="L1536" i="22" s="1"/>
  <c r="AE1535" i="22"/>
  <c r="AD1535" i="22"/>
  <c r="AC1535" i="22"/>
  <c r="K1535" i="22"/>
  <c r="L1535" i="22" s="1"/>
  <c r="AC1534" i="22"/>
  <c r="J1534" i="22"/>
  <c r="I1534" i="22"/>
  <c r="H1534" i="22"/>
  <c r="G1534" i="22"/>
  <c r="AE1534" i="22" s="1"/>
  <c r="F1534" i="22"/>
  <c r="E1534" i="22"/>
  <c r="D1534" i="22"/>
  <c r="C1534" i="22"/>
  <c r="B1534" i="22"/>
  <c r="AE1533" i="22"/>
  <c r="AD1533" i="22"/>
  <c r="AC1533" i="22"/>
  <c r="K1533" i="22"/>
  <c r="L1533" i="22" s="1"/>
  <c r="AH1543" i="22" s="1"/>
  <c r="J1530" i="22"/>
  <c r="I1530" i="22"/>
  <c r="H1530" i="22"/>
  <c r="G1530" i="22"/>
  <c r="F1530" i="22"/>
  <c r="E1530" i="22"/>
  <c r="D1530" i="22"/>
  <c r="C1530" i="22"/>
  <c r="B1530" i="22"/>
  <c r="J1529" i="22"/>
  <c r="I1529" i="22"/>
  <c r="H1529" i="22"/>
  <c r="G1529" i="22"/>
  <c r="F1529" i="22"/>
  <c r="E1529" i="22"/>
  <c r="D1529" i="22"/>
  <c r="C1529" i="22"/>
  <c r="B1529" i="22"/>
  <c r="AE1528" i="22"/>
  <c r="AD1528" i="22"/>
  <c r="AC1528" i="22"/>
  <c r="K1528" i="22"/>
  <c r="L1528" i="22" s="1"/>
  <c r="AE1527" i="22"/>
  <c r="AD1527" i="22"/>
  <c r="AC1527" i="22"/>
  <c r="K1527" i="22"/>
  <c r="L1527" i="22" s="1"/>
  <c r="AE1526" i="22"/>
  <c r="AD1526" i="22"/>
  <c r="AC1526" i="22"/>
  <c r="K1526" i="22"/>
  <c r="L1526" i="22" s="1"/>
  <c r="AE1525" i="22"/>
  <c r="AD1525" i="22"/>
  <c r="AC1525" i="22"/>
  <c r="K1525" i="22"/>
  <c r="L1525" i="22" s="1"/>
  <c r="AE1524" i="22"/>
  <c r="AD1524" i="22"/>
  <c r="AC1524" i="22"/>
  <c r="K1524" i="22"/>
  <c r="L1524" i="22" s="1"/>
  <c r="AE1523" i="22"/>
  <c r="AD1523" i="22"/>
  <c r="AC1523" i="22"/>
  <c r="K1523" i="22"/>
  <c r="L1523" i="22" s="1"/>
  <c r="AE1522" i="22"/>
  <c r="AD1522" i="22"/>
  <c r="AC1522" i="22"/>
  <c r="K1522" i="22"/>
  <c r="L1522" i="22" s="1"/>
  <c r="AH1531" i="22" s="1"/>
  <c r="C1519" i="22"/>
  <c r="B1519" i="22"/>
  <c r="J1518" i="22"/>
  <c r="I1518" i="22"/>
  <c r="H1518" i="22"/>
  <c r="G1518" i="22"/>
  <c r="F1518" i="22"/>
  <c r="E1518" i="22"/>
  <c r="D1518" i="22"/>
  <c r="C1518" i="22"/>
  <c r="B1518" i="22"/>
  <c r="AE1517" i="22"/>
  <c r="AD1517" i="22"/>
  <c r="AC1517" i="22"/>
  <c r="K1517" i="22"/>
  <c r="L1517" i="22" s="1"/>
  <c r="AE1516" i="22"/>
  <c r="AD1516" i="22"/>
  <c r="AC1516" i="22"/>
  <c r="K1516" i="22"/>
  <c r="L1516" i="22" s="1"/>
  <c r="AE1515" i="22"/>
  <c r="AD1515" i="22"/>
  <c r="AC1515" i="22"/>
  <c r="K1515" i="22"/>
  <c r="L1515" i="22" s="1"/>
  <c r="AE1514" i="22"/>
  <c r="AD1514" i="22"/>
  <c r="AC1514" i="22"/>
  <c r="K1514" i="22"/>
  <c r="L1514" i="22" s="1"/>
  <c r="AE1513" i="22"/>
  <c r="AD1513" i="22"/>
  <c r="AC1513" i="22"/>
  <c r="K1513" i="22"/>
  <c r="L1513" i="22" s="1"/>
  <c r="AE1512" i="22"/>
  <c r="AD1512" i="22"/>
  <c r="AC1512" i="22"/>
  <c r="K1512" i="22"/>
  <c r="AE1511" i="22"/>
  <c r="AD1511" i="22"/>
  <c r="AC1511" i="22"/>
  <c r="K1511" i="22"/>
  <c r="L1511" i="22" s="1"/>
  <c r="AC1510" i="22"/>
  <c r="J1510" i="22"/>
  <c r="I1510" i="22"/>
  <c r="H1510" i="22"/>
  <c r="G1510" i="22"/>
  <c r="AE1510" i="22" s="1"/>
  <c r="F1510" i="22"/>
  <c r="E1510" i="22"/>
  <c r="D1510" i="22"/>
  <c r="C1510" i="22"/>
  <c r="B1510" i="22"/>
  <c r="AE1509" i="22"/>
  <c r="AD1509" i="22"/>
  <c r="AC1509" i="22"/>
  <c r="K1509" i="22"/>
  <c r="AE1506" i="22"/>
  <c r="AD1506" i="22"/>
  <c r="AC1506" i="22"/>
  <c r="K1506" i="22"/>
  <c r="L1506" i="22" s="1"/>
  <c r="AE1505" i="22"/>
  <c r="AD1505" i="22"/>
  <c r="AC1505" i="22"/>
  <c r="K1505" i="22"/>
  <c r="L1505" i="22" s="1"/>
  <c r="AE1504" i="22"/>
  <c r="AD1504" i="22"/>
  <c r="AC1504" i="22"/>
  <c r="K1504" i="22"/>
  <c r="L1504" i="22" s="1"/>
  <c r="AE1503" i="22"/>
  <c r="AD1503" i="22"/>
  <c r="AC1503" i="22"/>
  <c r="K1503" i="22"/>
  <c r="L1503" i="22" s="1"/>
  <c r="AC1502" i="22"/>
  <c r="J1502" i="22"/>
  <c r="I1502" i="22"/>
  <c r="H1502" i="22"/>
  <c r="G1502" i="22"/>
  <c r="AE1502" i="22" s="1"/>
  <c r="F1502" i="22"/>
  <c r="E1502" i="22"/>
  <c r="D1502" i="22"/>
  <c r="C1502" i="22"/>
  <c r="B1502" i="22"/>
  <c r="AE1501" i="22"/>
  <c r="AD1501" i="22"/>
  <c r="AC1501" i="22"/>
  <c r="K1501" i="22"/>
  <c r="L1501" i="22" s="1"/>
  <c r="AE1498" i="22"/>
  <c r="AD1498" i="22"/>
  <c r="AC1498" i="22"/>
  <c r="K1498" i="22"/>
  <c r="L1498" i="22" s="1"/>
  <c r="AE1497" i="22"/>
  <c r="AD1497" i="22"/>
  <c r="AC1497" i="22"/>
  <c r="K1497" i="22"/>
  <c r="L1497" i="22" s="1"/>
  <c r="AE1496" i="22"/>
  <c r="AD1496" i="22"/>
  <c r="AC1496" i="22"/>
  <c r="K1496" i="22"/>
  <c r="L1496" i="22" s="1"/>
  <c r="AE1495" i="22"/>
  <c r="AD1495" i="22"/>
  <c r="AC1495" i="22"/>
  <c r="K1495" i="22"/>
  <c r="L1495" i="22" s="1"/>
  <c r="AE1494" i="22"/>
  <c r="AD1494" i="22"/>
  <c r="AC1494" i="22"/>
  <c r="K1494" i="22"/>
  <c r="L1494" i="22" s="1"/>
  <c r="AE1493" i="22"/>
  <c r="AD1493" i="22"/>
  <c r="AC1493" i="22"/>
  <c r="K1493" i="22"/>
  <c r="L1493" i="22" s="1"/>
  <c r="AE1492" i="22"/>
  <c r="AD1492" i="22"/>
  <c r="AC1492" i="22"/>
  <c r="K1492" i="22"/>
  <c r="L1492" i="22" s="1"/>
  <c r="AE1491" i="22"/>
  <c r="AD1491" i="22"/>
  <c r="AC1491" i="22"/>
  <c r="K1491" i="22"/>
  <c r="L1491" i="22" s="1"/>
  <c r="AE1490" i="22"/>
  <c r="AD1490" i="22"/>
  <c r="AC1490" i="22"/>
  <c r="K1490" i="22"/>
  <c r="L1490" i="22" s="1"/>
  <c r="AE1489" i="22"/>
  <c r="AD1489" i="22"/>
  <c r="AC1489" i="22"/>
  <c r="K1489" i="22"/>
  <c r="L1489" i="22" s="1"/>
  <c r="AE1488" i="22"/>
  <c r="AD1488" i="22"/>
  <c r="AC1488" i="22"/>
  <c r="K1488" i="22"/>
  <c r="L1488" i="22" s="1"/>
  <c r="AE1487" i="22"/>
  <c r="AD1487" i="22"/>
  <c r="AC1487" i="22"/>
  <c r="K1487" i="22"/>
  <c r="L1487" i="22" s="1"/>
  <c r="AE1486" i="22"/>
  <c r="AD1486" i="22"/>
  <c r="AC1486" i="22"/>
  <c r="K1486" i="22"/>
  <c r="L1486" i="22" s="1"/>
  <c r="AE1485" i="22"/>
  <c r="AD1485" i="22"/>
  <c r="AC1485" i="22"/>
  <c r="K1485" i="22"/>
  <c r="L1485" i="22" s="1"/>
  <c r="AE1484" i="22"/>
  <c r="AD1484" i="22"/>
  <c r="AC1484" i="22"/>
  <c r="K1484" i="22"/>
  <c r="L1484" i="22" s="1"/>
  <c r="AE1483" i="22"/>
  <c r="AD1483" i="22"/>
  <c r="AC1483" i="22"/>
  <c r="K1483" i="22"/>
  <c r="L1483" i="22" s="1"/>
  <c r="AC1482" i="22"/>
  <c r="J1482" i="22"/>
  <c r="I1482" i="22"/>
  <c r="H1482" i="22"/>
  <c r="G1482" i="22"/>
  <c r="AE1482" i="22" s="1"/>
  <c r="F1482" i="22"/>
  <c r="E1482" i="22"/>
  <c r="D1482" i="22"/>
  <c r="C1482" i="22"/>
  <c r="B1482" i="22"/>
  <c r="AE1481" i="22"/>
  <c r="AD1481" i="22"/>
  <c r="AC1481" i="22"/>
  <c r="K1481" i="22"/>
  <c r="L1481" i="22" s="1"/>
  <c r="AE1478" i="22"/>
  <c r="AD1478" i="22"/>
  <c r="AC1478" i="22"/>
  <c r="K1478" i="22"/>
  <c r="L1478" i="22" s="1"/>
  <c r="AE1477" i="22"/>
  <c r="AD1477" i="22"/>
  <c r="AC1477" i="22"/>
  <c r="K1477" i="22"/>
  <c r="L1477" i="22" s="1"/>
  <c r="AE1476" i="22"/>
  <c r="AD1476" i="22"/>
  <c r="AC1476" i="22"/>
  <c r="K1476" i="22"/>
  <c r="L1476" i="22" s="1"/>
  <c r="AE1475" i="22"/>
  <c r="AD1475" i="22"/>
  <c r="AC1475" i="22"/>
  <c r="K1475" i="22"/>
  <c r="L1475" i="22" s="1"/>
  <c r="AE1474" i="22"/>
  <c r="AD1474" i="22"/>
  <c r="AC1474" i="22"/>
  <c r="K1474" i="22"/>
  <c r="L1474" i="22" s="1"/>
  <c r="AE1473" i="22"/>
  <c r="AD1473" i="22"/>
  <c r="AC1473" i="22"/>
  <c r="K1473" i="22"/>
  <c r="L1473" i="22" s="1"/>
  <c r="AE1472" i="22"/>
  <c r="AD1472" i="22"/>
  <c r="AC1472" i="22"/>
  <c r="K1472" i="22"/>
  <c r="L1472" i="22" s="1"/>
  <c r="AC1471" i="22"/>
  <c r="J1471" i="22"/>
  <c r="I1471" i="22"/>
  <c r="H1471" i="22"/>
  <c r="G1471" i="22"/>
  <c r="AE1471" i="22" s="1"/>
  <c r="F1471" i="22"/>
  <c r="E1471" i="22"/>
  <c r="D1471" i="22"/>
  <c r="C1471" i="22"/>
  <c r="B1471" i="22"/>
  <c r="AE1470" i="22"/>
  <c r="AD1470" i="22"/>
  <c r="AC1470" i="22"/>
  <c r="K1470" i="22"/>
  <c r="L1470" i="22" s="1"/>
  <c r="AE1467" i="22"/>
  <c r="AD1467" i="22"/>
  <c r="AC1467" i="22"/>
  <c r="K1467" i="22"/>
  <c r="L1467" i="22" s="1"/>
  <c r="AE1466" i="22"/>
  <c r="AD1466" i="22"/>
  <c r="AC1466" i="22"/>
  <c r="K1466" i="22"/>
  <c r="L1466" i="22" s="1"/>
  <c r="AE1465" i="22"/>
  <c r="AD1465" i="22"/>
  <c r="AC1465" i="22"/>
  <c r="K1465" i="22"/>
  <c r="L1465" i="22" s="1"/>
  <c r="AE1464" i="22"/>
  <c r="AD1464" i="22"/>
  <c r="AC1464" i="22"/>
  <c r="K1464" i="22"/>
  <c r="L1464" i="22" s="1"/>
  <c r="AE1463" i="22"/>
  <c r="AD1463" i="22"/>
  <c r="AC1463" i="22"/>
  <c r="K1463" i="22"/>
  <c r="L1463" i="22" s="1"/>
  <c r="AC1462" i="22"/>
  <c r="J1462" i="22"/>
  <c r="I1462" i="22"/>
  <c r="H1462" i="22"/>
  <c r="G1462" i="22"/>
  <c r="AE1462" i="22" s="1"/>
  <c r="F1462" i="22"/>
  <c r="E1462" i="22"/>
  <c r="D1462" i="22"/>
  <c r="C1462" i="22"/>
  <c r="B1462" i="22"/>
  <c r="AE1461" i="22"/>
  <c r="AD1461" i="22"/>
  <c r="AC1461" i="22"/>
  <c r="K1461" i="22"/>
  <c r="L1461" i="22" s="1"/>
  <c r="AH1465" i="22" s="1"/>
  <c r="AE1458" i="22"/>
  <c r="AD1458" i="22"/>
  <c r="AC1458" i="22"/>
  <c r="K1458" i="22"/>
  <c r="L1458" i="22" s="1"/>
  <c r="AE1457" i="22"/>
  <c r="AD1457" i="22"/>
  <c r="AC1457" i="22"/>
  <c r="K1457" i="22"/>
  <c r="L1457" i="22" s="1"/>
  <c r="AE1456" i="22"/>
  <c r="AD1456" i="22"/>
  <c r="AC1456" i="22"/>
  <c r="K1456" i="22"/>
  <c r="L1456" i="22" s="1"/>
  <c r="AE1455" i="22"/>
  <c r="AD1455" i="22"/>
  <c r="AC1455" i="22"/>
  <c r="K1455" i="22"/>
  <c r="L1455" i="22" s="1"/>
  <c r="AE1454" i="22"/>
  <c r="AD1454" i="22"/>
  <c r="AC1454" i="22"/>
  <c r="K1454" i="22"/>
  <c r="L1454" i="22" s="1"/>
  <c r="AC1453" i="22"/>
  <c r="J1453" i="22"/>
  <c r="I1453" i="22"/>
  <c r="H1453" i="22"/>
  <c r="G1453" i="22"/>
  <c r="F1453" i="22"/>
  <c r="E1453" i="22"/>
  <c r="D1453" i="22"/>
  <c r="C1453" i="22"/>
  <c r="B1453" i="22"/>
  <c r="AE1452" i="22"/>
  <c r="AD1452" i="22"/>
  <c r="AC1452" i="22"/>
  <c r="K1452" i="22"/>
  <c r="L1452" i="22" s="1"/>
  <c r="AH1455" i="22" s="1"/>
  <c r="AE1449" i="22"/>
  <c r="AD1449" i="22"/>
  <c r="AC1449" i="22"/>
  <c r="K1449" i="22"/>
  <c r="L1449" i="22" s="1"/>
  <c r="AE1448" i="22"/>
  <c r="AD1448" i="22"/>
  <c r="AC1448" i="22"/>
  <c r="K1448" i="22"/>
  <c r="L1448" i="22" s="1"/>
  <c r="AE1447" i="22"/>
  <c r="AD1447" i="22"/>
  <c r="AC1447" i="22"/>
  <c r="K1447" i="22"/>
  <c r="L1447" i="22" s="1"/>
  <c r="AE1446" i="22"/>
  <c r="AD1446" i="22"/>
  <c r="AC1446" i="22"/>
  <c r="K1446" i="22"/>
  <c r="L1446" i="22" s="1"/>
  <c r="AE1445" i="22"/>
  <c r="AD1445" i="22"/>
  <c r="AC1445" i="22"/>
  <c r="K1445" i="22"/>
  <c r="L1445" i="22" s="1"/>
  <c r="AE1444" i="22"/>
  <c r="AD1444" i="22"/>
  <c r="AC1444" i="22"/>
  <c r="K1444" i="22"/>
  <c r="L1444" i="22" s="1"/>
  <c r="AC1443" i="22"/>
  <c r="J1443" i="22"/>
  <c r="I1443" i="22"/>
  <c r="H1443" i="22"/>
  <c r="G1443" i="22"/>
  <c r="AE1443" i="22" s="1"/>
  <c r="F1443" i="22"/>
  <c r="E1443" i="22"/>
  <c r="D1443" i="22"/>
  <c r="C1443" i="22"/>
  <c r="B1443" i="22"/>
  <c r="AE1442" i="22"/>
  <c r="AD1442" i="22"/>
  <c r="AC1442" i="22"/>
  <c r="K1442" i="22"/>
  <c r="L1442" i="22" s="1"/>
  <c r="AH1445" i="22" s="1"/>
  <c r="AE1439" i="22"/>
  <c r="AD1439" i="22"/>
  <c r="AC1439" i="22"/>
  <c r="K1439" i="22"/>
  <c r="L1439" i="22" s="1"/>
  <c r="AE1438" i="22"/>
  <c r="AD1438" i="22"/>
  <c r="AC1438" i="22"/>
  <c r="K1438" i="22"/>
  <c r="L1438" i="22" s="1"/>
  <c r="AE1437" i="22"/>
  <c r="AD1437" i="22"/>
  <c r="AC1437" i="22"/>
  <c r="K1437" i="22"/>
  <c r="L1437" i="22" s="1"/>
  <c r="AE1436" i="22"/>
  <c r="AD1436" i="22"/>
  <c r="AC1436" i="22"/>
  <c r="K1436" i="22"/>
  <c r="L1436" i="22" s="1"/>
  <c r="AC1435" i="22"/>
  <c r="J1435" i="22"/>
  <c r="I1435" i="22"/>
  <c r="H1435" i="22"/>
  <c r="G1435" i="22"/>
  <c r="AE1435" i="22" s="1"/>
  <c r="F1435" i="22"/>
  <c r="E1435" i="22"/>
  <c r="D1435" i="22"/>
  <c r="C1435" i="22"/>
  <c r="B1435" i="22"/>
  <c r="AE1434" i="22"/>
  <c r="AD1434" i="22"/>
  <c r="AC1434" i="22"/>
  <c r="K1434" i="22"/>
  <c r="L1434" i="22" s="1"/>
  <c r="AH1436" i="22" s="1"/>
  <c r="J1431" i="22"/>
  <c r="I1431" i="22"/>
  <c r="H1431" i="22"/>
  <c r="G1431" i="22"/>
  <c r="F1431" i="22"/>
  <c r="E1431" i="22"/>
  <c r="D1431" i="22"/>
  <c r="C1431" i="22"/>
  <c r="B1431" i="22"/>
  <c r="J1430" i="22"/>
  <c r="I1430" i="22"/>
  <c r="H1430" i="22"/>
  <c r="G1430" i="22"/>
  <c r="F1430" i="22"/>
  <c r="E1430" i="22"/>
  <c r="D1430" i="22"/>
  <c r="C1430" i="22"/>
  <c r="B1430" i="22"/>
  <c r="AE1429" i="22"/>
  <c r="AD1429" i="22"/>
  <c r="AC1429" i="22"/>
  <c r="K1429" i="22"/>
  <c r="L1429" i="22" s="1"/>
  <c r="AE1428" i="22"/>
  <c r="AD1428" i="22"/>
  <c r="AC1428" i="22"/>
  <c r="K1428" i="22"/>
  <c r="L1428" i="22" s="1"/>
  <c r="AE1427" i="22"/>
  <c r="AD1427" i="22"/>
  <c r="AC1427" i="22"/>
  <c r="K1427" i="22"/>
  <c r="L1427" i="22" s="1"/>
  <c r="AE1426" i="22"/>
  <c r="AD1426" i="22"/>
  <c r="AC1426" i="22"/>
  <c r="K1426" i="22"/>
  <c r="L1426" i="22" s="1"/>
  <c r="AE1425" i="22"/>
  <c r="AD1425" i="22"/>
  <c r="AC1425" i="22"/>
  <c r="K1425" i="22"/>
  <c r="L1425" i="22" s="1"/>
  <c r="AE1424" i="22"/>
  <c r="AD1424" i="22"/>
  <c r="AC1424" i="22"/>
  <c r="K1424" i="22"/>
  <c r="L1424" i="22" s="1"/>
  <c r="AE1423" i="22"/>
  <c r="AD1423" i="22"/>
  <c r="AC1423" i="22"/>
  <c r="K1423" i="22"/>
  <c r="L1423" i="22" s="1"/>
  <c r="AE1422" i="22"/>
  <c r="AD1422" i="22"/>
  <c r="AC1422" i="22"/>
  <c r="K1422" i="22"/>
  <c r="L1422" i="22" s="1"/>
  <c r="AE1421" i="22"/>
  <c r="AD1421" i="22"/>
  <c r="AC1421" i="22"/>
  <c r="K1421" i="22"/>
  <c r="L1421" i="22" s="1"/>
  <c r="AE1420" i="22"/>
  <c r="AD1420" i="22"/>
  <c r="AC1420" i="22"/>
  <c r="K1420" i="22"/>
  <c r="L1420" i="22" s="1"/>
  <c r="AE1419" i="22"/>
  <c r="AD1419" i="22"/>
  <c r="AC1419" i="22"/>
  <c r="K1419" i="22"/>
  <c r="L1419" i="22" s="1"/>
  <c r="AE1418" i="22"/>
  <c r="AD1418" i="22"/>
  <c r="AC1418" i="22"/>
  <c r="K1418" i="22"/>
  <c r="AE1415" i="22"/>
  <c r="AD1415" i="22"/>
  <c r="AC1415" i="22"/>
  <c r="K1415" i="22"/>
  <c r="L1415" i="22" s="1"/>
  <c r="AE1414" i="22"/>
  <c r="AD1414" i="22"/>
  <c r="AC1414" i="22"/>
  <c r="K1414" i="22"/>
  <c r="L1414" i="22" s="1"/>
  <c r="AE1413" i="22"/>
  <c r="AD1413" i="22"/>
  <c r="AC1413" i="22"/>
  <c r="K1413" i="22"/>
  <c r="L1413" i="22" s="1"/>
  <c r="AE1412" i="22"/>
  <c r="AD1412" i="22"/>
  <c r="AC1412" i="22"/>
  <c r="K1412" i="22"/>
  <c r="L1412" i="22" s="1"/>
  <c r="AE1411" i="22"/>
  <c r="AD1411" i="22"/>
  <c r="AC1411" i="22"/>
  <c r="K1411" i="22"/>
  <c r="L1411" i="22" s="1"/>
  <c r="AC1410" i="22"/>
  <c r="J1410" i="22"/>
  <c r="I1410" i="22"/>
  <c r="H1410" i="22"/>
  <c r="G1410" i="22"/>
  <c r="AE1410" i="22" s="1"/>
  <c r="F1410" i="22"/>
  <c r="E1410" i="22"/>
  <c r="D1410" i="22"/>
  <c r="C1410" i="22"/>
  <c r="B1410" i="22"/>
  <c r="AE1409" i="22"/>
  <c r="AD1409" i="22"/>
  <c r="AC1409" i="22"/>
  <c r="K1409" i="22"/>
  <c r="L1409" i="22" s="1"/>
  <c r="O1409" i="22" s="1"/>
  <c r="J1406" i="22"/>
  <c r="I1406" i="22"/>
  <c r="H1406" i="22"/>
  <c r="G1406" i="22"/>
  <c r="F1406" i="22"/>
  <c r="E1406" i="22"/>
  <c r="D1406" i="22"/>
  <c r="C1406" i="22"/>
  <c r="B1406" i="22"/>
  <c r="J1405" i="22"/>
  <c r="I1405" i="22"/>
  <c r="H1405" i="22"/>
  <c r="G1405" i="22"/>
  <c r="F1405" i="22"/>
  <c r="E1405" i="22"/>
  <c r="D1405" i="22"/>
  <c r="C1405" i="22"/>
  <c r="B1405" i="22"/>
  <c r="AE1404" i="22"/>
  <c r="AD1404" i="22"/>
  <c r="AC1404" i="22"/>
  <c r="K1404" i="22"/>
  <c r="L1404" i="22" s="1"/>
  <c r="AE1403" i="22"/>
  <c r="AD1403" i="22"/>
  <c r="AC1403" i="22"/>
  <c r="K1403" i="22"/>
  <c r="L1403" i="22" s="1"/>
  <c r="AE1402" i="22"/>
  <c r="AD1402" i="22"/>
  <c r="AC1402" i="22"/>
  <c r="K1402" i="22"/>
  <c r="L1402" i="22" s="1"/>
  <c r="AE1401" i="22"/>
  <c r="AD1401" i="22"/>
  <c r="AC1401" i="22"/>
  <c r="K1401" i="22"/>
  <c r="L1401" i="22" s="1"/>
  <c r="AE1400" i="22"/>
  <c r="AD1400" i="22"/>
  <c r="AC1400" i="22"/>
  <c r="K1400" i="22"/>
  <c r="L1400" i="22" s="1"/>
  <c r="AE1399" i="22"/>
  <c r="AD1399" i="22"/>
  <c r="AC1399" i="22"/>
  <c r="K1399" i="22"/>
  <c r="L1399" i="22" s="1"/>
  <c r="AE1398" i="22"/>
  <c r="AD1398" i="22"/>
  <c r="AC1398" i="22"/>
  <c r="K1398" i="22"/>
  <c r="L1398" i="22" s="1"/>
  <c r="AE1397" i="22"/>
  <c r="AD1397" i="22"/>
  <c r="AC1397" i="22"/>
  <c r="K1397" i="22"/>
  <c r="L1397" i="22" s="1"/>
  <c r="AE1396" i="22"/>
  <c r="AD1396" i="22"/>
  <c r="AD1405" i="22" s="1"/>
  <c r="AC1396" i="22"/>
  <c r="AC1406" i="22" s="1"/>
  <c r="K1396" i="22"/>
  <c r="J1393" i="22"/>
  <c r="I1393" i="22"/>
  <c r="H1393" i="22"/>
  <c r="G1393" i="22"/>
  <c r="F1393" i="22"/>
  <c r="E1393" i="22"/>
  <c r="D1393" i="22"/>
  <c r="C1393" i="22"/>
  <c r="B1393" i="22"/>
  <c r="J1392" i="22"/>
  <c r="I1392" i="22"/>
  <c r="H1392" i="22"/>
  <c r="G1392" i="22"/>
  <c r="F1392" i="22"/>
  <c r="E1392" i="22"/>
  <c r="D1392" i="22"/>
  <c r="C1392" i="22"/>
  <c r="B1392" i="22"/>
  <c r="AE1391" i="22"/>
  <c r="AD1391" i="22"/>
  <c r="AC1391" i="22"/>
  <c r="K1391" i="22"/>
  <c r="L1391" i="22" s="1"/>
  <c r="AE1390" i="22"/>
  <c r="AD1390" i="22"/>
  <c r="AC1390" i="22"/>
  <c r="K1390" i="22"/>
  <c r="L1390" i="22" s="1"/>
  <c r="AE1389" i="22"/>
  <c r="AD1389" i="22"/>
  <c r="AC1389" i="22"/>
  <c r="K1389" i="22"/>
  <c r="L1389" i="22" s="1"/>
  <c r="AE1388" i="22"/>
  <c r="AD1388" i="22"/>
  <c r="AC1388" i="22"/>
  <c r="K1388" i="22"/>
  <c r="L1388" i="22" s="1"/>
  <c r="AE1387" i="22"/>
  <c r="AD1387" i="22"/>
  <c r="AC1387" i="22"/>
  <c r="K1387" i="22"/>
  <c r="L1387" i="22" s="1"/>
  <c r="AE1386" i="22"/>
  <c r="AD1386" i="22"/>
  <c r="AC1386" i="22"/>
  <c r="K1386" i="22"/>
  <c r="L1386" i="22" s="1"/>
  <c r="AE1385" i="22"/>
  <c r="AD1385" i="22"/>
  <c r="AC1385" i="22"/>
  <c r="K1385" i="22"/>
  <c r="L1385" i="22" s="1"/>
  <c r="AE1384" i="22"/>
  <c r="AD1384" i="22"/>
  <c r="AC1384" i="22"/>
  <c r="K1384" i="22"/>
  <c r="L1384" i="22" s="1"/>
  <c r="AE1383" i="22"/>
  <c r="AD1383" i="22"/>
  <c r="AC1383" i="22"/>
  <c r="K1383" i="22"/>
  <c r="L1383" i="22" s="1"/>
  <c r="AE1375" i="22"/>
  <c r="AD1375" i="22"/>
  <c r="AC1375" i="22"/>
  <c r="K1375" i="22"/>
  <c r="L1375" i="22" s="1"/>
  <c r="AE1373" i="22"/>
  <c r="AD1373" i="22"/>
  <c r="AC1373" i="22"/>
  <c r="K1373" i="22"/>
  <c r="L1373" i="22" s="1"/>
  <c r="AE1374" i="22"/>
  <c r="AD1374" i="22"/>
  <c r="AC1374" i="22"/>
  <c r="K1374" i="22"/>
  <c r="L1374" i="22" s="1"/>
  <c r="AE1371" i="22"/>
  <c r="AD1371" i="22"/>
  <c r="AC1371" i="22"/>
  <c r="K1371" i="22"/>
  <c r="L1371" i="22" s="1"/>
  <c r="AE1370" i="22"/>
  <c r="AD1370" i="22"/>
  <c r="AC1370" i="22"/>
  <c r="K1370" i="22"/>
  <c r="L1370" i="22" s="1"/>
  <c r="AC1369" i="22"/>
  <c r="J1369" i="22"/>
  <c r="I1369" i="22"/>
  <c r="H1369" i="22"/>
  <c r="G1369" i="22"/>
  <c r="AE1369" i="22" s="1"/>
  <c r="F1369" i="22"/>
  <c r="E1369" i="22"/>
  <c r="D1369" i="22"/>
  <c r="C1369" i="22"/>
  <c r="B1369" i="22"/>
  <c r="AE1368" i="22"/>
  <c r="AD1368" i="22"/>
  <c r="AC1368" i="22"/>
  <c r="K1368" i="22"/>
  <c r="AE1365" i="22"/>
  <c r="AD1365" i="22"/>
  <c r="AC1365" i="22"/>
  <c r="K1365" i="22"/>
  <c r="L1365" i="22" s="1"/>
  <c r="AE1364" i="22"/>
  <c r="AD1364" i="22"/>
  <c r="AC1364" i="22"/>
  <c r="K1364" i="22"/>
  <c r="L1364" i="22" s="1"/>
  <c r="AE1363" i="22"/>
  <c r="AD1363" i="22"/>
  <c r="AC1363" i="22"/>
  <c r="K1363" i="22"/>
  <c r="L1363" i="22" s="1"/>
  <c r="AE1362" i="22"/>
  <c r="AD1362" i="22"/>
  <c r="AC1362" i="22"/>
  <c r="K1362" i="22"/>
  <c r="L1362" i="22" s="1"/>
  <c r="AC1361" i="22"/>
  <c r="J1361" i="22"/>
  <c r="I1361" i="22"/>
  <c r="H1361" i="22"/>
  <c r="G1361" i="22"/>
  <c r="AE1361" i="22" s="1"/>
  <c r="F1361" i="22"/>
  <c r="E1361" i="22"/>
  <c r="D1361" i="22"/>
  <c r="C1361" i="22"/>
  <c r="B1361" i="22"/>
  <c r="AE1360" i="22"/>
  <c r="AD1360" i="22"/>
  <c r="AC1360" i="22"/>
  <c r="K1360" i="22"/>
  <c r="L1360" i="22" s="1"/>
  <c r="AH1366" i="22" s="1"/>
  <c r="AE1357" i="22"/>
  <c r="AD1357" i="22"/>
  <c r="AC1357" i="22"/>
  <c r="K1357" i="22"/>
  <c r="L1357" i="22" s="1"/>
  <c r="AE1356" i="22"/>
  <c r="AD1356" i="22"/>
  <c r="AC1356" i="22"/>
  <c r="K1356" i="22"/>
  <c r="L1356" i="22" s="1"/>
  <c r="AE1355" i="22"/>
  <c r="AD1355" i="22"/>
  <c r="AC1355" i="22"/>
  <c r="K1355" i="22"/>
  <c r="L1355" i="22" s="1"/>
  <c r="AE1354" i="22"/>
  <c r="AD1354" i="22"/>
  <c r="AC1354" i="22"/>
  <c r="K1354" i="22"/>
  <c r="L1354" i="22" s="1"/>
  <c r="AE1353" i="22"/>
  <c r="AD1353" i="22"/>
  <c r="AC1353" i="22"/>
  <c r="K1353" i="22"/>
  <c r="L1353" i="22" s="1"/>
  <c r="AE1352" i="22"/>
  <c r="AD1352" i="22"/>
  <c r="AC1352" i="22"/>
  <c r="K1352" i="22"/>
  <c r="L1352" i="22" s="1"/>
  <c r="AE1351" i="22"/>
  <c r="AD1351" i="22"/>
  <c r="AC1351" i="22"/>
  <c r="K1351" i="22"/>
  <c r="L1351" i="22" s="1"/>
  <c r="AC1350" i="22"/>
  <c r="J1350" i="22"/>
  <c r="I1350" i="22"/>
  <c r="H1350" i="22"/>
  <c r="G1350" i="22"/>
  <c r="F1350" i="22"/>
  <c r="E1350" i="22"/>
  <c r="D1350" i="22"/>
  <c r="C1350" i="22"/>
  <c r="B1350" i="22"/>
  <c r="AE1349" i="22"/>
  <c r="AD1349" i="22"/>
  <c r="AC1349" i="22"/>
  <c r="K1349" i="22"/>
  <c r="L1349" i="22" s="1"/>
  <c r="AE1346" i="22"/>
  <c r="AD1346" i="22"/>
  <c r="AC1346" i="22"/>
  <c r="K1346" i="22"/>
  <c r="L1346" i="22" s="1"/>
  <c r="AE1345" i="22"/>
  <c r="AD1345" i="22"/>
  <c r="AC1345" i="22"/>
  <c r="K1345" i="22"/>
  <c r="L1345" i="22" s="1"/>
  <c r="AE1344" i="22"/>
  <c r="AD1344" i="22"/>
  <c r="AC1344" i="22"/>
  <c r="K1344" i="22"/>
  <c r="L1344" i="22" s="1"/>
  <c r="AE1335" i="22"/>
  <c r="AD1335" i="22"/>
  <c r="AC1335" i="22"/>
  <c r="K1335" i="22"/>
  <c r="L1335" i="22" s="1"/>
  <c r="AE1343" i="22"/>
  <c r="AD1343" i="22"/>
  <c r="AC1343" i="22"/>
  <c r="K1343" i="22"/>
  <c r="L1343" i="22" s="1"/>
  <c r="AE1342" i="22"/>
  <c r="AD1342" i="22"/>
  <c r="AC1342" i="22"/>
  <c r="K1342" i="22"/>
  <c r="L1342" i="22" s="1"/>
  <c r="AE1341" i="22"/>
  <c r="AD1341" i="22"/>
  <c r="AC1341" i="22"/>
  <c r="K1341" i="22"/>
  <c r="L1341" i="22" s="1"/>
  <c r="AE1340" i="22"/>
  <c r="AD1340" i="22"/>
  <c r="AC1340" i="22"/>
  <c r="K1340" i="22"/>
  <c r="L1340" i="22" s="1"/>
  <c r="AE1339" i="22"/>
  <c r="AD1339" i="22"/>
  <c r="AC1339" i="22"/>
  <c r="K1339" i="22"/>
  <c r="L1339" i="22" s="1"/>
  <c r="AE1338" i="22"/>
  <c r="AD1338" i="22"/>
  <c r="AC1338" i="22"/>
  <c r="K1338" i="22"/>
  <c r="L1338" i="22" s="1"/>
  <c r="AE1337" i="22"/>
  <c r="AD1337" i="22"/>
  <c r="AC1337" i="22"/>
  <c r="K1337" i="22"/>
  <c r="L1337" i="22" s="1"/>
  <c r="AE1336" i="22"/>
  <c r="AD1336" i="22"/>
  <c r="AC1336" i="22"/>
  <c r="K1336" i="22"/>
  <c r="L1336" i="22" s="1"/>
  <c r="AE1334" i="22"/>
  <c r="AD1334" i="22"/>
  <c r="AC1334" i="22"/>
  <c r="K1334" i="22"/>
  <c r="L1334" i="22" s="1"/>
  <c r="AE1333" i="22"/>
  <c r="AD1333" i="22"/>
  <c r="AC1333" i="22"/>
  <c r="K1333" i="22"/>
  <c r="L1333" i="22" s="1"/>
  <c r="AE1332" i="22"/>
  <c r="AD1332" i="22"/>
  <c r="AC1332" i="22"/>
  <c r="K1332" i="22"/>
  <c r="L1332" i="22" s="1"/>
  <c r="AE1331" i="22"/>
  <c r="AD1331" i="22"/>
  <c r="AC1331" i="22"/>
  <c r="K1331" i="22"/>
  <c r="L1331" i="22" s="1"/>
  <c r="AE1330" i="22"/>
  <c r="AD1330" i="22"/>
  <c r="AC1330" i="22"/>
  <c r="K1330" i="22"/>
  <c r="L1330" i="22" s="1"/>
  <c r="AE1329" i="22"/>
  <c r="AD1329" i="22"/>
  <c r="AC1329" i="22"/>
  <c r="K1329" i="22"/>
  <c r="L1329" i="22" s="1"/>
  <c r="AE1328" i="22"/>
  <c r="AD1328" i="22"/>
  <c r="AC1328" i="22"/>
  <c r="K1328" i="22"/>
  <c r="L1328" i="22" s="1"/>
  <c r="AC1327" i="22"/>
  <c r="J1327" i="22"/>
  <c r="I1327" i="22"/>
  <c r="H1327" i="22"/>
  <c r="G1327" i="22"/>
  <c r="AE1327" i="22" s="1"/>
  <c r="F1327" i="22"/>
  <c r="E1327" i="22"/>
  <c r="D1327" i="22"/>
  <c r="C1327" i="22"/>
  <c r="B1327" i="22"/>
  <c r="AE1326" i="22"/>
  <c r="AD1326" i="22"/>
  <c r="AC1326" i="22"/>
  <c r="K1326" i="22"/>
  <c r="L1326" i="22" s="1"/>
  <c r="AE1323" i="22"/>
  <c r="AD1323" i="22"/>
  <c r="AC1323" i="22"/>
  <c r="K1323" i="22"/>
  <c r="L1323" i="22" s="1"/>
  <c r="AE1322" i="22"/>
  <c r="AD1322" i="22"/>
  <c r="AC1322" i="22"/>
  <c r="K1322" i="22"/>
  <c r="L1322" i="22" s="1"/>
  <c r="AE1321" i="22"/>
  <c r="AD1321" i="22"/>
  <c r="AC1321" i="22"/>
  <c r="K1321" i="22"/>
  <c r="L1321" i="22" s="1"/>
  <c r="AE1320" i="22"/>
  <c r="AD1320" i="22"/>
  <c r="AC1320" i="22"/>
  <c r="K1320" i="22"/>
  <c r="L1320" i="22" s="1"/>
  <c r="AE1319" i="22"/>
  <c r="AD1319" i="22"/>
  <c r="AC1319" i="22"/>
  <c r="K1319" i="22"/>
  <c r="L1319" i="22" s="1"/>
  <c r="AE1318" i="22"/>
  <c r="AD1318" i="22"/>
  <c r="AC1318" i="22"/>
  <c r="K1318" i="22"/>
  <c r="L1318" i="22" s="1"/>
  <c r="AE1317" i="22"/>
  <c r="AD1317" i="22"/>
  <c r="AC1317" i="22"/>
  <c r="K1317" i="22"/>
  <c r="L1317" i="22" s="1"/>
  <c r="AE1316" i="22"/>
  <c r="AD1316" i="22"/>
  <c r="AC1316" i="22"/>
  <c r="K1316" i="22"/>
  <c r="L1316" i="22" s="1"/>
  <c r="AE1315" i="22"/>
  <c r="AD1315" i="22"/>
  <c r="AC1315" i="22"/>
  <c r="K1315" i="22"/>
  <c r="L1315" i="22" s="1"/>
  <c r="AE1314" i="22"/>
  <c r="AD1314" i="22"/>
  <c r="AC1314" i="22"/>
  <c r="K1314" i="22"/>
  <c r="L1314" i="22" s="1"/>
  <c r="AC1313" i="22"/>
  <c r="J1313" i="22"/>
  <c r="I1313" i="22"/>
  <c r="H1313" i="22"/>
  <c r="G1313" i="22"/>
  <c r="AE1313" i="22" s="1"/>
  <c r="F1313" i="22"/>
  <c r="E1313" i="22"/>
  <c r="D1313" i="22"/>
  <c r="C1313" i="22"/>
  <c r="B1313" i="22"/>
  <c r="AE1312" i="22"/>
  <c r="AD1312" i="22"/>
  <c r="AC1312" i="22"/>
  <c r="K1312" i="22"/>
  <c r="L1312" i="22" s="1"/>
  <c r="J1309" i="22"/>
  <c r="I1309" i="22"/>
  <c r="H1309" i="22"/>
  <c r="G1309" i="22"/>
  <c r="F1309" i="22"/>
  <c r="E1309" i="22"/>
  <c r="D1309" i="22"/>
  <c r="C1309" i="22"/>
  <c r="B1309" i="22"/>
  <c r="J1308" i="22"/>
  <c r="I1308" i="22"/>
  <c r="H1308" i="22"/>
  <c r="G1308" i="22"/>
  <c r="F1308" i="22"/>
  <c r="E1308" i="22"/>
  <c r="D1308" i="22"/>
  <c r="C1308" i="22"/>
  <c r="B1308" i="22"/>
  <c r="AE1307" i="22"/>
  <c r="AD1307" i="22"/>
  <c r="AC1307" i="22"/>
  <c r="K1307" i="22"/>
  <c r="L1307" i="22" s="1"/>
  <c r="AE1306" i="22"/>
  <c r="AD1306" i="22"/>
  <c r="AC1306" i="22"/>
  <c r="K1306" i="22"/>
  <c r="L1306" i="22" s="1"/>
  <c r="AE1305" i="22"/>
  <c r="AD1305" i="22"/>
  <c r="AC1305" i="22"/>
  <c r="K1305" i="22"/>
  <c r="L1305" i="22" s="1"/>
  <c r="AE1304" i="22"/>
  <c r="AD1304" i="22"/>
  <c r="AC1304" i="22"/>
  <c r="K1304" i="22"/>
  <c r="L1304" i="22" s="1"/>
  <c r="AE1303" i="22"/>
  <c r="AD1303" i="22"/>
  <c r="AC1303" i="22"/>
  <c r="K1303" i="22"/>
  <c r="L1303" i="22" s="1"/>
  <c r="AC1302" i="22"/>
  <c r="J1302" i="22"/>
  <c r="I1302" i="22"/>
  <c r="H1302" i="22"/>
  <c r="G1302" i="22"/>
  <c r="AE1302" i="22" s="1"/>
  <c r="F1302" i="22"/>
  <c r="E1302" i="22"/>
  <c r="D1302" i="22"/>
  <c r="C1302" i="22"/>
  <c r="B1302" i="22"/>
  <c r="AE1301" i="22"/>
  <c r="AD1301" i="22"/>
  <c r="AC1301" i="22"/>
  <c r="K1301" i="22"/>
  <c r="L1301" i="22" s="1"/>
  <c r="J1298" i="22"/>
  <c r="I1298" i="22"/>
  <c r="H1298" i="22"/>
  <c r="G1298" i="22"/>
  <c r="F1298" i="22"/>
  <c r="E1298" i="22"/>
  <c r="D1298" i="22"/>
  <c r="C1298" i="22"/>
  <c r="B1298" i="22"/>
  <c r="J1297" i="22"/>
  <c r="I1297" i="22"/>
  <c r="H1297" i="22"/>
  <c r="G1297" i="22"/>
  <c r="F1297" i="22"/>
  <c r="E1297" i="22"/>
  <c r="D1297" i="22"/>
  <c r="C1297" i="22"/>
  <c r="B1297" i="22"/>
  <c r="AE1296" i="22"/>
  <c r="AD1296" i="22"/>
  <c r="AC1296" i="22"/>
  <c r="K1296" i="22"/>
  <c r="L1296" i="22" s="1"/>
  <c r="AE1295" i="22"/>
  <c r="AD1295" i="22"/>
  <c r="AC1295" i="22"/>
  <c r="K1295" i="22"/>
  <c r="L1295" i="22" s="1"/>
  <c r="AE1294" i="22"/>
  <c r="AD1294" i="22"/>
  <c r="AC1294" i="22"/>
  <c r="K1294" i="22"/>
  <c r="L1294" i="22" s="1"/>
  <c r="AE1293" i="22"/>
  <c r="AD1293" i="22"/>
  <c r="AC1293" i="22"/>
  <c r="K1293" i="22"/>
  <c r="L1293" i="22" s="1"/>
  <c r="AE1292" i="22"/>
  <c r="AD1292" i="22"/>
  <c r="AC1292" i="22"/>
  <c r="K1292" i="22"/>
  <c r="L1292" i="22" s="1"/>
  <c r="AE1291" i="22"/>
  <c r="AD1291" i="22"/>
  <c r="AC1291" i="22"/>
  <c r="K1291" i="22"/>
  <c r="L1291" i="22" s="1"/>
  <c r="AE1290" i="22"/>
  <c r="AD1290" i="22"/>
  <c r="AC1290" i="22"/>
  <c r="K1290" i="22"/>
  <c r="L1290" i="22" s="1"/>
  <c r="AE1289" i="22"/>
  <c r="AD1289" i="22"/>
  <c r="AC1289" i="22"/>
  <c r="K1289" i="22"/>
  <c r="L1289" i="22" s="1"/>
  <c r="AE1288" i="22"/>
  <c r="AD1288" i="22"/>
  <c r="AC1288" i="22"/>
  <c r="K1288" i="22"/>
  <c r="AE1287" i="22"/>
  <c r="AD1287" i="22"/>
  <c r="AC1287" i="22"/>
  <c r="K1287" i="22"/>
  <c r="L1287" i="22" s="1"/>
  <c r="AE1286" i="22"/>
  <c r="AD1286" i="22"/>
  <c r="AC1286" i="22"/>
  <c r="K1286" i="22"/>
  <c r="L1286" i="22" s="1"/>
  <c r="AE1283" i="22"/>
  <c r="AD1283" i="22"/>
  <c r="AC1283" i="22"/>
  <c r="K1283" i="22"/>
  <c r="L1283" i="22" s="1"/>
  <c r="AE1282" i="22"/>
  <c r="AD1282" i="22"/>
  <c r="AC1282" i="22"/>
  <c r="K1282" i="22"/>
  <c r="L1282" i="22" s="1"/>
  <c r="AE1281" i="22"/>
  <c r="AD1281" i="22"/>
  <c r="AC1281" i="22"/>
  <c r="K1281" i="22"/>
  <c r="L1281" i="22" s="1"/>
  <c r="AE1280" i="22"/>
  <c r="AD1280" i="22"/>
  <c r="AC1280" i="22"/>
  <c r="K1280" i="22"/>
  <c r="L1280" i="22" s="1"/>
  <c r="AE1279" i="22"/>
  <c r="AD1279" i="22"/>
  <c r="AC1279" i="22"/>
  <c r="K1279" i="22"/>
  <c r="L1279" i="22" s="1"/>
  <c r="AE1278" i="22"/>
  <c r="AD1278" i="22"/>
  <c r="AC1278" i="22"/>
  <c r="K1278" i="22"/>
  <c r="L1278" i="22" s="1"/>
  <c r="AE1277" i="22"/>
  <c r="AD1277" i="22"/>
  <c r="AC1277" i="22"/>
  <c r="K1277" i="22"/>
  <c r="L1277" i="22" s="1"/>
  <c r="AE1276" i="22"/>
  <c r="AD1276" i="22"/>
  <c r="AC1276" i="22"/>
  <c r="K1276" i="22"/>
  <c r="L1276" i="22" s="1"/>
  <c r="AE1275" i="22"/>
  <c r="AD1275" i="22"/>
  <c r="AC1275" i="22"/>
  <c r="K1275" i="22"/>
  <c r="L1275" i="22" s="1"/>
  <c r="AE1274" i="22"/>
  <c r="AD1274" i="22"/>
  <c r="AC1274" i="22"/>
  <c r="K1274" i="22"/>
  <c r="L1274" i="22" s="1"/>
  <c r="AC1273" i="22"/>
  <c r="J1273" i="22"/>
  <c r="I1273" i="22"/>
  <c r="H1273" i="22"/>
  <c r="G1273" i="22"/>
  <c r="AE1273" i="22" s="1"/>
  <c r="F1273" i="22"/>
  <c r="E1273" i="22"/>
  <c r="D1273" i="22"/>
  <c r="C1273" i="22"/>
  <c r="B1273" i="22"/>
  <c r="AE1272" i="22"/>
  <c r="AD1272" i="22"/>
  <c r="AC1272" i="22"/>
  <c r="K1272" i="22"/>
  <c r="L1272" i="22" s="1"/>
  <c r="AE1269" i="22"/>
  <c r="AD1269" i="22"/>
  <c r="AC1269" i="22"/>
  <c r="K1269" i="22"/>
  <c r="L1269" i="22" s="1"/>
  <c r="AE1268" i="22"/>
  <c r="AD1268" i="22"/>
  <c r="AC1268" i="22"/>
  <c r="K1268" i="22"/>
  <c r="L1268" i="22" s="1"/>
  <c r="AE1267" i="22"/>
  <c r="AD1267" i="22"/>
  <c r="AC1267" i="22"/>
  <c r="K1267" i="22"/>
  <c r="L1267" i="22" s="1"/>
  <c r="AE1266" i="22"/>
  <c r="AD1266" i="22"/>
  <c r="AC1266" i="22"/>
  <c r="K1266" i="22"/>
  <c r="L1266" i="22" s="1"/>
  <c r="AC1265" i="22"/>
  <c r="J1265" i="22"/>
  <c r="I1265" i="22"/>
  <c r="H1265" i="22"/>
  <c r="G1265" i="22"/>
  <c r="AE1265" i="22" s="1"/>
  <c r="F1265" i="22"/>
  <c r="E1265" i="22"/>
  <c r="D1265" i="22"/>
  <c r="C1265" i="22"/>
  <c r="B1265" i="22"/>
  <c r="AE1264" i="22"/>
  <c r="AD1264" i="22"/>
  <c r="AC1264" i="22"/>
  <c r="K1264" i="22"/>
  <c r="L1264" i="22" s="1"/>
  <c r="J1261" i="22"/>
  <c r="I1261" i="22"/>
  <c r="H1261" i="22"/>
  <c r="G1261" i="22"/>
  <c r="F1261" i="22"/>
  <c r="E1261" i="22"/>
  <c r="D1261" i="22"/>
  <c r="C1261" i="22"/>
  <c r="B1261" i="22"/>
  <c r="J1260" i="22"/>
  <c r="I1260" i="22"/>
  <c r="H1260" i="22"/>
  <c r="G1260" i="22"/>
  <c r="F1260" i="22"/>
  <c r="E1260" i="22"/>
  <c r="D1260" i="22"/>
  <c r="C1260" i="22"/>
  <c r="B1260" i="22"/>
  <c r="AE1259" i="22"/>
  <c r="AD1259" i="22"/>
  <c r="AC1259" i="22"/>
  <c r="K1259" i="22"/>
  <c r="L1259" i="22" s="1"/>
  <c r="AE1258" i="22"/>
  <c r="AD1258" i="22"/>
  <c r="AC1258" i="22"/>
  <c r="K1258" i="22"/>
  <c r="L1258" i="22" s="1"/>
  <c r="AE1257" i="22"/>
  <c r="AD1257" i="22"/>
  <c r="AC1257" i="22"/>
  <c r="K1257" i="22"/>
  <c r="L1257" i="22" s="1"/>
  <c r="AE1256" i="22"/>
  <c r="AD1256" i="22"/>
  <c r="AC1256" i="22"/>
  <c r="K1256" i="22"/>
  <c r="L1256" i="22" s="1"/>
  <c r="AE1255" i="22"/>
  <c r="AD1255" i="22"/>
  <c r="AC1255" i="22"/>
  <c r="K1255" i="22"/>
  <c r="L1255" i="22" s="1"/>
  <c r="AE1254" i="22"/>
  <c r="AD1254" i="22"/>
  <c r="AC1254" i="22"/>
  <c r="K1254" i="22"/>
  <c r="L1254" i="22" s="1"/>
  <c r="AC1253" i="22"/>
  <c r="J1253" i="22"/>
  <c r="I1253" i="22"/>
  <c r="H1253" i="22"/>
  <c r="G1253" i="22"/>
  <c r="AE1253" i="22" s="1"/>
  <c r="F1253" i="22"/>
  <c r="E1253" i="22"/>
  <c r="D1253" i="22"/>
  <c r="C1253" i="22"/>
  <c r="B1253" i="22"/>
  <c r="AE1252" i="22"/>
  <c r="AD1252" i="22"/>
  <c r="AC1252" i="22"/>
  <c r="K1252" i="22"/>
  <c r="L1252" i="22" s="1"/>
  <c r="AH1260" i="22" s="1"/>
  <c r="AE1249" i="22"/>
  <c r="AD1249" i="22"/>
  <c r="AC1249" i="22"/>
  <c r="K1249" i="22"/>
  <c r="L1249" i="22" s="1"/>
  <c r="AE1248" i="22"/>
  <c r="AD1248" i="22"/>
  <c r="AC1248" i="22"/>
  <c r="K1248" i="22"/>
  <c r="L1248" i="22" s="1"/>
  <c r="AE1247" i="22"/>
  <c r="AD1247" i="22"/>
  <c r="AC1247" i="22"/>
  <c r="K1247" i="22"/>
  <c r="L1247" i="22" s="1"/>
  <c r="AE1246" i="22"/>
  <c r="AD1246" i="22"/>
  <c r="AC1246" i="22"/>
  <c r="K1246" i="22"/>
  <c r="L1246" i="22" s="1"/>
  <c r="AE1245" i="22"/>
  <c r="AD1245" i="22"/>
  <c r="AC1245" i="22"/>
  <c r="K1245" i="22"/>
  <c r="L1245" i="22" s="1"/>
  <c r="AE1244" i="22"/>
  <c r="AD1244" i="22"/>
  <c r="AC1244" i="22"/>
  <c r="K1244" i="22"/>
  <c r="L1244" i="22" s="1"/>
  <c r="AC1243" i="22"/>
  <c r="J1243" i="22"/>
  <c r="I1243" i="22"/>
  <c r="H1243" i="22"/>
  <c r="G1243" i="22"/>
  <c r="AE1243" i="22" s="1"/>
  <c r="F1243" i="22"/>
  <c r="E1243" i="22"/>
  <c r="D1243" i="22"/>
  <c r="C1243" i="22"/>
  <c r="B1243" i="22"/>
  <c r="AE1242" i="22"/>
  <c r="AD1242" i="22"/>
  <c r="AC1242" i="22"/>
  <c r="K1242" i="22"/>
  <c r="L1242" i="22" s="1"/>
  <c r="AE1239" i="22"/>
  <c r="AD1239" i="22"/>
  <c r="AC1239" i="22"/>
  <c r="K1239" i="22"/>
  <c r="L1239" i="22" s="1"/>
  <c r="AE1238" i="22"/>
  <c r="AD1238" i="22"/>
  <c r="AC1238" i="22"/>
  <c r="K1238" i="22"/>
  <c r="L1238" i="22" s="1"/>
  <c r="AE1237" i="22"/>
  <c r="AD1237" i="22"/>
  <c r="AC1237" i="22"/>
  <c r="K1237" i="22"/>
  <c r="L1237" i="22" s="1"/>
  <c r="AE1236" i="22"/>
  <c r="AD1236" i="22"/>
  <c r="AC1236" i="22"/>
  <c r="K1236" i="22"/>
  <c r="L1236" i="22" s="1"/>
  <c r="AC1235" i="22"/>
  <c r="J1235" i="22"/>
  <c r="I1235" i="22"/>
  <c r="H1235" i="22"/>
  <c r="G1235" i="22"/>
  <c r="AE1235" i="22" s="1"/>
  <c r="F1235" i="22"/>
  <c r="E1235" i="22"/>
  <c r="D1235" i="22"/>
  <c r="C1235" i="22"/>
  <c r="B1235" i="22"/>
  <c r="AE1234" i="22"/>
  <c r="AD1234" i="22"/>
  <c r="AC1234" i="22"/>
  <c r="K1234" i="22"/>
  <c r="L1234" i="22" s="1"/>
  <c r="AH1240" i="22" s="1"/>
  <c r="J1231" i="22"/>
  <c r="I1231" i="22"/>
  <c r="H1231" i="22"/>
  <c r="G1231" i="22"/>
  <c r="F1231" i="22"/>
  <c r="E1231" i="22"/>
  <c r="D1231" i="22"/>
  <c r="C1231" i="22"/>
  <c r="B1231" i="22"/>
  <c r="J1230" i="22"/>
  <c r="I1230" i="22"/>
  <c r="H1230" i="22"/>
  <c r="G1230" i="22"/>
  <c r="F1230" i="22"/>
  <c r="E1230" i="22"/>
  <c r="D1230" i="22"/>
  <c r="C1230" i="22"/>
  <c r="B1230" i="22"/>
  <c r="J1229" i="22"/>
  <c r="I1229" i="22"/>
  <c r="H1229" i="22"/>
  <c r="G1229" i="22"/>
  <c r="F1229" i="22"/>
  <c r="E1229" i="22"/>
  <c r="D1229" i="22"/>
  <c r="C1229" i="22"/>
  <c r="B1229" i="22"/>
  <c r="J1228" i="22"/>
  <c r="I1228" i="22"/>
  <c r="H1228" i="22"/>
  <c r="G1228" i="22"/>
  <c r="F1228" i="22"/>
  <c r="E1228" i="22"/>
  <c r="D1228" i="22"/>
  <c r="C1228" i="22"/>
  <c r="B1228" i="22"/>
  <c r="AE1227" i="22"/>
  <c r="AD1227" i="22"/>
  <c r="AC1227" i="22"/>
  <c r="K1227" i="22"/>
  <c r="L1227" i="22" s="1"/>
  <c r="AE1226" i="22"/>
  <c r="AD1226" i="22"/>
  <c r="AC1226" i="22"/>
  <c r="K1226" i="22"/>
  <c r="L1226" i="22" s="1"/>
  <c r="AE1225" i="22"/>
  <c r="AD1225" i="22"/>
  <c r="AC1225" i="22"/>
  <c r="K1225" i="22"/>
  <c r="L1225" i="22" s="1"/>
  <c r="AE1224" i="22"/>
  <c r="AD1224" i="22"/>
  <c r="AC1224" i="22"/>
  <c r="K1224" i="22"/>
  <c r="L1224" i="22" s="1"/>
  <c r="AE1223" i="22"/>
  <c r="AD1223" i="22"/>
  <c r="AC1223" i="22"/>
  <c r="K1223" i="22"/>
  <c r="L1223" i="22" s="1"/>
  <c r="AE1222" i="22"/>
  <c r="AD1222" i="22"/>
  <c r="AC1222" i="22"/>
  <c r="K1222" i="22"/>
  <c r="L1222" i="22" s="1"/>
  <c r="AE1221" i="22"/>
  <c r="AD1221" i="22"/>
  <c r="AC1221" i="22"/>
  <c r="K1221" i="22"/>
  <c r="L1221" i="22" s="1"/>
  <c r="AE1220" i="22"/>
  <c r="AD1220" i="22"/>
  <c r="AC1220" i="22"/>
  <c r="K1220" i="22"/>
  <c r="L1220" i="22" s="1"/>
  <c r="AE1219" i="22"/>
  <c r="AD1219" i="22"/>
  <c r="AC1219" i="22"/>
  <c r="K1219" i="22"/>
  <c r="AE1216" i="22"/>
  <c r="AD1216" i="22"/>
  <c r="AC1216" i="22"/>
  <c r="K1216" i="22"/>
  <c r="L1216" i="22" s="1"/>
  <c r="AE1215" i="22"/>
  <c r="AD1215" i="22"/>
  <c r="AC1215" i="22"/>
  <c r="K1215" i="22"/>
  <c r="L1215" i="22" s="1"/>
  <c r="AE1214" i="22"/>
  <c r="AD1214" i="22"/>
  <c r="AC1214" i="22"/>
  <c r="K1214" i="22"/>
  <c r="L1214" i="22" s="1"/>
  <c r="AE1213" i="22"/>
  <c r="AD1213" i="22"/>
  <c r="AC1213" i="22"/>
  <c r="K1213" i="22"/>
  <c r="L1213" i="22" s="1"/>
  <c r="AE1212" i="22"/>
  <c r="AD1212" i="22"/>
  <c r="AC1212" i="22"/>
  <c r="K1212" i="22"/>
  <c r="L1212" i="22" s="1"/>
  <c r="AC1211" i="22"/>
  <c r="J1211" i="22"/>
  <c r="I1211" i="22"/>
  <c r="H1211" i="22"/>
  <c r="G1211" i="22"/>
  <c r="F1211" i="22"/>
  <c r="E1211" i="22"/>
  <c r="D1211" i="22"/>
  <c r="C1211" i="22"/>
  <c r="B1211" i="22"/>
  <c r="AE1210" i="22"/>
  <c r="AD1210" i="22"/>
  <c r="AC1210" i="22"/>
  <c r="K1210" i="22"/>
  <c r="L1210" i="22" s="1"/>
  <c r="AH1209" i="22" s="1"/>
  <c r="AE1207" i="22"/>
  <c r="AD1207" i="22"/>
  <c r="AC1207" i="22"/>
  <c r="K1207" i="22"/>
  <c r="L1207" i="22" s="1"/>
  <c r="AE1206" i="22"/>
  <c r="AD1206" i="22"/>
  <c r="AC1206" i="22"/>
  <c r="K1206" i="22"/>
  <c r="L1206" i="22" s="1"/>
  <c r="AE1205" i="22"/>
  <c r="AD1205" i="22"/>
  <c r="AC1205" i="22"/>
  <c r="K1205" i="22"/>
  <c r="L1205" i="22" s="1"/>
  <c r="AE1204" i="22"/>
  <c r="AD1204" i="22"/>
  <c r="AC1204" i="22"/>
  <c r="K1204" i="22"/>
  <c r="L1204" i="22" s="1"/>
  <c r="AE1203" i="22"/>
  <c r="AD1203" i="22"/>
  <c r="AC1203" i="22"/>
  <c r="K1203" i="22"/>
  <c r="L1203" i="22" s="1"/>
  <c r="AE1202" i="22"/>
  <c r="AD1202" i="22"/>
  <c r="AC1202" i="22"/>
  <c r="K1202" i="22"/>
  <c r="L1202" i="22" s="1"/>
  <c r="AE1201" i="22"/>
  <c r="AD1201" i="22"/>
  <c r="AC1201" i="22"/>
  <c r="K1201" i="22"/>
  <c r="L1201" i="22" s="1"/>
  <c r="AE1200" i="22"/>
  <c r="AD1200" i="22"/>
  <c r="AC1200" i="22"/>
  <c r="K1200" i="22"/>
  <c r="L1200" i="22" s="1"/>
  <c r="AE1199" i="22"/>
  <c r="AD1199" i="22"/>
  <c r="AC1199" i="22"/>
  <c r="K1199" i="22"/>
  <c r="L1199" i="22" s="1"/>
  <c r="AE1198" i="22"/>
  <c r="AD1198" i="22"/>
  <c r="AC1198" i="22"/>
  <c r="K1198" i="22"/>
  <c r="L1198" i="22" s="1"/>
  <c r="AE1197" i="22"/>
  <c r="AD1197" i="22"/>
  <c r="AC1197" i="22"/>
  <c r="K1197" i="22"/>
  <c r="L1197" i="22" s="1"/>
  <c r="AC1196" i="22"/>
  <c r="J1196" i="22"/>
  <c r="I1196" i="22"/>
  <c r="H1196" i="22"/>
  <c r="G1196" i="22"/>
  <c r="AE1196" i="22" s="1"/>
  <c r="F1196" i="22"/>
  <c r="E1196" i="22"/>
  <c r="D1196" i="22"/>
  <c r="C1196" i="22"/>
  <c r="B1196" i="22"/>
  <c r="AE1195" i="22"/>
  <c r="AD1195" i="22"/>
  <c r="AC1195" i="22"/>
  <c r="K1195" i="22"/>
  <c r="L1195" i="22" s="1"/>
  <c r="AE1192" i="22"/>
  <c r="AD1192" i="22"/>
  <c r="AC1192" i="22"/>
  <c r="L1192" i="22"/>
  <c r="K1192" i="22"/>
  <c r="AE1191" i="22"/>
  <c r="AD1191" i="22"/>
  <c r="AC1191" i="22"/>
  <c r="K1191" i="22"/>
  <c r="L1191" i="22" s="1"/>
  <c r="AE1190" i="22"/>
  <c r="AD1190" i="22"/>
  <c r="AC1190" i="22"/>
  <c r="K1190" i="22"/>
  <c r="L1190" i="22" s="1"/>
  <c r="AE1189" i="22"/>
  <c r="AD1189" i="22"/>
  <c r="AC1189" i="22"/>
  <c r="K1189" i="22"/>
  <c r="L1189" i="22" s="1"/>
  <c r="AE1188" i="22"/>
  <c r="AD1188" i="22"/>
  <c r="AC1188" i="22"/>
  <c r="K1188" i="22"/>
  <c r="L1188" i="22" s="1"/>
  <c r="AE1187" i="22"/>
  <c r="AD1187" i="22"/>
  <c r="AC1187" i="22"/>
  <c r="K1187" i="22"/>
  <c r="L1187" i="22" s="1"/>
  <c r="AC1186" i="22"/>
  <c r="J1186" i="22"/>
  <c r="I1186" i="22"/>
  <c r="H1186" i="22"/>
  <c r="G1186" i="22"/>
  <c r="AE1186" i="22" s="1"/>
  <c r="F1186" i="22"/>
  <c r="E1186" i="22"/>
  <c r="D1186" i="22"/>
  <c r="C1186" i="22"/>
  <c r="B1186" i="22"/>
  <c r="AE1185" i="22"/>
  <c r="AD1185" i="22"/>
  <c r="AC1185" i="22"/>
  <c r="K1185" i="22"/>
  <c r="L1185" i="22" s="1"/>
  <c r="AE1182" i="22"/>
  <c r="AD1182" i="22"/>
  <c r="AC1182" i="22"/>
  <c r="K1182" i="22"/>
  <c r="L1182" i="22" s="1"/>
  <c r="AE1181" i="22"/>
  <c r="AD1181" i="22"/>
  <c r="AC1181" i="22"/>
  <c r="K1181" i="22"/>
  <c r="L1181" i="22" s="1"/>
  <c r="AE1180" i="22"/>
  <c r="AD1180" i="22"/>
  <c r="AC1180" i="22"/>
  <c r="K1180" i="22"/>
  <c r="L1180" i="22" s="1"/>
  <c r="AE1179" i="22"/>
  <c r="AD1179" i="22"/>
  <c r="AC1179" i="22"/>
  <c r="K1179" i="22"/>
  <c r="L1179" i="22" s="1"/>
  <c r="AE1178" i="22"/>
  <c r="AD1178" i="22"/>
  <c r="AC1178" i="22"/>
  <c r="K1178" i="22"/>
  <c r="L1178" i="22" s="1"/>
  <c r="AC1177" i="22"/>
  <c r="J1177" i="22"/>
  <c r="I1177" i="22"/>
  <c r="H1177" i="22"/>
  <c r="G1177" i="22"/>
  <c r="F1177" i="22"/>
  <c r="E1177" i="22"/>
  <c r="D1177" i="22"/>
  <c r="C1177" i="22"/>
  <c r="B1177" i="22"/>
  <c r="AE1176" i="22"/>
  <c r="AD1176" i="22"/>
  <c r="AC1176" i="22"/>
  <c r="K1176" i="22"/>
  <c r="L1176" i="22" s="1"/>
  <c r="C1173" i="22"/>
  <c r="B1173" i="22"/>
  <c r="C1172" i="22"/>
  <c r="B1172" i="22"/>
  <c r="J1171" i="22"/>
  <c r="I1171" i="22"/>
  <c r="H1171" i="22"/>
  <c r="G1171" i="22"/>
  <c r="F1171" i="22"/>
  <c r="E1171" i="22"/>
  <c r="D1171" i="22"/>
  <c r="C1171" i="22"/>
  <c r="B1171" i="22"/>
  <c r="J1170" i="22"/>
  <c r="I1170" i="22"/>
  <c r="H1170" i="22"/>
  <c r="G1170" i="22"/>
  <c r="F1170" i="22"/>
  <c r="E1170" i="22"/>
  <c r="D1170" i="22"/>
  <c r="C1170" i="22"/>
  <c r="B1170" i="22"/>
  <c r="AE1169" i="22"/>
  <c r="AD1169" i="22"/>
  <c r="AC1169" i="22"/>
  <c r="K1169" i="22"/>
  <c r="L1169" i="22" s="1"/>
  <c r="AE1168" i="22"/>
  <c r="AD1168" i="22"/>
  <c r="AC1168" i="22"/>
  <c r="K1168" i="22"/>
  <c r="L1168" i="22" s="1"/>
  <c r="AE1167" i="22"/>
  <c r="AD1167" i="22"/>
  <c r="AC1167" i="22"/>
  <c r="K1167" i="22"/>
  <c r="L1167" i="22" s="1"/>
  <c r="AE1166" i="22"/>
  <c r="AD1166" i="22"/>
  <c r="AC1166" i="22"/>
  <c r="K1166" i="22"/>
  <c r="L1166" i="22" s="1"/>
  <c r="AE1165" i="22"/>
  <c r="AD1165" i="22"/>
  <c r="AC1165" i="22"/>
  <c r="K1165" i="22"/>
  <c r="L1165" i="22" s="1"/>
  <c r="AE1164" i="22"/>
  <c r="AD1164" i="22"/>
  <c r="AC1164" i="22"/>
  <c r="K1164" i="22"/>
  <c r="L1164" i="22" s="1"/>
  <c r="AE1163" i="22"/>
  <c r="AD1163" i="22"/>
  <c r="AC1163" i="22"/>
  <c r="K1163" i="22"/>
  <c r="L1163" i="22" s="1"/>
  <c r="AE1162" i="22"/>
  <c r="AD1162" i="22"/>
  <c r="AC1162" i="22"/>
  <c r="K1162" i="22"/>
  <c r="L1162" i="22" s="1"/>
  <c r="AE1161" i="22"/>
  <c r="AD1161" i="22"/>
  <c r="AC1161" i="22"/>
  <c r="K1161" i="22"/>
  <c r="L1161" i="22" s="1"/>
  <c r="AE1160" i="22"/>
  <c r="AD1160" i="22"/>
  <c r="AC1160" i="22"/>
  <c r="K1160" i="22"/>
  <c r="L1160" i="22" s="1"/>
  <c r="AE1159" i="22"/>
  <c r="AD1159" i="22"/>
  <c r="AC1159" i="22"/>
  <c r="K1159" i="22"/>
  <c r="L1159" i="22" s="1"/>
  <c r="AE1158" i="22"/>
  <c r="AD1158" i="22"/>
  <c r="AC1158" i="22"/>
  <c r="K1158" i="22"/>
  <c r="L1158" i="22" s="1"/>
  <c r="AE1157" i="22"/>
  <c r="AD1157" i="22"/>
  <c r="AC1157" i="22"/>
  <c r="K1157" i="22"/>
  <c r="AE1156" i="22"/>
  <c r="AD1156" i="22"/>
  <c r="AC1156" i="22"/>
  <c r="K1156" i="22"/>
  <c r="L1156" i="22" s="1"/>
  <c r="AC1155" i="22"/>
  <c r="J1155" i="22"/>
  <c r="I1155" i="22"/>
  <c r="H1155" i="22"/>
  <c r="G1155" i="22"/>
  <c r="AE1155" i="22" s="1"/>
  <c r="F1155" i="22"/>
  <c r="E1155" i="22"/>
  <c r="D1155" i="22"/>
  <c r="C1155" i="22"/>
  <c r="B1155" i="22"/>
  <c r="AE1154" i="22"/>
  <c r="AD1154" i="22"/>
  <c r="AC1154" i="22"/>
  <c r="K1154" i="22"/>
  <c r="AE1151" i="22"/>
  <c r="AD1151" i="22"/>
  <c r="AC1151" i="22"/>
  <c r="K1151" i="22"/>
  <c r="L1151" i="22" s="1"/>
  <c r="AE1150" i="22"/>
  <c r="AD1150" i="22"/>
  <c r="AC1150" i="22"/>
  <c r="K1150" i="22"/>
  <c r="L1150" i="22" s="1"/>
  <c r="AE1149" i="22"/>
  <c r="AD1149" i="22"/>
  <c r="AC1149" i="22"/>
  <c r="K1149" i="22"/>
  <c r="L1149" i="22" s="1"/>
  <c r="AE1148" i="22"/>
  <c r="AD1148" i="22"/>
  <c r="AC1148" i="22"/>
  <c r="K1148" i="22"/>
  <c r="L1148" i="22" s="1"/>
  <c r="AE1147" i="22"/>
  <c r="AD1147" i="22"/>
  <c r="AC1147" i="22"/>
  <c r="K1147" i="22"/>
  <c r="L1147" i="22" s="1"/>
  <c r="AE1146" i="22"/>
  <c r="AD1146" i="22"/>
  <c r="AC1146" i="22"/>
  <c r="K1146" i="22"/>
  <c r="L1146" i="22" s="1"/>
  <c r="AC1145" i="22"/>
  <c r="J1145" i="22"/>
  <c r="I1145" i="22"/>
  <c r="H1145" i="22"/>
  <c r="G1145" i="22"/>
  <c r="AE1145" i="22" s="1"/>
  <c r="F1145" i="22"/>
  <c r="E1145" i="22"/>
  <c r="D1145" i="22"/>
  <c r="C1145" i="22"/>
  <c r="B1145" i="22"/>
  <c r="AE1144" i="22"/>
  <c r="AD1144" i="22"/>
  <c r="AC1144" i="22"/>
  <c r="K1144" i="22"/>
  <c r="L1144" i="22" s="1"/>
  <c r="AH1152" i="22" s="1"/>
  <c r="AE1141" i="22"/>
  <c r="AD1141" i="22"/>
  <c r="AC1141" i="22"/>
  <c r="K1141" i="22"/>
  <c r="L1141" i="22" s="1"/>
  <c r="AE1140" i="22"/>
  <c r="AD1140" i="22"/>
  <c r="AC1140" i="22"/>
  <c r="K1140" i="22"/>
  <c r="L1140" i="22" s="1"/>
  <c r="AE1139" i="22"/>
  <c r="AD1139" i="22"/>
  <c r="AC1139" i="22"/>
  <c r="K1139" i="22"/>
  <c r="L1139" i="22" s="1"/>
  <c r="AE1138" i="22"/>
  <c r="AD1138" i="22"/>
  <c r="AC1138" i="22"/>
  <c r="K1138" i="22"/>
  <c r="L1138" i="22" s="1"/>
  <c r="AC1137" i="22"/>
  <c r="J1137" i="22"/>
  <c r="I1137" i="22"/>
  <c r="H1137" i="22"/>
  <c r="G1137" i="22"/>
  <c r="F1137" i="22"/>
  <c r="E1137" i="22"/>
  <c r="D1137" i="22"/>
  <c r="C1137" i="22"/>
  <c r="B1137" i="22"/>
  <c r="AE1136" i="22"/>
  <c r="AD1136" i="22"/>
  <c r="AC1136" i="22"/>
  <c r="K1136" i="22"/>
  <c r="L1136" i="22" s="1"/>
  <c r="AH1141" i="22" s="1"/>
  <c r="J1133" i="22"/>
  <c r="I1133" i="22"/>
  <c r="H1133" i="22"/>
  <c r="G1133" i="22"/>
  <c r="F1133" i="22"/>
  <c r="E1133" i="22"/>
  <c r="D1133" i="22"/>
  <c r="C1133" i="22"/>
  <c r="B1133" i="22"/>
  <c r="J1132" i="22"/>
  <c r="I1132" i="22"/>
  <c r="H1132" i="22"/>
  <c r="G1132" i="22"/>
  <c r="F1132" i="22"/>
  <c r="E1132" i="22"/>
  <c r="D1132" i="22"/>
  <c r="C1132" i="22"/>
  <c r="B1132" i="22"/>
  <c r="AE1131" i="22"/>
  <c r="AD1131" i="22"/>
  <c r="AC1131" i="22"/>
  <c r="K1131" i="22"/>
  <c r="L1131" i="22" s="1"/>
  <c r="AE1130" i="22"/>
  <c r="AD1130" i="22"/>
  <c r="AC1130" i="22"/>
  <c r="K1130" i="22"/>
  <c r="L1130" i="22" s="1"/>
  <c r="AE1129" i="22"/>
  <c r="AD1129" i="22"/>
  <c r="AC1129" i="22"/>
  <c r="K1129" i="22"/>
  <c r="L1129" i="22" s="1"/>
  <c r="AE1128" i="22"/>
  <c r="AD1128" i="22"/>
  <c r="AC1128" i="22"/>
  <c r="K1128" i="22"/>
  <c r="L1128" i="22" s="1"/>
  <c r="AE1127" i="22"/>
  <c r="AD1127" i="22"/>
  <c r="AC1127" i="22"/>
  <c r="K1127" i="22"/>
  <c r="L1127" i="22" s="1"/>
  <c r="AE1126" i="22"/>
  <c r="AD1126" i="22"/>
  <c r="AC1126" i="22"/>
  <c r="K1126" i="22"/>
  <c r="L1126" i="22" s="1"/>
  <c r="AE1125" i="22"/>
  <c r="AD1125" i="22"/>
  <c r="AC1125" i="22"/>
  <c r="K1125" i="22"/>
  <c r="L1125" i="22" s="1"/>
  <c r="AE1124" i="22"/>
  <c r="AD1124" i="22"/>
  <c r="AC1124" i="22"/>
  <c r="K1124" i="22"/>
  <c r="L1124" i="22" s="1"/>
  <c r="AE1123" i="22"/>
  <c r="AD1123" i="22"/>
  <c r="AC1123" i="22"/>
  <c r="K1123" i="22"/>
  <c r="L1123" i="22" s="1"/>
  <c r="AH1133" i="22" s="1"/>
  <c r="AE1120" i="22"/>
  <c r="AD1120" i="22"/>
  <c r="AC1120" i="22"/>
  <c r="K1120" i="22"/>
  <c r="L1120" i="22" s="1"/>
  <c r="AE1119" i="22"/>
  <c r="AD1119" i="22"/>
  <c r="AC1119" i="22"/>
  <c r="K1119" i="22"/>
  <c r="L1119" i="22" s="1"/>
  <c r="AE1118" i="22"/>
  <c r="AD1118" i="22"/>
  <c r="AC1118" i="22"/>
  <c r="K1118" i="22"/>
  <c r="L1118" i="22" s="1"/>
  <c r="AE1117" i="22"/>
  <c r="AD1117" i="22"/>
  <c r="AC1117" i="22"/>
  <c r="K1117" i="22"/>
  <c r="L1117" i="22" s="1"/>
  <c r="AE1116" i="22"/>
  <c r="AD1116" i="22"/>
  <c r="AC1116" i="22"/>
  <c r="K1116" i="22"/>
  <c r="L1116" i="22" s="1"/>
  <c r="AE1115" i="22"/>
  <c r="AD1115" i="22"/>
  <c r="AC1115" i="22"/>
  <c r="K1115" i="22"/>
  <c r="L1115" i="22" s="1"/>
  <c r="AE1114" i="22"/>
  <c r="AD1114" i="22"/>
  <c r="AC1114" i="22"/>
  <c r="K1114" i="22"/>
  <c r="L1114" i="22" s="1"/>
  <c r="AE1113" i="22"/>
  <c r="AD1113" i="22"/>
  <c r="AC1113" i="22"/>
  <c r="K1113" i="22"/>
  <c r="L1113" i="22" s="1"/>
  <c r="AC1112" i="22"/>
  <c r="J1112" i="22"/>
  <c r="I1112" i="22"/>
  <c r="H1112" i="22"/>
  <c r="G1112" i="22"/>
  <c r="F1112" i="22"/>
  <c r="E1112" i="22"/>
  <c r="D1112" i="22"/>
  <c r="C1112" i="22"/>
  <c r="B1112" i="22"/>
  <c r="AE1111" i="22"/>
  <c r="AD1111" i="22"/>
  <c r="AC1111" i="22"/>
  <c r="K1111" i="22"/>
  <c r="L1111" i="22" s="1"/>
  <c r="J1108" i="22"/>
  <c r="I1108" i="22"/>
  <c r="H1108" i="22"/>
  <c r="G1108" i="22"/>
  <c r="F1108" i="22"/>
  <c r="E1108" i="22"/>
  <c r="D1108" i="22"/>
  <c r="C1108" i="22"/>
  <c r="B1108" i="22"/>
  <c r="J1107" i="22"/>
  <c r="I1107" i="22"/>
  <c r="H1107" i="22"/>
  <c r="G1107" i="22"/>
  <c r="F1107" i="22"/>
  <c r="E1107" i="22"/>
  <c r="D1107" i="22"/>
  <c r="C1107" i="22"/>
  <c r="B1107" i="22"/>
  <c r="AE1106" i="22"/>
  <c r="AD1106" i="22"/>
  <c r="AC1106" i="22"/>
  <c r="K1106" i="22"/>
  <c r="L1106" i="22" s="1"/>
  <c r="AE1105" i="22"/>
  <c r="AD1105" i="22"/>
  <c r="AC1105" i="22"/>
  <c r="K1105" i="22"/>
  <c r="L1105" i="22" s="1"/>
  <c r="AE1104" i="22"/>
  <c r="AD1104" i="22"/>
  <c r="AC1104" i="22"/>
  <c r="K1104" i="22"/>
  <c r="L1104" i="22" s="1"/>
  <c r="AE1103" i="22"/>
  <c r="AD1103" i="22"/>
  <c r="AC1103" i="22"/>
  <c r="K1103" i="22"/>
  <c r="L1103" i="22" s="1"/>
  <c r="AE1102" i="22"/>
  <c r="AD1102" i="22"/>
  <c r="AC1102" i="22"/>
  <c r="K1102" i="22"/>
  <c r="L1102" i="22" s="1"/>
  <c r="AE1101" i="22"/>
  <c r="AD1101" i="22"/>
  <c r="AC1101" i="22"/>
  <c r="K1101" i="22"/>
  <c r="L1101" i="22" s="1"/>
  <c r="AE1100" i="22"/>
  <c r="AD1100" i="22"/>
  <c r="AC1100" i="22"/>
  <c r="K1100" i="22"/>
  <c r="L1100" i="22" s="1"/>
  <c r="AE1099" i="22"/>
  <c r="AD1099" i="22"/>
  <c r="AC1099" i="22"/>
  <c r="K1099" i="22"/>
  <c r="L1099" i="22" s="1"/>
  <c r="AC1098" i="22"/>
  <c r="J1098" i="22"/>
  <c r="I1098" i="22"/>
  <c r="H1098" i="22"/>
  <c r="G1098" i="22"/>
  <c r="AE1098" i="22" s="1"/>
  <c r="F1098" i="22"/>
  <c r="E1098" i="22"/>
  <c r="D1098" i="22"/>
  <c r="C1098" i="22"/>
  <c r="B1098" i="22"/>
  <c r="AE1097" i="22"/>
  <c r="AD1097" i="22"/>
  <c r="AC1097" i="22"/>
  <c r="K1097" i="22"/>
  <c r="L1097" i="22" s="1"/>
  <c r="AH1106" i="22" s="1"/>
  <c r="J1094" i="22"/>
  <c r="I1094" i="22"/>
  <c r="H1094" i="22"/>
  <c r="G1094" i="22"/>
  <c r="F1094" i="22"/>
  <c r="E1094" i="22"/>
  <c r="D1094" i="22"/>
  <c r="C1094" i="22"/>
  <c r="B1094" i="22"/>
  <c r="J1093" i="22"/>
  <c r="I1093" i="22"/>
  <c r="H1093" i="22"/>
  <c r="G1093" i="22"/>
  <c r="F1093" i="22"/>
  <c r="E1093" i="22"/>
  <c r="D1093" i="22"/>
  <c r="C1093" i="22"/>
  <c r="B1093" i="22"/>
  <c r="AE1092" i="22"/>
  <c r="AD1092" i="22"/>
  <c r="AC1092" i="22"/>
  <c r="K1092" i="22"/>
  <c r="L1092" i="22" s="1"/>
  <c r="AE1091" i="22"/>
  <c r="AD1091" i="22"/>
  <c r="AC1091" i="22"/>
  <c r="K1091" i="22"/>
  <c r="L1091" i="22" s="1"/>
  <c r="AE1090" i="22"/>
  <c r="AD1090" i="22"/>
  <c r="AC1090" i="22"/>
  <c r="K1090" i="22"/>
  <c r="L1090" i="22" s="1"/>
  <c r="AE1089" i="22"/>
  <c r="AD1089" i="22"/>
  <c r="AC1089" i="22"/>
  <c r="K1089" i="22"/>
  <c r="L1089" i="22" s="1"/>
  <c r="AE1088" i="22"/>
  <c r="AD1088" i="22"/>
  <c r="AC1088" i="22"/>
  <c r="K1088" i="22"/>
  <c r="L1088" i="22" s="1"/>
  <c r="AE1087" i="22"/>
  <c r="AD1087" i="22"/>
  <c r="AC1087" i="22"/>
  <c r="K1087" i="22"/>
  <c r="L1087" i="22" s="1"/>
  <c r="AE1086" i="22"/>
  <c r="AD1086" i="22"/>
  <c r="AC1086" i="22"/>
  <c r="K1086" i="22"/>
  <c r="L1086" i="22" s="1"/>
  <c r="AE1085" i="22"/>
  <c r="AD1085" i="22"/>
  <c r="AC1085" i="22"/>
  <c r="K1085" i="22"/>
  <c r="L1085" i="22" s="1"/>
  <c r="AE1084" i="22"/>
  <c r="AD1084" i="22"/>
  <c r="AC1084" i="22"/>
  <c r="K1084" i="22"/>
  <c r="L1084" i="22" s="1"/>
  <c r="AE1083" i="22"/>
  <c r="AD1083" i="22"/>
  <c r="AC1083" i="22"/>
  <c r="K1083" i="22"/>
  <c r="L1083" i="22" s="1"/>
  <c r="AE1082" i="22"/>
  <c r="AD1082" i="22"/>
  <c r="AC1082" i="22"/>
  <c r="K1082" i="22"/>
  <c r="L1082" i="22" s="1"/>
  <c r="AE1081" i="22"/>
  <c r="AD1081" i="22"/>
  <c r="AC1081" i="22"/>
  <c r="K1081" i="22"/>
  <c r="L1081" i="22" s="1"/>
  <c r="AE1080" i="22"/>
  <c r="AD1080" i="22"/>
  <c r="AC1080" i="22"/>
  <c r="K1080" i="22"/>
  <c r="L1080" i="22" s="1"/>
  <c r="AE1079" i="22"/>
  <c r="AD1079" i="22"/>
  <c r="AC1079" i="22"/>
  <c r="K1079" i="22"/>
  <c r="L1079" i="22" s="1"/>
  <c r="AE1078" i="22"/>
  <c r="AD1078" i="22"/>
  <c r="AC1078" i="22"/>
  <c r="K1078" i="22"/>
  <c r="L1078" i="22" s="1"/>
  <c r="AH1078" i="22" s="1"/>
  <c r="AE1075" i="22"/>
  <c r="AD1075" i="22"/>
  <c r="AC1075" i="22"/>
  <c r="K1075" i="22"/>
  <c r="L1075" i="22" s="1"/>
  <c r="AE1074" i="22"/>
  <c r="AD1074" i="22"/>
  <c r="AC1074" i="22"/>
  <c r="K1074" i="22"/>
  <c r="L1074" i="22" s="1"/>
  <c r="AE1073" i="22"/>
  <c r="AD1073" i="22"/>
  <c r="AC1073" i="22"/>
  <c r="K1073" i="22"/>
  <c r="L1073" i="22" s="1"/>
  <c r="AE1072" i="22"/>
  <c r="AD1072" i="22"/>
  <c r="AC1072" i="22"/>
  <c r="K1072" i="22"/>
  <c r="L1072" i="22" s="1"/>
  <c r="AE1071" i="22"/>
  <c r="AD1071" i="22"/>
  <c r="AC1071" i="22"/>
  <c r="K1071" i="22"/>
  <c r="L1071" i="22" s="1"/>
  <c r="AE1070" i="22"/>
  <c r="AD1070" i="22"/>
  <c r="AC1070" i="22"/>
  <c r="K1070" i="22"/>
  <c r="L1070" i="22" s="1"/>
  <c r="AE1069" i="22"/>
  <c r="AD1069" i="22"/>
  <c r="AC1069" i="22"/>
  <c r="K1069" i="22"/>
  <c r="L1069" i="22" s="1"/>
  <c r="AC1068" i="22"/>
  <c r="J1068" i="22"/>
  <c r="I1068" i="22"/>
  <c r="H1068" i="22"/>
  <c r="G1068" i="22"/>
  <c r="AE1068" i="22" s="1"/>
  <c r="F1068" i="22"/>
  <c r="E1068" i="22"/>
  <c r="D1068" i="22"/>
  <c r="C1068" i="22"/>
  <c r="B1068" i="22"/>
  <c r="AE1067" i="22"/>
  <c r="AD1067" i="22"/>
  <c r="AC1067" i="22"/>
  <c r="K1067" i="22"/>
  <c r="L1067" i="22" s="1"/>
  <c r="J1064" i="22"/>
  <c r="I1064" i="22"/>
  <c r="H1064" i="22"/>
  <c r="G1064" i="22"/>
  <c r="F1064" i="22"/>
  <c r="E1064" i="22"/>
  <c r="D1064" i="22"/>
  <c r="C1064" i="22"/>
  <c r="B1064" i="22"/>
  <c r="J1063" i="22"/>
  <c r="I1063" i="22"/>
  <c r="H1063" i="22"/>
  <c r="G1063" i="22"/>
  <c r="F1063" i="22"/>
  <c r="E1063" i="22"/>
  <c r="D1063" i="22"/>
  <c r="C1063" i="22"/>
  <c r="B1063" i="22"/>
  <c r="AE1062" i="22"/>
  <c r="AD1062" i="22"/>
  <c r="AC1062" i="22"/>
  <c r="K1062" i="22"/>
  <c r="L1062" i="22" s="1"/>
  <c r="AE1061" i="22"/>
  <c r="AD1061" i="22"/>
  <c r="AC1061" i="22"/>
  <c r="K1061" i="22"/>
  <c r="L1061" i="22" s="1"/>
  <c r="AE1060" i="22"/>
  <c r="AD1060" i="22"/>
  <c r="AC1060" i="22"/>
  <c r="K1060" i="22"/>
  <c r="L1060" i="22" s="1"/>
  <c r="AE1059" i="22"/>
  <c r="AD1059" i="22"/>
  <c r="AC1059" i="22"/>
  <c r="K1059" i="22"/>
  <c r="L1059" i="22" s="1"/>
  <c r="AE1058" i="22"/>
  <c r="AD1058" i="22"/>
  <c r="AC1058" i="22"/>
  <c r="K1058" i="22"/>
  <c r="L1058" i="22" s="1"/>
  <c r="AE1057" i="22"/>
  <c r="AD1057" i="22"/>
  <c r="AC1057" i="22"/>
  <c r="K1057" i="22"/>
  <c r="L1057" i="22" s="1"/>
  <c r="AE1056" i="22"/>
  <c r="AD1056" i="22"/>
  <c r="AC1056" i="22"/>
  <c r="K1056" i="22"/>
  <c r="L1056" i="22" s="1"/>
  <c r="AE1055" i="22"/>
  <c r="AD1055" i="22"/>
  <c r="AC1055" i="22"/>
  <c r="K1055" i="22"/>
  <c r="L1055" i="22" s="1"/>
  <c r="AE1054" i="22"/>
  <c r="AD1054" i="22"/>
  <c r="AC1054" i="22"/>
  <c r="K1054" i="22"/>
  <c r="L1054" i="22" s="1"/>
  <c r="AE1053" i="22"/>
  <c r="AD1053" i="22"/>
  <c r="AC1053" i="22"/>
  <c r="K1053" i="22"/>
  <c r="L1053" i="22" s="1"/>
  <c r="AE1052" i="22"/>
  <c r="AD1052" i="22"/>
  <c r="AC1052" i="22"/>
  <c r="K1052" i="22"/>
  <c r="L1052" i="22" s="1"/>
  <c r="AE1051" i="22"/>
  <c r="AD1051" i="22"/>
  <c r="AC1051" i="22"/>
  <c r="K1051" i="22"/>
  <c r="AE1048" i="22"/>
  <c r="AD1048" i="22"/>
  <c r="AC1048" i="22"/>
  <c r="K1048" i="22"/>
  <c r="L1048" i="22" s="1"/>
  <c r="AE1047" i="22"/>
  <c r="AD1047" i="22"/>
  <c r="AC1047" i="22"/>
  <c r="K1047" i="22"/>
  <c r="L1047" i="22" s="1"/>
  <c r="AE1046" i="22"/>
  <c r="AD1046" i="22"/>
  <c r="AC1046" i="22"/>
  <c r="K1046" i="22"/>
  <c r="L1046" i="22" s="1"/>
  <c r="AE1045" i="22"/>
  <c r="AD1045" i="22"/>
  <c r="AC1045" i="22"/>
  <c r="K1045" i="22"/>
  <c r="L1045" i="22" s="1"/>
  <c r="AE1044" i="22"/>
  <c r="AD1044" i="22"/>
  <c r="AC1044" i="22"/>
  <c r="K1044" i="22"/>
  <c r="L1044" i="22" s="1"/>
  <c r="AE1043" i="22"/>
  <c r="AD1043" i="22"/>
  <c r="AC1043" i="22"/>
  <c r="K1043" i="22"/>
  <c r="L1043" i="22" s="1"/>
  <c r="AE1042" i="22"/>
  <c r="AD1042" i="22"/>
  <c r="AC1042" i="22"/>
  <c r="K1042" i="22"/>
  <c r="L1042" i="22" s="1"/>
  <c r="AE1041" i="22"/>
  <c r="AD1041" i="22"/>
  <c r="AC1041" i="22"/>
  <c r="K1041" i="22"/>
  <c r="L1041" i="22" s="1"/>
  <c r="AE1040" i="22"/>
  <c r="AD1040" i="22"/>
  <c r="AC1040" i="22"/>
  <c r="K1040" i="22"/>
  <c r="L1040" i="22" s="1"/>
  <c r="AE1039" i="22"/>
  <c r="AD1039" i="22"/>
  <c r="AC1039" i="22"/>
  <c r="K1039" i="22"/>
  <c r="L1039" i="22" s="1"/>
  <c r="AC1038" i="22"/>
  <c r="J1038" i="22"/>
  <c r="I1038" i="22"/>
  <c r="H1038" i="22"/>
  <c r="G1038" i="22"/>
  <c r="F1038" i="22"/>
  <c r="E1038" i="22"/>
  <c r="D1038" i="22"/>
  <c r="C1038" i="22"/>
  <c r="B1038" i="22"/>
  <c r="AE1037" i="22"/>
  <c r="AD1037" i="22"/>
  <c r="AC1037" i="22"/>
  <c r="K1037" i="22"/>
  <c r="L1037" i="22" s="1"/>
  <c r="AH1040" i="22" s="1"/>
  <c r="J1034" i="22"/>
  <c r="I1034" i="22"/>
  <c r="H1034" i="22"/>
  <c r="G1034" i="22"/>
  <c r="F1034" i="22"/>
  <c r="E1034" i="22"/>
  <c r="D1034" i="22"/>
  <c r="C1034" i="22"/>
  <c r="B1034" i="22"/>
  <c r="J1033" i="22"/>
  <c r="I1033" i="22"/>
  <c r="H1033" i="22"/>
  <c r="G1033" i="22"/>
  <c r="F1033" i="22"/>
  <c r="E1033" i="22"/>
  <c r="D1033" i="22"/>
  <c r="C1033" i="22"/>
  <c r="B1033" i="22"/>
  <c r="AE1032" i="22"/>
  <c r="AD1032" i="22"/>
  <c r="AC1032" i="22"/>
  <c r="K1032" i="22"/>
  <c r="L1032" i="22" s="1"/>
  <c r="AE1031" i="22"/>
  <c r="AD1031" i="22"/>
  <c r="AC1031" i="22"/>
  <c r="K1031" i="22"/>
  <c r="L1031" i="22" s="1"/>
  <c r="AE1030" i="22"/>
  <c r="AD1030" i="22"/>
  <c r="AC1030" i="22"/>
  <c r="K1030" i="22"/>
  <c r="L1030" i="22" s="1"/>
  <c r="AE1029" i="22"/>
  <c r="AD1029" i="22"/>
  <c r="AC1029" i="22"/>
  <c r="K1029" i="22"/>
  <c r="L1029" i="22" s="1"/>
  <c r="AE1028" i="22"/>
  <c r="AD1028" i="22"/>
  <c r="AC1028" i="22"/>
  <c r="K1028" i="22"/>
  <c r="L1028" i="22" s="1"/>
  <c r="AE1027" i="22"/>
  <c r="AD1027" i="22"/>
  <c r="AC1027" i="22"/>
  <c r="K1027" i="22"/>
  <c r="L1027" i="22" s="1"/>
  <c r="AE1026" i="22"/>
  <c r="AD1026" i="22"/>
  <c r="AC1026" i="22"/>
  <c r="K1026" i="22"/>
  <c r="AE1025" i="22"/>
  <c r="AD1025" i="22"/>
  <c r="AC1025" i="22"/>
  <c r="K1025" i="22"/>
  <c r="L1025" i="22" s="1"/>
  <c r="AC1024" i="22"/>
  <c r="J1024" i="22"/>
  <c r="I1024" i="22"/>
  <c r="H1024" i="22"/>
  <c r="G1024" i="22"/>
  <c r="AE1024" i="22" s="1"/>
  <c r="F1024" i="22"/>
  <c r="E1024" i="22"/>
  <c r="D1024" i="22"/>
  <c r="C1024" i="22"/>
  <c r="B1024" i="22"/>
  <c r="AE1023" i="22"/>
  <c r="AD1023" i="22"/>
  <c r="AC1023" i="22"/>
  <c r="K1023" i="22"/>
  <c r="L1023" i="22" s="1"/>
  <c r="AH1029" i="22" s="1"/>
  <c r="AE1020" i="22"/>
  <c r="AD1020" i="22"/>
  <c r="AC1020" i="22"/>
  <c r="K1020" i="22"/>
  <c r="L1020" i="22" s="1"/>
  <c r="AE1019" i="22"/>
  <c r="AD1019" i="22"/>
  <c r="AC1019" i="22"/>
  <c r="K1019" i="22"/>
  <c r="L1019" i="22" s="1"/>
  <c r="AE1018" i="22"/>
  <c r="AD1018" i="22"/>
  <c r="AC1018" i="22"/>
  <c r="K1018" i="22"/>
  <c r="L1018" i="22" s="1"/>
  <c r="AE1017" i="22"/>
  <c r="AD1017" i="22"/>
  <c r="AC1017" i="22"/>
  <c r="K1017" i="22"/>
  <c r="L1017" i="22" s="1"/>
  <c r="AE1016" i="22"/>
  <c r="AD1016" i="22"/>
  <c r="AC1016" i="22"/>
  <c r="K1016" i="22"/>
  <c r="L1016" i="22" s="1"/>
  <c r="AE1015" i="22"/>
  <c r="AD1015" i="22"/>
  <c r="AC1015" i="22"/>
  <c r="K1015" i="22"/>
  <c r="L1015" i="22" s="1"/>
  <c r="AE1014" i="22"/>
  <c r="AD1014" i="22"/>
  <c r="AC1014" i="22"/>
  <c r="K1014" i="22"/>
  <c r="L1014" i="22" s="1"/>
  <c r="AE1013" i="22"/>
  <c r="AD1013" i="22"/>
  <c r="AC1013" i="22"/>
  <c r="K1013" i="22"/>
  <c r="L1013" i="22" s="1"/>
  <c r="AE1012" i="22"/>
  <c r="AD1012" i="22"/>
  <c r="AC1012" i="22"/>
  <c r="K1012" i="22"/>
  <c r="L1012" i="22" s="1"/>
  <c r="AE1011" i="22"/>
  <c r="AD1011" i="22"/>
  <c r="AC1011" i="22"/>
  <c r="K1011" i="22"/>
  <c r="L1011" i="22" s="1"/>
  <c r="AE1010" i="22"/>
  <c r="AD1010" i="22"/>
  <c r="AC1010" i="22"/>
  <c r="K1010" i="22"/>
  <c r="L1010" i="22" s="1"/>
  <c r="AC1009" i="22"/>
  <c r="J1009" i="22"/>
  <c r="I1009" i="22"/>
  <c r="H1009" i="22"/>
  <c r="G1009" i="22"/>
  <c r="AE1009" i="22" s="1"/>
  <c r="F1009" i="22"/>
  <c r="E1009" i="22"/>
  <c r="D1009" i="22"/>
  <c r="C1009" i="22"/>
  <c r="B1009" i="22"/>
  <c r="AE1008" i="22"/>
  <c r="AD1008" i="22"/>
  <c r="AC1008" i="22"/>
  <c r="K1008" i="22"/>
  <c r="L1008" i="22" s="1"/>
  <c r="J1005" i="22"/>
  <c r="I1005" i="22"/>
  <c r="H1005" i="22"/>
  <c r="G1005" i="22"/>
  <c r="F1005" i="22"/>
  <c r="E1005" i="22"/>
  <c r="D1005" i="22"/>
  <c r="C1005" i="22"/>
  <c r="B1005" i="22"/>
  <c r="J1004" i="22"/>
  <c r="I1004" i="22"/>
  <c r="H1004" i="22"/>
  <c r="G1004" i="22"/>
  <c r="F1004" i="22"/>
  <c r="E1004" i="22"/>
  <c r="D1004" i="22"/>
  <c r="C1004" i="22"/>
  <c r="B1004" i="22"/>
  <c r="AE1003" i="22"/>
  <c r="AD1003" i="22"/>
  <c r="AC1003" i="22"/>
  <c r="K1003" i="22"/>
  <c r="L1003" i="22" s="1"/>
  <c r="AE1002" i="22"/>
  <c r="AD1002" i="22"/>
  <c r="AC1002" i="22"/>
  <c r="K1002" i="22"/>
  <c r="L1002" i="22" s="1"/>
  <c r="AE1001" i="22"/>
  <c r="AD1001" i="22"/>
  <c r="AC1001" i="22"/>
  <c r="K1001" i="22"/>
  <c r="L1001" i="22" s="1"/>
  <c r="AE1000" i="22"/>
  <c r="AD1000" i="22"/>
  <c r="AC1000" i="22"/>
  <c r="K1000" i="22"/>
  <c r="L1000" i="22" s="1"/>
  <c r="AE999" i="22"/>
  <c r="AD999" i="22"/>
  <c r="AC999" i="22"/>
  <c r="K999" i="22"/>
  <c r="L999" i="22" s="1"/>
  <c r="AE998" i="22"/>
  <c r="AD998" i="22"/>
  <c r="AC998" i="22"/>
  <c r="K998" i="22"/>
  <c r="L998" i="22" s="1"/>
  <c r="AE997" i="22"/>
  <c r="AD997" i="22"/>
  <c r="AC997" i="22"/>
  <c r="K997" i="22"/>
  <c r="L997" i="22" s="1"/>
  <c r="AE996" i="22"/>
  <c r="AD996" i="22"/>
  <c r="AC996" i="22"/>
  <c r="K996" i="22"/>
  <c r="L996" i="22" s="1"/>
  <c r="AE995" i="22"/>
  <c r="AD995" i="22"/>
  <c r="AC995" i="22"/>
  <c r="K995" i="22"/>
  <c r="AE992" i="22"/>
  <c r="AD992" i="22"/>
  <c r="AC992" i="22"/>
  <c r="K992" i="22"/>
  <c r="L992" i="22" s="1"/>
  <c r="AE991" i="22"/>
  <c r="AD991" i="22"/>
  <c r="AC991" i="22"/>
  <c r="K991" i="22"/>
  <c r="L991" i="22" s="1"/>
  <c r="AE990" i="22"/>
  <c r="AD990" i="22"/>
  <c r="AC990" i="22"/>
  <c r="K990" i="22"/>
  <c r="L990" i="22" s="1"/>
  <c r="AE989" i="22"/>
  <c r="AD989" i="22"/>
  <c r="AC989" i="22"/>
  <c r="K989" i="22"/>
  <c r="L989" i="22" s="1"/>
  <c r="AC988" i="22"/>
  <c r="J988" i="22"/>
  <c r="I988" i="22"/>
  <c r="H988" i="22"/>
  <c r="G988" i="22"/>
  <c r="AE988" i="22" s="1"/>
  <c r="F988" i="22"/>
  <c r="E988" i="22"/>
  <c r="D988" i="22"/>
  <c r="C988" i="22"/>
  <c r="B988" i="22"/>
  <c r="AE987" i="22"/>
  <c r="AD987" i="22"/>
  <c r="AC987" i="22"/>
  <c r="K987" i="22"/>
  <c r="L987" i="22" s="1"/>
  <c r="AE984" i="22"/>
  <c r="AD984" i="22"/>
  <c r="AC984" i="22"/>
  <c r="K984" i="22"/>
  <c r="L984" i="22" s="1"/>
  <c r="AE983" i="22"/>
  <c r="AD983" i="22"/>
  <c r="AC983" i="22"/>
  <c r="K983" i="22"/>
  <c r="L983" i="22" s="1"/>
  <c r="AE982" i="22"/>
  <c r="AD982" i="22"/>
  <c r="AC982" i="22"/>
  <c r="K982" i="22"/>
  <c r="L982" i="22" s="1"/>
  <c r="AE981" i="22"/>
  <c r="AD981" i="22"/>
  <c r="AC981" i="22"/>
  <c r="K981" i="22"/>
  <c r="L981" i="22" s="1"/>
  <c r="AC980" i="22"/>
  <c r="J980" i="22"/>
  <c r="I980" i="22"/>
  <c r="H980" i="22"/>
  <c r="G980" i="22"/>
  <c r="AE980" i="22" s="1"/>
  <c r="F980" i="22"/>
  <c r="E980" i="22"/>
  <c r="D980" i="22"/>
  <c r="C980" i="22"/>
  <c r="B980" i="22"/>
  <c r="AE979" i="22"/>
  <c r="AD979" i="22"/>
  <c r="AC979" i="22"/>
  <c r="K979" i="22"/>
  <c r="L979" i="22" s="1"/>
  <c r="AH985" i="22" s="1"/>
  <c r="AE976" i="22"/>
  <c r="AD976" i="22"/>
  <c r="AC976" i="22"/>
  <c r="K976" i="22"/>
  <c r="L976" i="22" s="1"/>
  <c r="AE975" i="22"/>
  <c r="AD975" i="22"/>
  <c r="AC975" i="22"/>
  <c r="K975" i="22"/>
  <c r="L975" i="22" s="1"/>
  <c r="AE974" i="22"/>
  <c r="AD974" i="22"/>
  <c r="AC974" i="22"/>
  <c r="K974" i="22"/>
  <c r="L974" i="22" s="1"/>
  <c r="AE973" i="22"/>
  <c r="AD973" i="22"/>
  <c r="AC973" i="22"/>
  <c r="K973" i="22"/>
  <c r="L973" i="22" s="1"/>
  <c r="AE972" i="22"/>
  <c r="AD972" i="22"/>
  <c r="AC972" i="22"/>
  <c r="K972" i="22"/>
  <c r="L972" i="22" s="1"/>
  <c r="AC971" i="22"/>
  <c r="J971" i="22"/>
  <c r="I971" i="22"/>
  <c r="H971" i="22"/>
  <c r="G971" i="22"/>
  <c r="AE971" i="22" s="1"/>
  <c r="F971" i="22"/>
  <c r="E971" i="22"/>
  <c r="D971" i="22"/>
  <c r="C971" i="22"/>
  <c r="B971" i="22"/>
  <c r="AE970" i="22"/>
  <c r="AD970" i="22"/>
  <c r="AC970" i="22"/>
  <c r="K970" i="22"/>
  <c r="L970" i="22" s="1"/>
  <c r="AH973" i="22" s="1"/>
  <c r="J967" i="22"/>
  <c r="I967" i="22"/>
  <c r="H967" i="22"/>
  <c r="G967" i="22"/>
  <c r="F967" i="22"/>
  <c r="E967" i="22"/>
  <c r="D967" i="22"/>
  <c r="C967" i="22"/>
  <c r="B967" i="22"/>
  <c r="J966" i="22"/>
  <c r="I966" i="22"/>
  <c r="H966" i="22"/>
  <c r="G966" i="22"/>
  <c r="F966" i="22"/>
  <c r="E966" i="22"/>
  <c r="D966" i="22"/>
  <c r="C966" i="22"/>
  <c r="B966" i="22"/>
  <c r="AE965" i="22"/>
  <c r="AD965" i="22"/>
  <c r="AC965" i="22"/>
  <c r="K965" i="22"/>
  <c r="L965" i="22" s="1"/>
  <c r="AE964" i="22"/>
  <c r="AD964" i="22"/>
  <c r="AC964" i="22"/>
  <c r="K964" i="22"/>
  <c r="L964" i="22" s="1"/>
  <c r="AE963" i="22"/>
  <c r="AD963" i="22"/>
  <c r="AC963" i="22"/>
  <c r="K963" i="22"/>
  <c r="L963" i="22" s="1"/>
  <c r="AE962" i="22"/>
  <c r="AD962" i="22"/>
  <c r="AC962" i="22"/>
  <c r="K962" i="22"/>
  <c r="L962" i="22" s="1"/>
  <c r="AE961" i="22"/>
  <c r="AD961" i="22"/>
  <c r="AC961" i="22"/>
  <c r="K961" i="22"/>
  <c r="L961" i="22" s="1"/>
  <c r="AE960" i="22"/>
  <c r="AD960" i="22"/>
  <c r="AC960" i="22"/>
  <c r="K960" i="22"/>
  <c r="L960" i="22" s="1"/>
  <c r="AE959" i="22"/>
  <c r="AD959" i="22"/>
  <c r="AC959" i="22"/>
  <c r="K959" i="22"/>
  <c r="L959" i="22" s="1"/>
  <c r="AE958" i="22"/>
  <c r="AD958" i="22"/>
  <c r="AC958" i="22"/>
  <c r="K958" i="22"/>
  <c r="AE955" i="22"/>
  <c r="AD955" i="22"/>
  <c r="AC955" i="22"/>
  <c r="K955" i="22"/>
  <c r="L955" i="22" s="1"/>
  <c r="AE954" i="22"/>
  <c r="AD954" i="22"/>
  <c r="AC954" i="22"/>
  <c r="K954" i="22"/>
  <c r="L954" i="22" s="1"/>
  <c r="AE953" i="22"/>
  <c r="AD953" i="22"/>
  <c r="AC953" i="22"/>
  <c r="K953" i="22"/>
  <c r="L953" i="22" s="1"/>
  <c r="AE952" i="22"/>
  <c r="AD952" i="22"/>
  <c r="AC952" i="22"/>
  <c r="K952" i="22"/>
  <c r="L952" i="22" s="1"/>
  <c r="AE951" i="22"/>
  <c r="AD951" i="22"/>
  <c r="AC951" i="22"/>
  <c r="K951" i="22"/>
  <c r="L951" i="22" s="1"/>
  <c r="AC950" i="22"/>
  <c r="J950" i="22"/>
  <c r="I950" i="22"/>
  <c r="H950" i="22"/>
  <c r="G950" i="22"/>
  <c r="F950" i="22"/>
  <c r="E950" i="22"/>
  <c r="D950" i="22"/>
  <c r="C950" i="22"/>
  <c r="B950" i="22"/>
  <c r="AE949" i="22"/>
  <c r="AD949" i="22"/>
  <c r="AC949" i="22"/>
  <c r="K949" i="22"/>
  <c r="L949" i="22" s="1"/>
  <c r="AH953" i="22" s="1"/>
  <c r="J946" i="22"/>
  <c r="I946" i="22"/>
  <c r="H946" i="22"/>
  <c r="G946" i="22"/>
  <c r="F946" i="22"/>
  <c r="E946" i="22"/>
  <c r="D946" i="22"/>
  <c r="C946" i="22"/>
  <c r="B946" i="22"/>
  <c r="J945" i="22"/>
  <c r="I945" i="22"/>
  <c r="H945" i="22"/>
  <c r="G945" i="22"/>
  <c r="F945" i="22"/>
  <c r="E945" i="22"/>
  <c r="D945" i="22"/>
  <c r="C945" i="22"/>
  <c r="B945" i="22"/>
  <c r="AE944" i="22"/>
  <c r="AD944" i="22"/>
  <c r="AC944" i="22"/>
  <c r="K944" i="22"/>
  <c r="L944" i="22" s="1"/>
  <c r="AE943" i="22"/>
  <c r="AD943" i="22"/>
  <c r="AC943" i="22"/>
  <c r="K943" i="22"/>
  <c r="L943" i="22" s="1"/>
  <c r="AE942" i="22"/>
  <c r="AD942" i="22"/>
  <c r="AC942" i="22"/>
  <c r="K942" i="22"/>
  <c r="L942" i="22" s="1"/>
  <c r="AE941" i="22"/>
  <c r="AD941" i="22"/>
  <c r="AC941" i="22"/>
  <c r="K941" i="22"/>
  <c r="L941" i="22" s="1"/>
  <c r="AE940" i="22"/>
  <c r="AD940" i="22"/>
  <c r="AC940" i="22"/>
  <c r="K940" i="22"/>
  <c r="L940" i="22" s="1"/>
  <c r="AE939" i="22"/>
  <c r="AD939" i="22"/>
  <c r="AC939" i="22"/>
  <c r="K939" i="22"/>
  <c r="L939" i="22" s="1"/>
  <c r="AE938" i="22"/>
  <c r="AD938" i="22"/>
  <c r="AC938" i="22"/>
  <c r="K938" i="22"/>
  <c r="L938" i="22" s="1"/>
  <c r="AE937" i="22"/>
  <c r="AD937" i="22"/>
  <c r="AC937" i="22"/>
  <c r="K937" i="22"/>
  <c r="L937" i="22" s="1"/>
  <c r="AE936" i="22"/>
  <c r="AD936" i="22"/>
  <c r="AC936" i="22"/>
  <c r="K936" i="22"/>
  <c r="L936" i="22" s="1"/>
  <c r="AE935" i="22"/>
  <c r="AD935" i="22"/>
  <c r="AC935" i="22"/>
  <c r="K935" i="22"/>
  <c r="L935" i="22" s="1"/>
  <c r="AE932" i="22"/>
  <c r="AD932" i="22"/>
  <c r="AC932" i="22"/>
  <c r="K932" i="22"/>
  <c r="L932" i="22" s="1"/>
  <c r="AE931" i="22"/>
  <c r="AD931" i="22"/>
  <c r="AC931" i="22"/>
  <c r="K931" i="22"/>
  <c r="L931" i="22" s="1"/>
  <c r="AE930" i="22"/>
  <c r="AD930" i="22"/>
  <c r="AC930" i="22"/>
  <c r="K930" i="22"/>
  <c r="L930" i="22" s="1"/>
  <c r="AE929" i="22"/>
  <c r="AD929" i="22"/>
  <c r="AC929" i="22"/>
  <c r="K929" i="22"/>
  <c r="L929" i="22" s="1"/>
  <c r="AC928" i="22"/>
  <c r="J928" i="22"/>
  <c r="I928" i="22"/>
  <c r="H928" i="22"/>
  <c r="G928" i="22"/>
  <c r="AE928" i="22" s="1"/>
  <c r="F928" i="22"/>
  <c r="E928" i="22"/>
  <c r="D928" i="22"/>
  <c r="C928" i="22"/>
  <c r="B928" i="22"/>
  <c r="AE927" i="22"/>
  <c r="AD927" i="22"/>
  <c r="AC927" i="22"/>
  <c r="K927" i="22"/>
  <c r="L927" i="22" s="1"/>
  <c r="AH931" i="22" s="1"/>
  <c r="J924" i="22"/>
  <c r="I924" i="22"/>
  <c r="H924" i="22"/>
  <c r="G924" i="22"/>
  <c r="F924" i="22"/>
  <c r="E924" i="22"/>
  <c r="D924" i="22"/>
  <c r="C924" i="22"/>
  <c r="B924" i="22"/>
  <c r="J923" i="22"/>
  <c r="I923" i="22"/>
  <c r="H923" i="22"/>
  <c r="G923" i="22"/>
  <c r="F923" i="22"/>
  <c r="E923" i="22"/>
  <c r="D923" i="22"/>
  <c r="C923" i="22"/>
  <c r="B923" i="22"/>
  <c r="AE922" i="22"/>
  <c r="AD922" i="22"/>
  <c r="AC922" i="22"/>
  <c r="K922" i="22"/>
  <c r="L922" i="22" s="1"/>
  <c r="AE921" i="22"/>
  <c r="AD921" i="22"/>
  <c r="AC921" i="22"/>
  <c r="K921" i="22"/>
  <c r="L921" i="22" s="1"/>
  <c r="AE920" i="22"/>
  <c r="AD920" i="22"/>
  <c r="AC920" i="22"/>
  <c r="K920" i="22"/>
  <c r="L920" i="22" s="1"/>
  <c r="AE919" i="22"/>
  <c r="AD919" i="22"/>
  <c r="AC919" i="22"/>
  <c r="K919" i="22"/>
  <c r="L919" i="22" s="1"/>
  <c r="AE918" i="22"/>
  <c r="AD918" i="22"/>
  <c r="AC918" i="22"/>
  <c r="K918" i="22"/>
  <c r="L918" i="22" s="1"/>
  <c r="AE917" i="22"/>
  <c r="AD917" i="22"/>
  <c r="AC917" i="22"/>
  <c r="K917" i="22"/>
  <c r="L917" i="22" s="1"/>
  <c r="AE916" i="22"/>
  <c r="AD916" i="22"/>
  <c r="AC916" i="22"/>
  <c r="K916" i="22"/>
  <c r="L916" i="22" s="1"/>
  <c r="AE915" i="22"/>
  <c r="AD915" i="22"/>
  <c r="AC915" i="22"/>
  <c r="K915" i="22"/>
  <c r="L915" i="22" s="1"/>
  <c r="AE914" i="22"/>
  <c r="AD914" i="22"/>
  <c r="AC914" i="22"/>
  <c r="K914" i="22"/>
  <c r="L914" i="22" s="1"/>
  <c r="AE913" i="22"/>
  <c r="AD913" i="22"/>
  <c r="AC913" i="22"/>
  <c r="K913" i="22"/>
  <c r="L913" i="22" s="1"/>
  <c r="AE912" i="22"/>
  <c r="AD912" i="22"/>
  <c r="AC912" i="22"/>
  <c r="K912" i="22"/>
  <c r="L912" i="22" s="1"/>
  <c r="AE911" i="22"/>
  <c r="AD911" i="22"/>
  <c r="AC911" i="22"/>
  <c r="K911" i="22"/>
  <c r="L911" i="22" s="1"/>
  <c r="AE910" i="22"/>
  <c r="AD910" i="22"/>
  <c r="AC910" i="22"/>
  <c r="K910" i="22"/>
  <c r="L910" i="22" s="1"/>
  <c r="AE909" i="22"/>
  <c r="AD909" i="22"/>
  <c r="AC909" i="22"/>
  <c r="K909" i="22"/>
  <c r="L909" i="22" s="1"/>
  <c r="AE908" i="22"/>
  <c r="AD908" i="22"/>
  <c r="AC908" i="22"/>
  <c r="K908" i="22"/>
  <c r="L908" i="22" s="1"/>
  <c r="AE907" i="22"/>
  <c r="AD907" i="22"/>
  <c r="AC907" i="22"/>
  <c r="K907" i="22"/>
  <c r="L907" i="22" s="1"/>
  <c r="AE906" i="22"/>
  <c r="AD906" i="22"/>
  <c r="AC906" i="22"/>
  <c r="K906" i="22"/>
  <c r="L906" i="22" s="1"/>
  <c r="AE905" i="22"/>
  <c r="AD905" i="22"/>
  <c r="AC905" i="22"/>
  <c r="K905" i="22"/>
  <c r="L905" i="22" s="1"/>
  <c r="AE904" i="22"/>
  <c r="AD904" i="22"/>
  <c r="AC904" i="22"/>
  <c r="K904" i="22"/>
  <c r="L904" i="22" s="1"/>
  <c r="AE903" i="22"/>
  <c r="AD903" i="22"/>
  <c r="AC903" i="22"/>
  <c r="K903" i="22"/>
  <c r="L903" i="22" s="1"/>
  <c r="AE902" i="22"/>
  <c r="AD902" i="22"/>
  <c r="AC902" i="22"/>
  <c r="K902" i="22"/>
  <c r="L902" i="22" s="1"/>
  <c r="AE901" i="22"/>
  <c r="AD901" i="22"/>
  <c r="AC901" i="22"/>
  <c r="K901" i="22"/>
  <c r="L901" i="22" s="1"/>
  <c r="AE900" i="22"/>
  <c r="AD900" i="22"/>
  <c r="AC900" i="22"/>
  <c r="K900" i="22"/>
  <c r="L900" i="22" s="1"/>
  <c r="AE899" i="22"/>
  <c r="AD899" i="22"/>
  <c r="AC899" i="22"/>
  <c r="K899" i="22"/>
  <c r="L899" i="22" s="1"/>
  <c r="AE898" i="22"/>
  <c r="AD898" i="22"/>
  <c r="AC898" i="22"/>
  <c r="K898" i="22"/>
  <c r="L898" i="22" s="1"/>
  <c r="AE897" i="22"/>
  <c r="AD897" i="22"/>
  <c r="AC897" i="22"/>
  <c r="K897" i="22"/>
  <c r="L897" i="22" s="1"/>
  <c r="AE896" i="22"/>
  <c r="AD896" i="22"/>
  <c r="AC896" i="22"/>
  <c r="K896" i="22"/>
  <c r="L896" i="22" s="1"/>
  <c r="AE895" i="22"/>
  <c r="AD895" i="22"/>
  <c r="AC895" i="22"/>
  <c r="K895" i="22"/>
  <c r="L895" i="22" s="1"/>
  <c r="AE894" i="22"/>
  <c r="AD894" i="22"/>
  <c r="AC894" i="22"/>
  <c r="K894" i="22"/>
  <c r="L894" i="22" s="1"/>
  <c r="AE893" i="22"/>
  <c r="AD893" i="22"/>
  <c r="AC893" i="22"/>
  <c r="K893" i="22"/>
  <c r="L893" i="22" s="1"/>
  <c r="AE892" i="22"/>
  <c r="AD892" i="22"/>
  <c r="AC892" i="22"/>
  <c r="K892" i="22"/>
  <c r="L892" i="22" s="1"/>
  <c r="AE891" i="22"/>
  <c r="AD891" i="22"/>
  <c r="AC891" i="22"/>
  <c r="K891" i="22"/>
  <c r="L891" i="22" s="1"/>
  <c r="AE890" i="22"/>
  <c r="AD890" i="22"/>
  <c r="AC890" i="22"/>
  <c r="K890" i="22"/>
  <c r="L890" i="22" s="1"/>
  <c r="AE889" i="22"/>
  <c r="AD889" i="22"/>
  <c r="AC889" i="22"/>
  <c r="K889" i="22"/>
  <c r="L889" i="22" s="1"/>
  <c r="AE888" i="22"/>
  <c r="AD888" i="22"/>
  <c r="AC888" i="22"/>
  <c r="K888" i="22"/>
  <c r="L888" i="22" s="1"/>
  <c r="AE887" i="22"/>
  <c r="AD887" i="22"/>
  <c r="AC887" i="22"/>
  <c r="K887" i="22"/>
  <c r="J884" i="22"/>
  <c r="I884" i="22"/>
  <c r="H884" i="22"/>
  <c r="G884" i="22"/>
  <c r="F884" i="22"/>
  <c r="E884" i="22"/>
  <c r="D884" i="22"/>
  <c r="C884" i="22"/>
  <c r="B884" i="22"/>
  <c r="J883" i="22"/>
  <c r="I883" i="22"/>
  <c r="H883" i="22"/>
  <c r="G883" i="22"/>
  <c r="F883" i="22"/>
  <c r="E883" i="22"/>
  <c r="D883" i="22"/>
  <c r="C883" i="22"/>
  <c r="B883" i="22"/>
  <c r="AE882" i="22"/>
  <c r="AD882" i="22"/>
  <c r="AC882" i="22"/>
  <c r="K882" i="22"/>
  <c r="L882" i="22" s="1"/>
  <c r="AE881" i="22"/>
  <c r="AD881" i="22"/>
  <c r="AC881" i="22"/>
  <c r="K881" i="22"/>
  <c r="L881" i="22" s="1"/>
  <c r="AE880" i="22"/>
  <c r="AD880" i="22"/>
  <c r="AC880" i="22"/>
  <c r="K880" i="22"/>
  <c r="L880" i="22" s="1"/>
  <c r="AE879" i="22"/>
  <c r="AD879" i="22"/>
  <c r="AC879" i="22"/>
  <c r="K879" i="22"/>
  <c r="L879" i="22" s="1"/>
  <c r="AE878" i="22"/>
  <c r="AD878" i="22"/>
  <c r="AC878" i="22"/>
  <c r="K878" i="22"/>
  <c r="L878" i="22" s="1"/>
  <c r="AE877" i="22"/>
  <c r="AD877" i="22"/>
  <c r="AC877" i="22"/>
  <c r="K877" i="22"/>
  <c r="L877" i="22" s="1"/>
  <c r="AE876" i="22"/>
  <c r="AD876" i="22"/>
  <c r="AC876" i="22"/>
  <c r="K876" i="22"/>
  <c r="L876" i="22" s="1"/>
  <c r="AE871" i="22"/>
  <c r="AD871" i="22"/>
  <c r="AC871" i="22"/>
  <c r="K871" i="22"/>
  <c r="L871" i="22" s="1"/>
  <c r="AE870" i="22"/>
  <c r="AD870" i="22"/>
  <c r="AC870" i="22"/>
  <c r="K870" i="22"/>
  <c r="L870" i="22" s="1"/>
  <c r="AE869" i="22"/>
  <c r="AD869" i="22"/>
  <c r="AC869" i="22"/>
  <c r="K869" i="22"/>
  <c r="L869" i="22" s="1"/>
  <c r="AE868" i="22"/>
  <c r="AD868" i="22"/>
  <c r="AC868" i="22"/>
  <c r="K868" i="22"/>
  <c r="L868" i="22" s="1"/>
  <c r="AE867" i="22"/>
  <c r="AD867" i="22"/>
  <c r="AC867" i="22"/>
  <c r="K867" i="22"/>
  <c r="AC866" i="22"/>
  <c r="J866" i="22"/>
  <c r="I866" i="22"/>
  <c r="H866" i="22"/>
  <c r="G866" i="22"/>
  <c r="AE866" i="22" s="1"/>
  <c r="F866" i="22"/>
  <c r="E866" i="22"/>
  <c r="D866" i="22"/>
  <c r="C866" i="22"/>
  <c r="B866" i="22"/>
  <c r="AE865" i="22"/>
  <c r="AD865" i="22"/>
  <c r="AC865" i="22"/>
  <c r="K865" i="22"/>
  <c r="J860" i="22"/>
  <c r="I860" i="22"/>
  <c r="H860" i="22"/>
  <c r="G860" i="22"/>
  <c r="F860" i="22"/>
  <c r="E860" i="22"/>
  <c r="D860" i="22"/>
  <c r="C860" i="22"/>
  <c r="B860" i="22"/>
  <c r="J859" i="22"/>
  <c r="I859" i="22"/>
  <c r="H859" i="22"/>
  <c r="G859" i="22"/>
  <c r="F859" i="22"/>
  <c r="E859" i="22"/>
  <c r="D859" i="22"/>
  <c r="C859" i="22"/>
  <c r="B859" i="22"/>
  <c r="AE858" i="22"/>
  <c r="AD858" i="22"/>
  <c r="AC858" i="22"/>
  <c r="K858" i="22"/>
  <c r="L858" i="22" s="1"/>
  <c r="AE857" i="22"/>
  <c r="AD857" i="22"/>
  <c r="AC857" i="22"/>
  <c r="K857" i="22"/>
  <c r="L857" i="22" s="1"/>
  <c r="AE856" i="22"/>
  <c r="AD856" i="22"/>
  <c r="AC856" i="22"/>
  <c r="K856" i="22"/>
  <c r="L856" i="22" s="1"/>
  <c r="AE855" i="22"/>
  <c r="AD855" i="22"/>
  <c r="AC855" i="22"/>
  <c r="K855" i="22"/>
  <c r="L855" i="22" s="1"/>
  <c r="AE854" i="22"/>
  <c r="AD854" i="22"/>
  <c r="AC854" i="22"/>
  <c r="K854" i="22"/>
  <c r="L854" i="22" s="1"/>
  <c r="AE853" i="22"/>
  <c r="AD853" i="22"/>
  <c r="AC853" i="22"/>
  <c r="K853" i="22"/>
  <c r="L853" i="22" s="1"/>
  <c r="AE852" i="22"/>
  <c r="AD852" i="22"/>
  <c r="AC852" i="22"/>
  <c r="K852" i="22"/>
  <c r="L852" i="22" s="1"/>
  <c r="AE851" i="22"/>
  <c r="AD851" i="22"/>
  <c r="AC851" i="22"/>
  <c r="K851" i="22"/>
  <c r="L851" i="22" s="1"/>
  <c r="AE850" i="22"/>
  <c r="AD850" i="22"/>
  <c r="AC850" i="22"/>
  <c r="K850" i="22"/>
  <c r="L850" i="22" s="1"/>
  <c r="AE849" i="22"/>
  <c r="AD849" i="22"/>
  <c r="AC849" i="22"/>
  <c r="K849" i="22"/>
  <c r="L849" i="22" s="1"/>
  <c r="AE848" i="22"/>
  <c r="AD848" i="22"/>
  <c r="AC848" i="22"/>
  <c r="K848" i="22"/>
  <c r="L848" i="22" s="1"/>
  <c r="AE847" i="22"/>
  <c r="AD847" i="22"/>
  <c r="AC847" i="22"/>
  <c r="K847" i="22"/>
  <c r="L847" i="22" s="1"/>
  <c r="AE846" i="22"/>
  <c r="AD846" i="22"/>
  <c r="AC846" i="22"/>
  <c r="K846" i="22"/>
  <c r="L846" i="22" s="1"/>
  <c r="AE845" i="22"/>
  <c r="AD845" i="22"/>
  <c r="AC845" i="22"/>
  <c r="K845" i="22"/>
  <c r="L845" i="22" s="1"/>
  <c r="AE844" i="22"/>
  <c r="AD844" i="22"/>
  <c r="AC844" i="22"/>
  <c r="K844" i="22"/>
  <c r="L844" i="22" s="1"/>
  <c r="AE843" i="22"/>
  <c r="AD843" i="22"/>
  <c r="AC843" i="22"/>
  <c r="K843" i="22"/>
  <c r="L843" i="22" s="1"/>
  <c r="AE842" i="22"/>
  <c r="AD842" i="22"/>
  <c r="AC842" i="22"/>
  <c r="K842" i="22"/>
  <c r="L842" i="22" s="1"/>
  <c r="AE841" i="22"/>
  <c r="AD841" i="22"/>
  <c r="AC841" i="22"/>
  <c r="K841" i="22"/>
  <c r="L841" i="22" s="1"/>
  <c r="AE840" i="22"/>
  <c r="AD840" i="22"/>
  <c r="AC840" i="22"/>
  <c r="K840" i="22"/>
  <c r="L840" i="22" s="1"/>
  <c r="AE839" i="22"/>
  <c r="AD839" i="22"/>
  <c r="AC839" i="22"/>
  <c r="K839" i="22"/>
  <c r="L839" i="22" s="1"/>
  <c r="AE838" i="22"/>
  <c r="AD838" i="22"/>
  <c r="AC838" i="22"/>
  <c r="K838" i="22"/>
  <c r="L838" i="22" s="1"/>
  <c r="AE837" i="22"/>
  <c r="AD837" i="22"/>
  <c r="AC837" i="22"/>
  <c r="K837" i="22"/>
  <c r="L837" i="22" s="1"/>
  <c r="AE836" i="22"/>
  <c r="AD836" i="22"/>
  <c r="AC836" i="22"/>
  <c r="K836" i="22"/>
  <c r="L836" i="22" s="1"/>
  <c r="AE835" i="22"/>
  <c r="AD835" i="22"/>
  <c r="AC835" i="22"/>
  <c r="K835" i="22"/>
  <c r="L835" i="22" s="1"/>
  <c r="AE834" i="22"/>
  <c r="AD834" i="22"/>
  <c r="AC834" i="22"/>
  <c r="K834" i="22"/>
  <c r="L834" i="22" s="1"/>
  <c r="AE833" i="22"/>
  <c r="AD833" i="22"/>
  <c r="AC833" i="22"/>
  <c r="K833" i="22"/>
  <c r="L833" i="22" s="1"/>
  <c r="AE832" i="22"/>
  <c r="AD832" i="22"/>
  <c r="AC832" i="22"/>
  <c r="K832" i="22"/>
  <c r="L832" i="22" s="1"/>
  <c r="AE831" i="22"/>
  <c r="AD831" i="22"/>
  <c r="AC831" i="22"/>
  <c r="K831" i="22"/>
  <c r="L831" i="22" s="1"/>
  <c r="AE830" i="22"/>
  <c r="AD830" i="22"/>
  <c r="AC830" i="22"/>
  <c r="K830" i="22"/>
  <c r="L830" i="22" s="1"/>
  <c r="AE829" i="22"/>
  <c r="AD829" i="22"/>
  <c r="AC829" i="22"/>
  <c r="K829" i="22"/>
  <c r="L829" i="22" s="1"/>
  <c r="AE828" i="22"/>
  <c r="AD828" i="22"/>
  <c r="AC828" i="22"/>
  <c r="K828" i="22"/>
  <c r="L828" i="22" s="1"/>
  <c r="AE827" i="22"/>
  <c r="AD827" i="22"/>
  <c r="AC827" i="22"/>
  <c r="K827" i="22"/>
  <c r="L827" i="22" s="1"/>
  <c r="AE826" i="22"/>
  <c r="AD826" i="22"/>
  <c r="AC826" i="22"/>
  <c r="K826" i="22"/>
  <c r="L826" i="22" s="1"/>
  <c r="AE825" i="22"/>
  <c r="AD825" i="22"/>
  <c r="AC825" i="22"/>
  <c r="K825" i="22"/>
  <c r="L825" i="22" s="1"/>
  <c r="AE824" i="22"/>
  <c r="AD824" i="22"/>
  <c r="AC824" i="22"/>
  <c r="K824" i="22"/>
  <c r="L824" i="22" s="1"/>
  <c r="AE823" i="22"/>
  <c r="AD823" i="22"/>
  <c r="AC823" i="22"/>
  <c r="K823" i="22"/>
  <c r="L823" i="22" s="1"/>
  <c r="AE822" i="22"/>
  <c r="AD822" i="22"/>
  <c r="AC822" i="22"/>
  <c r="K822" i="22"/>
  <c r="L822" i="22" s="1"/>
  <c r="AE821" i="22"/>
  <c r="AD821" i="22"/>
  <c r="AC821" i="22"/>
  <c r="K821" i="22"/>
  <c r="L821" i="22" s="1"/>
  <c r="AE820" i="22"/>
  <c r="AD820" i="22"/>
  <c r="AC820" i="22"/>
  <c r="K820" i="22"/>
  <c r="L820" i="22" s="1"/>
  <c r="AE819" i="22"/>
  <c r="AD819" i="22"/>
  <c r="AC819" i="22"/>
  <c r="K819" i="22"/>
  <c r="L819" i="22" s="1"/>
  <c r="AE818" i="22"/>
  <c r="AD818" i="22"/>
  <c r="AC818" i="22"/>
  <c r="K818" i="22"/>
  <c r="L818" i="22" s="1"/>
  <c r="AE817" i="22"/>
  <c r="AD817" i="22"/>
  <c r="AC817" i="22"/>
  <c r="K817" i="22"/>
  <c r="L817" i="22" s="1"/>
  <c r="AE816" i="22"/>
  <c r="AD816" i="22"/>
  <c r="AC816" i="22"/>
  <c r="K816" i="22"/>
  <c r="L816" i="22" s="1"/>
  <c r="AE815" i="22"/>
  <c r="AD815" i="22"/>
  <c r="AC815" i="22"/>
  <c r="K815" i="22"/>
  <c r="L815" i="22" s="1"/>
  <c r="AE814" i="22"/>
  <c r="AD814" i="22"/>
  <c r="AC814" i="22"/>
  <c r="K814" i="22"/>
  <c r="L814" i="22" s="1"/>
  <c r="AE813" i="22"/>
  <c r="AD813" i="22"/>
  <c r="AC813" i="22"/>
  <c r="K813" i="22"/>
  <c r="L813" i="22" s="1"/>
  <c r="AE812" i="22"/>
  <c r="AD812" i="22"/>
  <c r="AC812" i="22"/>
  <c r="K812" i="22"/>
  <c r="L812" i="22" s="1"/>
  <c r="AE811" i="22"/>
  <c r="AD811" i="22"/>
  <c r="AC811" i="22"/>
  <c r="K811" i="22"/>
  <c r="L811" i="22" s="1"/>
  <c r="AE810" i="22"/>
  <c r="AD810" i="22"/>
  <c r="AC810" i="22"/>
  <c r="K810" i="22"/>
  <c r="L810" i="22" s="1"/>
  <c r="AE809" i="22"/>
  <c r="AD809" i="22"/>
  <c r="AC809" i="22"/>
  <c r="K809" i="22"/>
  <c r="L809" i="22" s="1"/>
  <c r="AE808" i="22"/>
  <c r="AD808" i="22"/>
  <c r="AC808" i="22"/>
  <c r="K808" i="22"/>
  <c r="L808" i="22" s="1"/>
  <c r="AE807" i="22"/>
  <c r="AD807" i="22"/>
  <c r="AC807" i="22"/>
  <c r="K807" i="22"/>
  <c r="L807" i="22" s="1"/>
  <c r="AE806" i="22"/>
  <c r="AD806" i="22"/>
  <c r="AC806" i="22"/>
  <c r="K806" i="22"/>
  <c r="L806" i="22" s="1"/>
  <c r="AE805" i="22"/>
  <c r="AD805" i="22"/>
  <c r="AC805" i="22"/>
  <c r="K805" i="22"/>
  <c r="L805" i="22" s="1"/>
  <c r="AE804" i="22"/>
  <c r="AD804" i="22"/>
  <c r="AC804" i="22"/>
  <c r="K804" i="22"/>
  <c r="L804" i="22" s="1"/>
  <c r="AE803" i="22"/>
  <c r="AD803" i="22"/>
  <c r="AC803" i="22"/>
  <c r="K803" i="22"/>
  <c r="L803" i="22" s="1"/>
  <c r="AE802" i="22"/>
  <c r="AD802" i="22"/>
  <c r="AC802" i="22"/>
  <c r="K802" i="22"/>
  <c r="L802" i="22" s="1"/>
  <c r="AE801" i="22"/>
  <c r="AD801" i="22"/>
  <c r="AC801" i="22"/>
  <c r="K801" i="22"/>
  <c r="L801" i="22" s="1"/>
  <c r="AE800" i="22"/>
  <c r="AD800" i="22"/>
  <c r="AC800" i="22"/>
  <c r="K800" i="22"/>
  <c r="L800" i="22" s="1"/>
  <c r="AE799" i="22"/>
  <c r="AD799" i="22"/>
  <c r="AC799" i="22"/>
  <c r="K799" i="22"/>
  <c r="L799" i="22" s="1"/>
  <c r="AE798" i="22"/>
  <c r="AD798" i="22"/>
  <c r="AC798" i="22"/>
  <c r="K798" i="22"/>
  <c r="L798" i="22" s="1"/>
  <c r="AE797" i="22"/>
  <c r="AD797" i="22"/>
  <c r="AC797" i="22"/>
  <c r="K797" i="22"/>
  <c r="L797" i="22" s="1"/>
  <c r="AE796" i="22"/>
  <c r="AD796" i="22"/>
  <c r="AC796" i="22"/>
  <c r="K796" i="22"/>
  <c r="L796" i="22" s="1"/>
  <c r="AE795" i="22"/>
  <c r="AD795" i="22"/>
  <c r="AC795" i="22"/>
  <c r="K795" i="22"/>
  <c r="L795" i="22" s="1"/>
  <c r="AE794" i="22"/>
  <c r="AD794" i="22"/>
  <c r="AC794" i="22"/>
  <c r="K794" i="22"/>
  <c r="L794" i="22" s="1"/>
  <c r="AE793" i="22"/>
  <c r="AD793" i="22"/>
  <c r="AC793" i="22"/>
  <c r="K793" i="22"/>
  <c r="L793" i="22" s="1"/>
  <c r="AE792" i="22"/>
  <c r="AD792" i="22"/>
  <c r="AC792" i="22"/>
  <c r="K792" i="22"/>
  <c r="L792" i="22" s="1"/>
  <c r="AE791" i="22"/>
  <c r="AD791" i="22"/>
  <c r="AC791" i="22"/>
  <c r="K791" i="22"/>
  <c r="L791" i="22" s="1"/>
  <c r="AE790" i="22"/>
  <c r="AD790" i="22"/>
  <c r="AC790" i="22"/>
  <c r="K790" i="22"/>
  <c r="L790" i="22" s="1"/>
  <c r="AE789" i="22"/>
  <c r="AD789" i="22"/>
  <c r="AC789" i="22"/>
  <c r="K789" i="22"/>
  <c r="L789" i="22" s="1"/>
  <c r="AE788" i="22"/>
  <c r="AD788" i="22"/>
  <c r="AC788" i="22"/>
  <c r="K788" i="22"/>
  <c r="L788" i="22" s="1"/>
  <c r="AE787" i="22"/>
  <c r="AD787" i="22"/>
  <c r="AC787" i="22"/>
  <c r="K787" i="22"/>
  <c r="L787" i="22" s="1"/>
  <c r="AE786" i="22"/>
  <c r="AD786" i="22"/>
  <c r="AC786" i="22"/>
  <c r="K786" i="22"/>
  <c r="L786" i="22" s="1"/>
  <c r="AE785" i="22"/>
  <c r="AD785" i="22"/>
  <c r="AC785" i="22"/>
  <c r="K785" i="22"/>
  <c r="L785" i="22" s="1"/>
  <c r="AE784" i="22"/>
  <c r="AD784" i="22"/>
  <c r="AC784" i="22"/>
  <c r="K784" i="22"/>
  <c r="L784" i="22" s="1"/>
  <c r="AE783" i="22"/>
  <c r="AD783" i="22"/>
  <c r="AC783" i="22"/>
  <c r="K783" i="22"/>
  <c r="L783" i="22" s="1"/>
  <c r="AE782" i="22"/>
  <c r="AD782" i="22"/>
  <c r="AC782" i="22"/>
  <c r="K782" i="22"/>
  <c r="L782" i="22" s="1"/>
  <c r="AE781" i="22"/>
  <c r="AD781" i="22"/>
  <c r="AC781" i="22"/>
  <c r="K781" i="22"/>
  <c r="L781" i="22" s="1"/>
  <c r="AE780" i="22"/>
  <c r="AD780" i="22"/>
  <c r="AC780" i="22"/>
  <c r="K780" i="22"/>
  <c r="L780" i="22" s="1"/>
  <c r="AE779" i="22"/>
  <c r="AD779" i="22"/>
  <c r="AC779" i="22"/>
  <c r="K779" i="22"/>
  <c r="L779" i="22" s="1"/>
  <c r="AE778" i="22"/>
  <c r="AD778" i="22"/>
  <c r="AC778" i="22"/>
  <c r="K778" i="22"/>
  <c r="L778" i="22" s="1"/>
  <c r="AE777" i="22"/>
  <c r="AD777" i="22"/>
  <c r="AC777" i="22"/>
  <c r="K777" i="22"/>
  <c r="L777" i="22" s="1"/>
  <c r="AE776" i="22"/>
  <c r="AD776" i="22"/>
  <c r="AC776" i="22"/>
  <c r="K776" i="22"/>
  <c r="L776" i="22" s="1"/>
  <c r="AE775" i="22"/>
  <c r="AD775" i="22"/>
  <c r="AC775" i="22"/>
  <c r="K775" i="22"/>
  <c r="L775" i="22" s="1"/>
  <c r="AE774" i="22"/>
  <c r="AD774" i="22"/>
  <c r="AC774" i="22"/>
  <c r="K774" i="22"/>
  <c r="L774" i="22" s="1"/>
  <c r="AE773" i="22"/>
  <c r="AD773" i="22"/>
  <c r="AC773" i="22"/>
  <c r="K773" i="22"/>
  <c r="L773" i="22" s="1"/>
  <c r="AE772" i="22"/>
  <c r="AD772" i="22"/>
  <c r="AC772" i="22"/>
  <c r="K772" i="22"/>
  <c r="L772" i="22" s="1"/>
  <c r="AE771" i="22"/>
  <c r="AD771" i="22"/>
  <c r="AC771" i="22"/>
  <c r="K771" i="22"/>
  <c r="L771" i="22" s="1"/>
  <c r="AE770" i="22"/>
  <c r="AD770" i="22"/>
  <c r="AC770" i="22"/>
  <c r="K770" i="22"/>
  <c r="L770" i="22" s="1"/>
  <c r="AE769" i="22"/>
  <c r="AD769" i="22"/>
  <c r="AC769" i="22"/>
  <c r="K769" i="22"/>
  <c r="L769" i="22" s="1"/>
  <c r="AE768" i="22"/>
  <c r="AD768" i="22"/>
  <c r="AC768" i="22"/>
  <c r="K768" i="22"/>
  <c r="L768" i="22" s="1"/>
  <c r="AE767" i="22"/>
  <c r="AD767" i="22"/>
  <c r="AC767" i="22"/>
  <c r="K767" i="22"/>
  <c r="L767" i="22" s="1"/>
  <c r="AE766" i="22"/>
  <c r="AD766" i="22"/>
  <c r="AC766" i="22"/>
  <c r="K766" i="22"/>
  <c r="L766" i="22" s="1"/>
  <c r="AE765" i="22"/>
  <c r="AD765" i="22"/>
  <c r="AC765" i="22"/>
  <c r="K765" i="22"/>
  <c r="L765" i="22" s="1"/>
  <c r="AE764" i="22"/>
  <c r="AD764" i="22"/>
  <c r="AC764" i="22"/>
  <c r="K764" i="22"/>
  <c r="L764" i="22" s="1"/>
  <c r="AE763" i="22"/>
  <c r="AD763" i="22"/>
  <c r="AC763" i="22"/>
  <c r="K763" i="22"/>
  <c r="L763" i="22" s="1"/>
  <c r="AE762" i="22"/>
  <c r="AD762" i="22"/>
  <c r="AC762" i="22"/>
  <c r="K762" i="22"/>
  <c r="L762" i="22" s="1"/>
  <c r="AE761" i="22"/>
  <c r="AD761" i="22"/>
  <c r="AC761" i="22"/>
  <c r="K761" i="22"/>
  <c r="AE758" i="22"/>
  <c r="AD758" i="22"/>
  <c r="AC758" i="22"/>
  <c r="K758" i="22"/>
  <c r="L758" i="22" s="1"/>
  <c r="AE757" i="22"/>
  <c r="AD757" i="22"/>
  <c r="AC757" i="22"/>
  <c r="K757" i="22"/>
  <c r="L757" i="22" s="1"/>
  <c r="AE756" i="22"/>
  <c r="AD756" i="22"/>
  <c r="AC756" i="22"/>
  <c r="K756" i="22"/>
  <c r="L756" i="22" s="1"/>
  <c r="AE755" i="22"/>
  <c r="AD755" i="22"/>
  <c r="AC755" i="22"/>
  <c r="K755" i="22"/>
  <c r="L755" i="22" s="1"/>
  <c r="AE754" i="22"/>
  <c r="AD754" i="22"/>
  <c r="AC754" i="22"/>
  <c r="K754" i="22"/>
  <c r="L754" i="22" s="1"/>
  <c r="AC753" i="22"/>
  <c r="J753" i="22"/>
  <c r="I753" i="22"/>
  <c r="H753" i="22"/>
  <c r="G753" i="22"/>
  <c r="F753" i="22"/>
  <c r="E753" i="22"/>
  <c r="D753" i="22"/>
  <c r="C753" i="22"/>
  <c r="B753" i="22"/>
  <c r="AE752" i="22"/>
  <c r="AD752" i="22"/>
  <c r="AC752" i="22"/>
  <c r="K752" i="22"/>
  <c r="L752" i="22" s="1"/>
  <c r="AH751" i="22" s="1"/>
  <c r="J749" i="22"/>
  <c r="I749" i="22"/>
  <c r="H749" i="22"/>
  <c r="G749" i="22"/>
  <c r="F749" i="22"/>
  <c r="E749" i="22"/>
  <c r="D749" i="22"/>
  <c r="C749" i="22"/>
  <c r="B749" i="22"/>
  <c r="J748" i="22"/>
  <c r="I748" i="22"/>
  <c r="H748" i="22"/>
  <c r="G748" i="22"/>
  <c r="F748" i="22"/>
  <c r="E748" i="22"/>
  <c r="D748" i="22"/>
  <c r="C748" i="22"/>
  <c r="B748" i="22"/>
  <c r="AE747" i="22"/>
  <c r="AD747" i="22"/>
  <c r="AC747" i="22"/>
  <c r="K747" i="22"/>
  <c r="L747" i="22" s="1"/>
  <c r="AE746" i="22"/>
  <c r="AD746" i="22"/>
  <c r="AC746" i="22"/>
  <c r="K746" i="22"/>
  <c r="L746" i="22" s="1"/>
  <c r="AE745" i="22"/>
  <c r="AD745" i="22"/>
  <c r="AC745" i="22"/>
  <c r="K745" i="22"/>
  <c r="L745" i="22" s="1"/>
  <c r="AE744" i="22"/>
  <c r="AD744" i="22"/>
  <c r="AC744" i="22"/>
  <c r="K744" i="22"/>
  <c r="L744" i="22" s="1"/>
  <c r="AE743" i="22"/>
  <c r="AD743" i="22"/>
  <c r="AC743" i="22"/>
  <c r="K743" i="22"/>
  <c r="L743" i="22" s="1"/>
  <c r="AE742" i="22"/>
  <c r="AD742" i="22"/>
  <c r="AC742" i="22"/>
  <c r="K742" i="22"/>
  <c r="L742" i="22" s="1"/>
  <c r="AE741" i="22"/>
  <c r="AD741" i="22"/>
  <c r="AC741" i="22"/>
  <c r="K741" i="22"/>
  <c r="L741" i="22" s="1"/>
  <c r="AE740" i="22"/>
  <c r="AD740" i="22"/>
  <c r="AC740" i="22"/>
  <c r="K740" i="22"/>
  <c r="L740" i="22" s="1"/>
  <c r="AE739" i="22"/>
  <c r="AD739" i="22"/>
  <c r="AC739" i="22"/>
  <c r="K739" i="22"/>
  <c r="L739" i="22" s="1"/>
  <c r="AE738" i="22"/>
  <c r="AD738" i="22"/>
  <c r="AC738" i="22"/>
  <c r="K738" i="22"/>
  <c r="L738" i="22" s="1"/>
  <c r="AE737" i="22"/>
  <c r="AD737" i="22"/>
  <c r="AC737" i="22"/>
  <c r="K737" i="22"/>
  <c r="L737" i="22" s="1"/>
  <c r="AE736" i="22"/>
  <c r="AD736" i="22"/>
  <c r="AC736" i="22"/>
  <c r="K736" i="22"/>
  <c r="L736" i="22" s="1"/>
  <c r="AE735" i="22"/>
  <c r="AD735" i="22"/>
  <c r="AC735" i="22"/>
  <c r="K735" i="22"/>
  <c r="L735" i="22" s="1"/>
  <c r="AE734" i="22"/>
  <c r="AD734" i="22"/>
  <c r="AC734" i="22"/>
  <c r="K734" i="22"/>
  <c r="L734" i="22" s="1"/>
  <c r="AE733" i="22"/>
  <c r="AD733" i="22"/>
  <c r="AC733" i="22"/>
  <c r="K733" i="22"/>
  <c r="L733" i="22" s="1"/>
  <c r="AE732" i="22"/>
  <c r="AD732" i="22"/>
  <c r="AC732" i="22"/>
  <c r="K732" i="22"/>
  <c r="L732" i="22" s="1"/>
  <c r="AE731" i="22"/>
  <c r="AD731" i="22"/>
  <c r="AC731" i="22"/>
  <c r="K731" i="22"/>
  <c r="L731" i="22" s="1"/>
  <c r="AE730" i="22"/>
  <c r="AD730" i="22"/>
  <c r="AC730" i="22"/>
  <c r="K730" i="22"/>
  <c r="L730" i="22" s="1"/>
  <c r="AE729" i="22"/>
  <c r="AD729" i="22"/>
  <c r="AC729" i="22"/>
  <c r="K729" i="22"/>
  <c r="L729" i="22" s="1"/>
  <c r="AE728" i="22"/>
  <c r="AD728" i="22"/>
  <c r="AC728" i="22"/>
  <c r="K728" i="22"/>
  <c r="L728" i="22" s="1"/>
  <c r="AE727" i="22"/>
  <c r="AD727" i="22"/>
  <c r="AC727" i="22"/>
  <c r="K727" i="22"/>
  <c r="AE724" i="22"/>
  <c r="AD724" i="22"/>
  <c r="AC724" i="22"/>
  <c r="K724" i="22"/>
  <c r="L724" i="22" s="1"/>
  <c r="AE723" i="22"/>
  <c r="AD723" i="22"/>
  <c r="AC723" i="22"/>
  <c r="K723" i="22"/>
  <c r="L723" i="22" s="1"/>
  <c r="AE722" i="22"/>
  <c r="AD722" i="22"/>
  <c r="AC722" i="22"/>
  <c r="K722" i="22"/>
  <c r="L722" i="22" s="1"/>
  <c r="AE721" i="22"/>
  <c r="AD721" i="22"/>
  <c r="AC721" i="22"/>
  <c r="K721" i="22"/>
  <c r="L721" i="22" s="1"/>
  <c r="AE720" i="22"/>
  <c r="AD720" i="22"/>
  <c r="AC720" i="22"/>
  <c r="K720" i="22"/>
  <c r="L720" i="22" s="1"/>
  <c r="AE719" i="22"/>
  <c r="AD719" i="22"/>
  <c r="AC719" i="22"/>
  <c r="K719" i="22"/>
  <c r="L719" i="22" s="1"/>
  <c r="AE718" i="22"/>
  <c r="AD718" i="22"/>
  <c r="AC718" i="22"/>
  <c r="K718" i="22"/>
  <c r="L718" i="22" s="1"/>
  <c r="AC717" i="22"/>
  <c r="J717" i="22"/>
  <c r="I717" i="22"/>
  <c r="H717" i="22"/>
  <c r="G717" i="22"/>
  <c r="AE717" i="22" s="1"/>
  <c r="F717" i="22"/>
  <c r="E717" i="22"/>
  <c r="D717" i="22"/>
  <c r="C717" i="22"/>
  <c r="B717" i="22"/>
  <c r="AE716" i="22"/>
  <c r="AD716" i="22"/>
  <c r="AC716" i="22"/>
  <c r="K716" i="22"/>
  <c r="L716" i="22" s="1"/>
  <c r="O716" i="22" s="1"/>
  <c r="J713" i="22"/>
  <c r="I713" i="22"/>
  <c r="H713" i="22"/>
  <c r="G713" i="22"/>
  <c r="F713" i="22"/>
  <c r="E713" i="22"/>
  <c r="D713" i="22"/>
  <c r="C713" i="22"/>
  <c r="B713" i="22"/>
  <c r="J712" i="22"/>
  <c r="I712" i="22"/>
  <c r="H712" i="22"/>
  <c r="G712" i="22"/>
  <c r="F712" i="22"/>
  <c r="E712" i="22"/>
  <c r="D712" i="22"/>
  <c r="C712" i="22"/>
  <c r="B712" i="22"/>
  <c r="AE711" i="22"/>
  <c r="AD711" i="22"/>
  <c r="AC711" i="22"/>
  <c r="K711" i="22"/>
  <c r="L711" i="22" s="1"/>
  <c r="AE710" i="22"/>
  <c r="AD710" i="22"/>
  <c r="AC710" i="22"/>
  <c r="K710" i="22"/>
  <c r="L710" i="22" s="1"/>
  <c r="AE709" i="22"/>
  <c r="AD709" i="22"/>
  <c r="AC709" i="22"/>
  <c r="K709" i="22"/>
  <c r="L709" i="22" s="1"/>
  <c r="AE708" i="22"/>
  <c r="AD708" i="22"/>
  <c r="AC708" i="22"/>
  <c r="K708" i="22"/>
  <c r="L708" i="22" s="1"/>
  <c r="AE707" i="22"/>
  <c r="AD707" i="22"/>
  <c r="AC707" i="22"/>
  <c r="K707" i="22"/>
  <c r="L707" i="22" s="1"/>
  <c r="AE706" i="22"/>
  <c r="AD706" i="22"/>
  <c r="AC706" i="22"/>
  <c r="K706" i="22"/>
  <c r="L706" i="22" s="1"/>
  <c r="AE705" i="22"/>
  <c r="AD705" i="22"/>
  <c r="AC705" i="22"/>
  <c r="K705" i="22"/>
  <c r="L705" i="22" s="1"/>
  <c r="AE704" i="22"/>
  <c r="AD704" i="22"/>
  <c r="AC704" i="22"/>
  <c r="K704" i="22"/>
  <c r="L704" i="22" s="1"/>
  <c r="AE703" i="22"/>
  <c r="AD703" i="22"/>
  <c r="AC703" i="22"/>
  <c r="K703" i="22"/>
  <c r="L703" i="22" s="1"/>
  <c r="AE702" i="22"/>
  <c r="AD702" i="22"/>
  <c r="AC702" i="22"/>
  <c r="K702" i="22"/>
  <c r="L702" i="22" s="1"/>
  <c r="AE701" i="22"/>
  <c r="AD701" i="22"/>
  <c r="AC701" i="22"/>
  <c r="K701" i="22"/>
  <c r="L701" i="22" s="1"/>
  <c r="AE700" i="22"/>
  <c r="AD700" i="22"/>
  <c r="AC700" i="22"/>
  <c r="K700" i="22"/>
  <c r="AE697" i="22"/>
  <c r="AD697" i="22"/>
  <c r="AC697" i="22"/>
  <c r="K697" i="22"/>
  <c r="L697" i="22" s="1"/>
  <c r="AE696" i="22"/>
  <c r="AD696" i="22"/>
  <c r="AC696" i="22"/>
  <c r="K696" i="22"/>
  <c r="L696" i="22" s="1"/>
  <c r="AE695" i="22"/>
  <c r="AD695" i="22"/>
  <c r="AC695" i="22"/>
  <c r="K695" i="22"/>
  <c r="L695" i="22" s="1"/>
  <c r="AE694" i="22"/>
  <c r="AD694" i="22"/>
  <c r="AC694" i="22"/>
  <c r="K694" i="22"/>
  <c r="L694" i="22" s="1"/>
  <c r="AE693" i="22"/>
  <c r="AD693" i="22"/>
  <c r="AC693" i="22"/>
  <c r="K693" i="22"/>
  <c r="L693" i="22" s="1"/>
  <c r="AE692" i="22"/>
  <c r="AD692" i="22"/>
  <c r="AC692" i="22"/>
  <c r="K692" i="22"/>
  <c r="L692" i="22" s="1"/>
  <c r="AE691" i="22"/>
  <c r="AD691" i="22"/>
  <c r="AC691" i="22"/>
  <c r="K691" i="22"/>
  <c r="L691" i="22" s="1"/>
  <c r="AE690" i="22"/>
  <c r="AD690" i="22"/>
  <c r="AC690" i="22"/>
  <c r="K690" i="22"/>
  <c r="L690" i="22" s="1"/>
  <c r="AE689" i="22"/>
  <c r="AD689" i="22"/>
  <c r="AC689" i="22"/>
  <c r="K689" i="22"/>
  <c r="L689" i="22" s="1"/>
  <c r="AE688" i="22"/>
  <c r="AD688" i="22"/>
  <c r="AC688" i="22"/>
  <c r="K688" i="22"/>
  <c r="L688" i="22" s="1"/>
  <c r="AE687" i="22"/>
  <c r="AD687" i="22"/>
  <c r="AC687" i="22"/>
  <c r="K687" i="22"/>
  <c r="L687" i="22" s="1"/>
  <c r="AE686" i="22"/>
  <c r="AD686" i="22"/>
  <c r="AC686" i="22"/>
  <c r="K686" i="22"/>
  <c r="L686" i="22" s="1"/>
  <c r="AE685" i="22"/>
  <c r="AD685" i="22"/>
  <c r="AC685" i="22"/>
  <c r="K685" i="22"/>
  <c r="L685" i="22" s="1"/>
  <c r="AE684" i="22"/>
  <c r="AD684" i="22"/>
  <c r="AC684" i="22"/>
  <c r="K684" i="22"/>
  <c r="L684" i="22" s="1"/>
  <c r="AE683" i="22"/>
  <c r="AD683" i="22"/>
  <c r="AC683" i="22"/>
  <c r="K683" i="22"/>
  <c r="L683" i="22" s="1"/>
  <c r="AE682" i="22"/>
  <c r="AD682" i="22"/>
  <c r="AC682" i="22"/>
  <c r="K682" i="22"/>
  <c r="L682" i="22" s="1"/>
  <c r="AE681" i="22"/>
  <c r="AD681" i="22"/>
  <c r="AC681" i="22"/>
  <c r="K681" i="22"/>
  <c r="L681" i="22" s="1"/>
  <c r="AC680" i="22"/>
  <c r="J680" i="22"/>
  <c r="I680" i="22"/>
  <c r="H680" i="22"/>
  <c r="G680" i="22"/>
  <c r="AE680" i="22" s="1"/>
  <c r="F680" i="22"/>
  <c r="E680" i="22"/>
  <c r="D680" i="22"/>
  <c r="C680" i="22"/>
  <c r="B680" i="22"/>
  <c r="AE679" i="22"/>
  <c r="AD679" i="22"/>
  <c r="AC679" i="22"/>
  <c r="K679" i="22"/>
  <c r="L679" i="22" s="1"/>
  <c r="J676" i="22"/>
  <c r="I676" i="22"/>
  <c r="H676" i="22"/>
  <c r="G676" i="22"/>
  <c r="F676" i="22"/>
  <c r="E676" i="22"/>
  <c r="D676" i="22"/>
  <c r="C676" i="22"/>
  <c r="B676" i="22"/>
  <c r="J675" i="22"/>
  <c r="I675" i="22"/>
  <c r="H675" i="22"/>
  <c r="G675" i="22"/>
  <c r="F675" i="22"/>
  <c r="E675" i="22"/>
  <c r="D675" i="22"/>
  <c r="C675" i="22"/>
  <c r="B675" i="22"/>
  <c r="AE674" i="22"/>
  <c r="AD674" i="22"/>
  <c r="AC674" i="22"/>
  <c r="K674" i="22"/>
  <c r="L674" i="22" s="1"/>
  <c r="AE673" i="22"/>
  <c r="AD673" i="22"/>
  <c r="AC673" i="22"/>
  <c r="K673" i="22"/>
  <c r="L673" i="22" s="1"/>
  <c r="AE672" i="22"/>
  <c r="AD672" i="22"/>
  <c r="AC672" i="22"/>
  <c r="K672" i="22"/>
  <c r="L672" i="22" s="1"/>
  <c r="AE671" i="22"/>
  <c r="AD671" i="22"/>
  <c r="AC671" i="22"/>
  <c r="K671" i="22"/>
  <c r="L671" i="22" s="1"/>
  <c r="AE670" i="22"/>
  <c r="AD670" i="22"/>
  <c r="AC670" i="22"/>
  <c r="K670" i="22"/>
  <c r="L670" i="22" s="1"/>
  <c r="AE669" i="22"/>
  <c r="AD669" i="22"/>
  <c r="AC669" i="22"/>
  <c r="K669" i="22"/>
  <c r="L669" i="22" s="1"/>
  <c r="AE668" i="22"/>
  <c r="AD668" i="22"/>
  <c r="AC668" i="22"/>
  <c r="K668" i="22"/>
  <c r="L668" i="22" s="1"/>
  <c r="AE667" i="22"/>
  <c r="AD667" i="22"/>
  <c r="AC667" i="22"/>
  <c r="K667" i="22"/>
  <c r="L667" i="22" s="1"/>
  <c r="AE666" i="22"/>
  <c r="AD666" i="22"/>
  <c r="AC666" i="22"/>
  <c r="K666" i="22"/>
  <c r="J663" i="22"/>
  <c r="I663" i="22"/>
  <c r="H663" i="22"/>
  <c r="G663" i="22"/>
  <c r="F663" i="22"/>
  <c r="E663" i="22"/>
  <c r="D663" i="22"/>
  <c r="C663" i="22"/>
  <c r="B663" i="22"/>
  <c r="J662" i="22"/>
  <c r="I662" i="22"/>
  <c r="H662" i="22"/>
  <c r="G662" i="22"/>
  <c r="F662" i="22"/>
  <c r="E662" i="22"/>
  <c r="D662" i="22"/>
  <c r="C662" i="22"/>
  <c r="B662" i="22"/>
  <c r="AE661" i="22"/>
  <c r="AD661" i="22"/>
  <c r="AC661" i="22"/>
  <c r="K661" i="22"/>
  <c r="L661" i="22" s="1"/>
  <c r="AE660" i="22"/>
  <c r="AD660" i="22"/>
  <c r="AC660" i="22"/>
  <c r="K660" i="22"/>
  <c r="L660" i="22" s="1"/>
  <c r="AE659" i="22"/>
  <c r="AD659" i="22"/>
  <c r="AC659" i="22"/>
  <c r="K659" i="22"/>
  <c r="L659" i="22" s="1"/>
  <c r="AE658" i="22"/>
  <c r="AD658" i="22"/>
  <c r="AC658" i="22"/>
  <c r="K658" i="22"/>
  <c r="L658" i="22" s="1"/>
  <c r="AE657" i="22"/>
  <c r="AD657" i="22"/>
  <c r="AC657" i="22"/>
  <c r="K657" i="22"/>
  <c r="L657" i="22" s="1"/>
  <c r="AE656" i="22"/>
  <c r="AD656" i="22"/>
  <c r="AC656" i="22"/>
  <c r="K656" i="22"/>
  <c r="L656" i="22" s="1"/>
  <c r="AC655" i="22"/>
  <c r="J655" i="22"/>
  <c r="I655" i="22"/>
  <c r="H655" i="22"/>
  <c r="G655" i="22"/>
  <c r="AE655" i="22" s="1"/>
  <c r="F655" i="22"/>
  <c r="E655" i="22"/>
  <c r="D655" i="22"/>
  <c r="C655" i="22"/>
  <c r="B655" i="22"/>
  <c r="AE654" i="22"/>
  <c r="AD654" i="22"/>
  <c r="AC654" i="22"/>
  <c r="K654" i="22"/>
  <c r="J651" i="22"/>
  <c r="I651" i="22"/>
  <c r="H651" i="22"/>
  <c r="G651" i="22"/>
  <c r="F651" i="22"/>
  <c r="E651" i="22"/>
  <c r="D651" i="22"/>
  <c r="C651" i="22"/>
  <c r="B651" i="22"/>
  <c r="J650" i="22"/>
  <c r="I650" i="22"/>
  <c r="H650" i="22"/>
  <c r="G650" i="22"/>
  <c r="F650" i="22"/>
  <c r="E650" i="22"/>
  <c r="D650" i="22"/>
  <c r="C650" i="22"/>
  <c r="B650" i="22"/>
  <c r="AE649" i="22"/>
  <c r="AD649" i="22"/>
  <c r="AC649" i="22"/>
  <c r="K649" i="22"/>
  <c r="L649" i="22" s="1"/>
  <c r="AE648" i="22"/>
  <c r="AD648" i="22"/>
  <c r="AC648" i="22"/>
  <c r="K648" i="22"/>
  <c r="L648" i="22" s="1"/>
  <c r="AE647" i="22"/>
  <c r="AD647" i="22"/>
  <c r="AC647" i="22"/>
  <c r="K647" i="22"/>
  <c r="L647" i="22" s="1"/>
  <c r="AE646" i="22"/>
  <c r="AD646" i="22"/>
  <c r="AC646" i="22"/>
  <c r="K646" i="22"/>
  <c r="L646" i="22" s="1"/>
  <c r="AE645" i="22"/>
  <c r="AD645" i="22"/>
  <c r="AC645" i="22"/>
  <c r="K645" i="22"/>
  <c r="L645" i="22" s="1"/>
  <c r="AE644" i="22"/>
  <c r="AD644" i="22"/>
  <c r="AC644" i="22"/>
  <c r="K644" i="22"/>
  <c r="L644" i="22" s="1"/>
  <c r="AE643" i="22"/>
  <c r="AD643" i="22"/>
  <c r="AC643" i="22"/>
  <c r="K643" i="22"/>
  <c r="L643" i="22" s="1"/>
  <c r="AE642" i="22"/>
  <c r="AD642" i="22"/>
  <c r="AC642" i="22"/>
  <c r="K642" i="22"/>
  <c r="L642" i="22" s="1"/>
  <c r="AE641" i="22"/>
  <c r="AD641" i="22"/>
  <c r="AC641" i="22"/>
  <c r="K641" i="22"/>
  <c r="L641" i="22" s="1"/>
  <c r="AE640" i="22"/>
  <c r="AD640" i="22"/>
  <c r="AC640" i="22"/>
  <c r="K640" i="22"/>
  <c r="AE639" i="22"/>
  <c r="AD639" i="22"/>
  <c r="AC639" i="22"/>
  <c r="K639" i="22"/>
  <c r="L639" i="22" s="1"/>
  <c r="AE638" i="22"/>
  <c r="AD638" i="22"/>
  <c r="AC638" i="22"/>
  <c r="K638" i="22"/>
  <c r="L638" i="22" s="1"/>
  <c r="AE633" i="22"/>
  <c r="AD633" i="22"/>
  <c r="AC633" i="22"/>
  <c r="K633" i="22"/>
  <c r="L633" i="22" s="1"/>
  <c r="AE632" i="22"/>
  <c r="AD632" i="22"/>
  <c r="AC632" i="22"/>
  <c r="K632" i="22"/>
  <c r="L632" i="22" s="1"/>
  <c r="AE631" i="22"/>
  <c r="AD631" i="22"/>
  <c r="AC631" i="22"/>
  <c r="K631" i="22"/>
  <c r="L631" i="22" s="1"/>
  <c r="AE630" i="22"/>
  <c r="AD630" i="22"/>
  <c r="AC630" i="22"/>
  <c r="K630" i="22"/>
  <c r="L630" i="22" s="1"/>
  <c r="AE629" i="22"/>
  <c r="AD629" i="22"/>
  <c r="AC629" i="22"/>
  <c r="K629" i="22"/>
  <c r="L629" i="22" s="1"/>
  <c r="AE628" i="22"/>
  <c r="AD628" i="22"/>
  <c r="AC628" i="22"/>
  <c r="K628" i="22"/>
  <c r="L628" i="22" s="1"/>
  <c r="AE627" i="22"/>
  <c r="AD627" i="22"/>
  <c r="AC627" i="22"/>
  <c r="K627" i="22"/>
  <c r="L627" i="22" s="1"/>
  <c r="AE626" i="22"/>
  <c r="AD626" i="22"/>
  <c r="AC626" i="22"/>
  <c r="K626" i="22"/>
  <c r="L626" i="22" s="1"/>
  <c r="AE625" i="22"/>
  <c r="AD625" i="22"/>
  <c r="AC625" i="22"/>
  <c r="K625" i="22"/>
  <c r="L625" i="22" s="1"/>
  <c r="AE624" i="22"/>
  <c r="AD624" i="22"/>
  <c r="AC624" i="22"/>
  <c r="K624" i="22"/>
  <c r="L624" i="22" s="1"/>
  <c r="AE623" i="22"/>
  <c r="AD623" i="22"/>
  <c r="AC623" i="22"/>
  <c r="K623" i="22"/>
  <c r="L623" i="22" s="1"/>
  <c r="AE622" i="22"/>
  <c r="AD622" i="22"/>
  <c r="AC622" i="22"/>
  <c r="K622" i="22"/>
  <c r="AE619" i="22"/>
  <c r="AD619" i="22"/>
  <c r="AC619" i="22"/>
  <c r="K619" i="22"/>
  <c r="L619" i="22" s="1"/>
  <c r="AE618" i="22"/>
  <c r="AD618" i="22"/>
  <c r="AC618" i="22"/>
  <c r="K618" i="22"/>
  <c r="L618" i="22" s="1"/>
  <c r="AE617" i="22"/>
  <c r="AD617" i="22"/>
  <c r="AC617" i="22"/>
  <c r="K617" i="22"/>
  <c r="L617" i="22" s="1"/>
  <c r="AE616" i="22"/>
  <c r="AD616" i="22"/>
  <c r="AC616" i="22"/>
  <c r="K616" i="22"/>
  <c r="L616" i="22" s="1"/>
  <c r="AE615" i="22"/>
  <c r="AD615" i="22"/>
  <c r="AC615" i="22"/>
  <c r="K615" i="22"/>
  <c r="L615" i="22" s="1"/>
  <c r="AC614" i="22"/>
  <c r="J614" i="22"/>
  <c r="I614" i="22"/>
  <c r="H614" i="22"/>
  <c r="G614" i="22"/>
  <c r="AE614" i="22" s="1"/>
  <c r="F614" i="22"/>
  <c r="E614" i="22"/>
  <c r="D614" i="22"/>
  <c r="C614" i="22"/>
  <c r="B614" i="22"/>
  <c r="AE613" i="22"/>
  <c r="AD613" i="22"/>
  <c r="AC613" i="22"/>
  <c r="K613" i="22"/>
  <c r="L613" i="22" s="1"/>
  <c r="AH615" i="22" s="1"/>
  <c r="J610" i="22"/>
  <c r="I610" i="22"/>
  <c r="H610" i="22"/>
  <c r="G610" i="22"/>
  <c r="F610" i="22"/>
  <c r="E610" i="22"/>
  <c r="D610" i="22"/>
  <c r="C610" i="22"/>
  <c r="B610" i="22"/>
  <c r="J609" i="22"/>
  <c r="I609" i="22"/>
  <c r="H609" i="22"/>
  <c r="G609" i="22"/>
  <c r="F609" i="22"/>
  <c r="E609" i="22"/>
  <c r="D609" i="22"/>
  <c r="C609" i="22"/>
  <c r="B609" i="22"/>
  <c r="AE608" i="22"/>
  <c r="AD608" i="22"/>
  <c r="AC608" i="22"/>
  <c r="K608" i="22"/>
  <c r="L608" i="22" s="1"/>
  <c r="AE607" i="22"/>
  <c r="AD607" i="22"/>
  <c r="AC607" i="22"/>
  <c r="K607" i="22"/>
  <c r="L607" i="22" s="1"/>
  <c r="AE606" i="22"/>
  <c r="AD606" i="22"/>
  <c r="AC606" i="22"/>
  <c r="K606" i="22"/>
  <c r="L606" i="22" s="1"/>
  <c r="AE605" i="22"/>
  <c r="AD605" i="22"/>
  <c r="AC605" i="22"/>
  <c r="K605" i="22"/>
  <c r="L605" i="22" s="1"/>
  <c r="AE604" i="22"/>
  <c r="AD604" i="22"/>
  <c r="AC604" i="22"/>
  <c r="K604" i="22"/>
  <c r="L604" i="22" s="1"/>
  <c r="AE603" i="22"/>
  <c r="AD603" i="22"/>
  <c r="AC603" i="22"/>
  <c r="K603" i="22"/>
  <c r="L603" i="22" s="1"/>
  <c r="AE602" i="22"/>
  <c r="AD602" i="22"/>
  <c r="AC602" i="22"/>
  <c r="K602" i="22"/>
  <c r="L602" i="22" s="1"/>
  <c r="AE601" i="22"/>
  <c r="AD601" i="22"/>
  <c r="AC601" i="22"/>
  <c r="K601" i="22"/>
  <c r="L601" i="22" s="1"/>
  <c r="AE600" i="22"/>
  <c r="AD600" i="22"/>
  <c r="AC600" i="22"/>
  <c r="K600" i="22"/>
  <c r="L600" i="22" s="1"/>
  <c r="AE599" i="22"/>
  <c r="AD599" i="22"/>
  <c r="AC599" i="22"/>
  <c r="K599" i="22"/>
  <c r="L599" i="22" s="1"/>
  <c r="AE598" i="22"/>
  <c r="AD598" i="22"/>
  <c r="AC598" i="22"/>
  <c r="K598" i="22"/>
  <c r="L598" i="22" s="1"/>
  <c r="AE597" i="22"/>
  <c r="AD597" i="22"/>
  <c r="AC597" i="22"/>
  <c r="K597" i="22"/>
  <c r="L597" i="22" s="1"/>
  <c r="AE596" i="22"/>
  <c r="AD596" i="22"/>
  <c r="AC596" i="22"/>
  <c r="K596" i="22"/>
  <c r="L596" i="22" s="1"/>
  <c r="AE595" i="22"/>
  <c r="AD595" i="22"/>
  <c r="AC595" i="22"/>
  <c r="K595" i="22"/>
  <c r="L595" i="22" s="1"/>
  <c r="AE594" i="22"/>
  <c r="AD594" i="22"/>
  <c r="AC594" i="22"/>
  <c r="K594" i="22"/>
  <c r="L594" i="22" s="1"/>
  <c r="AE593" i="22"/>
  <c r="AD593" i="22"/>
  <c r="AC593" i="22"/>
  <c r="K593" i="22"/>
  <c r="L593" i="22" s="1"/>
  <c r="AE592" i="22"/>
  <c r="AD592" i="22"/>
  <c r="AC592" i="22"/>
  <c r="K592" i="22"/>
  <c r="L592" i="22" s="1"/>
  <c r="AE591" i="22"/>
  <c r="AD591" i="22"/>
  <c r="AC591" i="22"/>
  <c r="K591" i="22"/>
  <c r="L591" i="22" s="1"/>
  <c r="AE590" i="22"/>
  <c r="AD590" i="22"/>
  <c r="AC590" i="22"/>
  <c r="K590" i="22"/>
  <c r="L590" i="22" s="1"/>
  <c r="AE589" i="22"/>
  <c r="AD589" i="22"/>
  <c r="AC589" i="22"/>
  <c r="K589" i="22"/>
  <c r="L589" i="22" s="1"/>
  <c r="AE588" i="22"/>
  <c r="AD588" i="22"/>
  <c r="AC588" i="22"/>
  <c r="K588" i="22"/>
  <c r="L588" i="22" s="1"/>
  <c r="AE587" i="22"/>
  <c r="AD587" i="22"/>
  <c r="AC587" i="22"/>
  <c r="K587" i="22"/>
  <c r="L587" i="22" s="1"/>
  <c r="AE586" i="22"/>
  <c r="AD586" i="22"/>
  <c r="AC586" i="22"/>
  <c r="K586" i="22"/>
  <c r="L586" i="22" s="1"/>
  <c r="AE585" i="22"/>
  <c r="AD585" i="22"/>
  <c r="AC585" i="22"/>
  <c r="K585" i="22"/>
  <c r="AE582" i="22"/>
  <c r="AD582" i="22"/>
  <c r="AC582" i="22"/>
  <c r="K582" i="22"/>
  <c r="L582" i="22" s="1"/>
  <c r="AE581" i="22"/>
  <c r="AD581" i="22"/>
  <c r="AC581" i="22"/>
  <c r="K581" i="22"/>
  <c r="L581" i="22" s="1"/>
  <c r="AE580" i="22"/>
  <c r="AD580" i="22"/>
  <c r="AC580" i="22"/>
  <c r="K580" i="22"/>
  <c r="L580" i="22" s="1"/>
  <c r="AE579" i="22"/>
  <c r="AD579" i="22"/>
  <c r="AC579" i="22"/>
  <c r="K579" i="22"/>
  <c r="L579" i="22" s="1"/>
  <c r="AC578" i="22"/>
  <c r="J578" i="22"/>
  <c r="I578" i="22"/>
  <c r="H578" i="22"/>
  <c r="G578" i="22"/>
  <c r="AE578" i="22" s="1"/>
  <c r="F578" i="22"/>
  <c r="E578" i="22"/>
  <c r="D578" i="22"/>
  <c r="C578" i="22"/>
  <c r="B578" i="22"/>
  <c r="AE577" i="22"/>
  <c r="AD577" i="22"/>
  <c r="AC577" i="22"/>
  <c r="K577" i="22"/>
  <c r="L577" i="22" s="1"/>
  <c r="AE574" i="22"/>
  <c r="AD574" i="22"/>
  <c r="AC574" i="22"/>
  <c r="K574" i="22"/>
  <c r="L574" i="22" s="1"/>
  <c r="AE573" i="22"/>
  <c r="AD573" i="22"/>
  <c r="AC573" i="22"/>
  <c r="K573" i="22"/>
  <c r="L573" i="22" s="1"/>
  <c r="AE572" i="22"/>
  <c r="AD572" i="22"/>
  <c r="AC572" i="22"/>
  <c r="K572" i="22"/>
  <c r="L572" i="22" s="1"/>
  <c r="AE571" i="22"/>
  <c r="AD571" i="22"/>
  <c r="AC571" i="22"/>
  <c r="K571" i="22"/>
  <c r="L571" i="22" s="1"/>
  <c r="AE570" i="22"/>
  <c r="AD570" i="22"/>
  <c r="AC570" i="22"/>
  <c r="K570" i="22"/>
  <c r="L570" i="22" s="1"/>
  <c r="AE569" i="22"/>
  <c r="AD569" i="22"/>
  <c r="AC569" i="22"/>
  <c r="K569" i="22"/>
  <c r="L569" i="22" s="1"/>
  <c r="AE568" i="22"/>
  <c r="AD568" i="22"/>
  <c r="AC568" i="22"/>
  <c r="K568" i="22"/>
  <c r="L568" i="22" s="1"/>
  <c r="AE567" i="22"/>
  <c r="AD567" i="22"/>
  <c r="AC567" i="22"/>
  <c r="K567" i="22"/>
  <c r="L567" i="22" s="1"/>
  <c r="AC566" i="22"/>
  <c r="J566" i="22"/>
  <c r="I566" i="22"/>
  <c r="H566" i="22"/>
  <c r="G566" i="22"/>
  <c r="F566" i="22"/>
  <c r="E566" i="22"/>
  <c r="D566" i="22"/>
  <c r="C566" i="22"/>
  <c r="B566" i="22"/>
  <c r="AE565" i="22"/>
  <c r="AD565" i="22"/>
  <c r="AC565" i="22"/>
  <c r="K565" i="22"/>
  <c r="L565" i="22" s="1"/>
  <c r="AH568" i="22" s="1"/>
  <c r="J562" i="22"/>
  <c r="I562" i="22"/>
  <c r="H562" i="22"/>
  <c r="G562" i="22"/>
  <c r="F562" i="22"/>
  <c r="E562" i="22"/>
  <c r="D562" i="22"/>
  <c r="C562" i="22"/>
  <c r="B562" i="22"/>
  <c r="J561" i="22"/>
  <c r="I561" i="22"/>
  <c r="H561" i="22"/>
  <c r="G561" i="22"/>
  <c r="F561" i="22"/>
  <c r="E561" i="22"/>
  <c r="D561" i="22"/>
  <c r="C561" i="22"/>
  <c r="B561" i="22"/>
  <c r="AE560" i="22"/>
  <c r="AD560" i="22"/>
  <c r="AC560" i="22"/>
  <c r="K560" i="22"/>
  <c r="L560" i="22" s="1"/>
  <c r="AE559" i="22"/>
  <c r="AD559" i="22"/>
  <c r="AC559" i="22"/>
  <c r="K559" i="22"/>
  <c r="L559" i="22" s="1"/>
  <c r="AE558" i="22"/>
  <c r="AD558" i="22"/>
  <c r="AC558" i="22"/>
  <c r="K558" i="22"/>
  <c r="L558" i="22" s="1"/>
  <c r="AE557" i="22"/>
  <c r="AD557" i="22"/>
  <c r="AC557" i="22"/>
  <c r="K557" i="22"/>
  <c r="L557" i="22" s="1"/>
  <c r="AE556" i="22"/>
  <c r="AD556" i="22"/>
  <c r="AC556" i="22"/>
  <c r="K556" i="22"/>
  <c r="L556" i="22" s="1"/>
  <c r="AE555" i="22"/>
  <c r="AD555" i="22"/>
  <c r="AC555" i="22"/>
  <c r="K555" i="22"/>
  <c r="L555" i="22" s="1"/>
  <c r="AE554" i="22"/>
  <c r="AD554" i="22"/>
  <c r="AC554" i="22"/>
  <c r="K554" i="22"/>
  <c r="L554" i="22" s="1"/>
  <c r="AE553" i="22"/>
  <c r="AD553" i="22"/>
  <c r="AC553" i="22"/>
  <c r="K553" i="22"/>
  <c r="L553" i="22" s="1"/>
  <c r="AE552" i="22"/>
  <c r="AD552" i="22"/>
  <c r="AC552" i="22"/>
  <c r="K552" i="22"/>
  <c r="L552" i="22" s="1"/>
  <c r="AE551" i="22"/>
  <c r="AD551" i="22"/>
  <c r="AC551" i="22"/>
  <c r="K551" i="22"/>
  <c r="L551" i="22" s="1"/>
  <c r="AE550" i="22"/>
  <c r="AD550" i="22"/>
  <c r="AC550" i="22"/>
  <c r="K550" i="22"/>
  <c r="AE549" i="22"/>
  <c r="AD549" i="22"/>
  <c r="AC549" i="22"/>
  <c r="K549" i="22"/>
  <c r="L549" i="22" s="1"/>
  <c r="AE548" i="22"/>
  <c r="AD548" i="22"/>
  <c r="AC548" i="22"/>
  <c r="K548" i="22"/>
  <c r="L548" i="22" s="1"/>
  <c r="AH552" i="22" s="1"/>
  <c r="C545" i="22"/>
  <c r="B545" i="22"/>
  <c r="C544" i="22"/>
  <c r="B544" i="22"/>
  <c r="AE542" i="22"/>
  <c r="AD542" i="22"/>
  <c r="AC542" i="22"/>
  <c r="K542" i="22"/>
  <c r="L542" i="22" s="1"/>
  <c r="AE541" i="22"/>
  <c r="AD541" i="22"/>
  <c r="AC541" i="22"/>
  <c r="K541" i="22"/>
  <c r="L541" i="22" s="1"/>
  <c r="AE540" i="22"/>
  <c r="AD540" i="22"/>
  <c r="AC540" i="22"/>
  <c r="K540" i="22"/>
  <c r="L540" i="22" s="1"/>
  <c r="AE539" i="22"/>
  <c r="AD539" i="22"/>
  <c r="AC539" i="22"/>
  <c r="K539" i="22"/>
  <c r="L539" i="22" s="1"/>
  <c r="AE538" i="22"/>
  <c r="AD538" i="22"/>
  <c r="AC538" i="22"/>
  <c r="K538" i="22"/>
  <c r="L538" i="22" s="1"/>
  <c r="AE537" i="22"/>
  <c r="AD537" i="22"/>
  <c r="AC537" i="22"/>
  <c r="K537" i="22"/>
  <c r="AE536" i="22"/>
  <c r="AD536" i="22"/>
  <c r="AC536" i="22"/>
  <c r="K536" i="22"/>
  <c r="L536" i="22" s="1"/>
  <c r="AE535" i="22"/>
  <c r="AD535" i="22"/>
  <c r="AC535" i="22"/>
  <c r="K535" i="22"/>
  <c r="L535" i="22" s="1"/>
  <c r="AE534" i="22"/>
  <c r="AD534" i="22"/>
  <c r="AC534" i="22"/>
  <c r="K534" i="22"/>
  <c r="L534" i="22" s="1"/>
  <c r="AE533" i="22"/>
  <c r="AD533" i="22"/>
  <c r="AC533" i="22"/>
  <c r="K533" i="22"/>
  <c r="AE528" i="22"/>
  <c r="AD528" i="22"/>
  <c r="AC528" i="22"/>
  <c r="K528" i="22"/>
  <c r="L528" i="22" s="1"/>
  <c r="AE527" i="22"/>
  <c r="AD527" i="22"/>
  <c r="AC527" i="22"/>
  <c r="K527" i="22"/>
  <c r="L527" i="22" s="1"/>
  <c r="AE526" i="22"/>
  <c r="AD526" i="22"/>
  <c r="AC526" i="22"/>
  <c r="K526" i="22"/>
  <c r="L526" i="22" s="1"/>
  <c r="AE525" i="22"/>
  <c r="AD525" i="22"/>
  <c r="AC525" i="22"/>
  <c r="K525" i="22"/>
  <c r="L525" i="22" s="1"/>
  <c r="AE524" i="22"/>
  <c r="AD524" i="22"/>
  <c r="AC524" i="22"/>
  <c r="K524" i="22"/>
  <c r="L524" i="22" s="1"/>
  <c r="AE523" i="22"/>
  <c r="AD523" i="22"/>
  <c r="AC523" i="22"/>
  <c r="K523" i="22"/>
  <c r="L523" i="22" s="1"/>
  <c r="AC522" i="22"/>
  <c r="J522" i="22"/>
  <c r="I522" i="22"/>
  <c r="H522" i="22"/>
  <c r="G522" i="22"/>
  <c r="F522" i="22"/>
  <c r="E522" i="22"/>
  <c r="D522" i="22"/>
  <c r="C522" i="22"/>
  <c r="B522" i="22"/>
  <c r="AE521" i="22"/>
  <c r="AD521" i="22"/>
  <c r="AC521" i="22"/>
  <c r="K521" i="22"/>
  <c r="AE518" i="22"/>
  <c r="AD518" i="22"/>
  <c r="AC518" i="22"/>
  <c r="K518" i="22"/>
  <c r="L518" i="22" s="1"/>
  <c r="AE517" i="22"/>
  <c r="AD517" i="22"/>
  <c r="AC517" i="22"/>
  <c r="K517" i="22"/>
  <c r="L517" i="22" s="1"/>
  <c r="AE516" i="22"/>
  <c r="AD516" i="22"/>
  <c r="AC516" i="22"/>
  <c r="K516" i="22"/>
  <c r="L516" i="22" s="1"/>
  <c r="AE515" i="22"/>
  <c r="AD515" i="22"/>
  <c r="AC515" i="22"/>
  <c r="K515" i="22"/>
  <c r="L515" i="22" s="1"/>
  <c r="AE514" i="22"/>
  <c r="AD514" i="22"/>
  <c r="AC514" i="22"/>
  <c r="K514" i="22"/>
  <c r="L514" i="22" s="1"/>
  <c r="AE513" i="22"/>
  <c r="AD513" i="22"/>
  <c r="AC513" i="22"/>
  <c r="K513" i="22"/>
  <c r="L513" i="22" s="1"/>
  <c r="AE512" i="22"/>
  <c r="AD512" i="22"/>
  <c r="AC512" i="22"/>
  <c r="K512" i="22"/>
  <c r="L512" i="22" s="1"/>
  <c r="AE511" i="22"/>
  <c r="AD511" i="22"/>
  <c r="AC511" i="22"/>
  <c r="K511" i="22"/>
  <c r="L511" i="22" s="1"/>
  <c r="AC510" i="22"/>
  <c r="J510" i="22"/>
  <c r="I510" i="22"/>
  <c r="H510" i="22"/>
  <c r="G510" i="22"/>
  <c r="AE510" i="22" s="1"/>
  <c r="F510" i="22"/>
  <c r="E510" i="22"/>
  <c r="D510" i="22"/>
  <c r="C510" i="22"/>
  <c r="B510" i="22"/>
  <c r="AE509" i="22"/>
  <c r="AD509" i="22"/>
  <c r="AC509" i="22"/>
  <c r="K509" i="22"/>
  <c r="L509" i="22" s="1"/>
  <c r="AE502" i="22"/>
  <c r="AD502" i="22"/>
  <c r="AC502" i="22"/>
  <c r="K502" i="22"/>
  <c r="L502" i="22" s="1"/>
  <c r="AE501" i="22"/>
  <c r="AD501" i="22"/>
  <c r="AC501" i="22"/>
  <c r="K501" i="22"/>
  <c r="L501" i="22" s="1"/>
  <c r="AE500" i="22"/>
  <c r="AD500" i="22"/>
  <c r="AC500" i="22"/>
  <c r="K500" i="22"/>
  <c r="L500" i="22" s="1"/>
  <c r="AE499" i="22"/>
  <c r="AD499" i="22"/>
  <c r="AC499" i="22"/>
  <c r="K499" i="22"/>
  <c r="L499" i="22" s="1"/>
  <c r="AE498" i="22"/>
  <c r="AD498" i="22"/>
  <c r="AC498" i="22"/>
  <c r="K498" i="22"/>
  <c r="L498" i="22" s="1"/>
  <c r="AE497" i="22"/>
  <c r="AD497" i="22"/>
  <c r="AC497" i="22"/>
  <c r="K497" i="22"/>
  <c r="AE496" i="22"/>
  <c r="AD496" i="22"/>
  <c r="AC496" i="22"/>
  <c r="K496" i="22"/>
  <c r="L496" i="22" s="1"/>
  <c r="AE495" i="22"/>
  <c r="AD495" i="22"/>
  <c r="AC495" i="22"/>
  <c r="K495" i="22"/>
  <c r="AE494" i="22"/>
  <c r="AD494" i="22"/>
  <c r="AC494" i="22"/>
  <c r="K494" i="22"/>
  <c r="L494" i="22" s="1"/>
  <c r="AE493" i="22"/>
  <c r="AD493" i="22"/>
  <c r="AC493" i="22"/>
  <c r="K493" i="22"/>
  <c r="J490" i="22"/>
  <c r="I490" i="22"/>
  <c r="H490" i="22"/>
  <c r="G490" i="22"/>
  <c r="F490" i="22"/>
  <c r="E490" i="22"/>
  <c r="D490" i="22"/>
  <c r="C490" i="22"/>
  <c r="B490" i="22"/>
  <c r="J489" i="22"/>
  <c r="I489" i="22"/>
  <c r="H489" i="22"/>
  <c r="G489" i="22"/>
  <c r="F489" i="22"/>
  <c r="E489" i="22"/>
  <c r="D489" i="22"/>
  <c r="C489" i="22"/>
  <c r="B489" i="22"/>
  <c r="AE488" i="22"/>
  <c r="AD488" i="22"/>
  <c r="AC488" i="22"/>
  <c r="K488" i="22"/>
  <c r="L488" i="22" s="1"/>
  <c r="AE487" i="22"/>
  <c r="AD487" i="22"/>
  <c r="AC487" i="22"/>
  <c r="K487" i="22"/>
  <c r="L487" i="22" s="1"/>
  <c r="AE486" i="22"/>
  <c r="AD486" i="22"/>
  <c r="AC486" i="22"/>
  <c r="K486" i="22"/>
  <c r="L486" i="22" s="1"/>
  <c r="AE485" i="22"/>
  <c r="AD485" i="22"/>
  <c r="AC485" i="22"/>
  <c r="K485" i="22"/>
  <c r="L485" i="22" s="1"/>
  <c r="AE484" i="22"/>
  <c r="AD484" i="22"/>
  <c r="AC484" i="22"/>
  <c r="K484" i="22"/>
  <c r="L484" i="22" s="1"/>
  <c r="AE483" i="22"/>
  <c r="AD483" i="22"/>
  <c r="AC483" i="22"/>
  <c r="K483" i="22"/>
  <c r="L483" i="22" s="1"/>
  <c r="AE482" i="22"/>
  <c r="AD482" i="22"/>
  <c r="AC482" i="22"/>
  <c r="K482" i="22"/>
  <c r="J479" i="22"/>
  <c r="I479" i="22"/>
  <c r="H479" i="22"/>
  <c r="G479" i="22"/>
  <c r="F479" i="22"/>
  <c r="E479" i="22"/>
  <c r="D479" i="22"/>
  <c r="C479" i="22"/>
  <c r="B479" i="22"/>
  <c r="J478" i="22"/>
  <c r="I478" i="22"/>
  <c r="H478" i="22"/>
  <c r="G478" i="22"/>
  <c r="F478" i="22"/>
  <c r="E478" i="22"/>
  <c r="D478" i="22"/>
  <c r="C478" i="22"/>
  <c r="B478" i="22"/>
  <c r="AE477" i="22"/>
  <c r="AD477" i="22"/>
  <c r="AC477" i="22"/>
  <c r="K477" i="22"/>
  <c r="L477" i="22" s="1"/>
  <c r="AE476" i="22"/>
  <c r="AD476" i="22"/>
  <c r="AC476" i="22"/>
  <c r="K476" i="22"/>
  <c r="L476" i="22" s="1"/>
  <c r="AE475" i="22"/>
  <c r="AD475" i="22"/>
  <c r="AC475" i="22"/>
  <c r="K475" i="22"/>
  <c r="L475" i="22" s="1"/>
  <c r="AE474" i="22"/>
  <c r="AD474" i="22"/>
  <c r="AC474" i="22"/>
  <c r="K474" i="22"/>
  <c r="L474" i="22" s="1"/>
  <c r="AE473" i="22"/>
  <c r="AD473" i="22"/>
  <c r="AC473" i="22"/>
  <c r="K473" i="22"/>
  <c r="L473" i="22" s="1"/>
  <c r="AE472" i="22"/>
  <c r="AD472" i="22"/>
  <c r="AC472" i="22"/>
  <c r="K472" i="22"/>
  <c r="L472" i="22" s="1"/>
  <c r="AE471" i="22"/>
  <c r="AD471" i="22"/>
  <c r="AC471" i="22"/>
  <c r="K471" i="22"/>
  <c r="L471" i="22" s="1"/>
  <c r="AE470" i="22"/>
  <c r="AD470" i="22"/>
  <c r="AC470" i="22"/>
  <c r="K470" i="22"/>
  <c r="L470" i="22" s="1"/>
  <c r="AE469" i="22"/>
  <c r="AD469" i="22"/>
  <c r="AC469" i="22"/>
  <c r="K469" i="22"/>
  <c r="L469" i="22" s="1"/>
  <c r="AE468" i="22"/>
  <c r="AD468" i="22"/>
  <c r="AC468" i="22"/>
  <c r="K468" i="22"/>
  <c r="L468" i="22" s="1"/>
  <c r="AE467" i="22"/>
  <c r="AD467" i="22"/>
  <c r="AC467" i="22"/>
  <c r="K467" i="22"/>
  <c r="L467" i="22" s="1"/>
  <c r="AE466" i="22"/>
  <c r="AD466" i="22"/>
  <c r="AC466" i="22"/>
  <c r="K466" i="22"/>
  <c r="L466" i="22" s="1"/>
  <c r="AE465" i="22"/>
  <c r="AD465" i="22"/>
  <c r="AC465" i="22"/>
  <c r="K465" i="22"/>
  <c r="L465" i="22" s="1"/>
  <c r="AE464" i="22"/>
  <c r="AD464" i="22"/>
  <c r="AC464" i="22"/>
  <c r="K464" i="22"/>
  <c r="L464" i="22" s="1"/>
  <c r="AE463" i="22"/>
  <c r="AD463" i="22"/>
  <c r="AC463" i="22"/>
  <c r="K463" i="22"/>
  <c r="L463" i="22" s="1"/>
  <c r="AE462" i="22"/>
  <c r="AD462" i="22"/>
  <c r="AC462" i="22"/>
  <c r="K462" i="22"/>
  <c r="L462" i="22" s="1"/>
  <c r="AE461" i="22"/>
  <c r="AD461" i="22"/>
  <c r="AC461" i="22"/>
  <c r="K461" i="22"/>
  <c r="L461" i="22" s="1"/>
  <c r="AE460" i="22"/>
  <c r="AD460" i="22"/>
  <c r="AC460" i="22"/>
  <c r="K460" i="22"/>
  <c r="L460" i="22" s="1"/>
  <c r="AE459" i="22"/>
  <c r="AD459" i="22"/>
  <c r="AC459" i="22"/>
  <c r="K459" i="22"/>
  <c r="L459" i="22" s="1"/>
  <c r="AE458" i="22"/>
  <c r="AD458" i="22"/>
  <c r="AC458" i="22"/>
  <c r="K458" i="22"/>
  <c r="L458" i="22" s="1"/>
  <c r="AE457" i="22"/>
  <c r="AD457" i="22"/>
  <c r="AC457" i="22"/>
  <c r="K457" i="22"/>
  <c r="L457" i="22" s="1"/>
  <c r="AE456" i="22"/>
  <c r="AD456" i="22"/>
  <c r="AC456" i="22"/>
  <c r="K456" i="22"/>
  <c r="L456" i="22" s="1"/>
  <c r="AE455" i="22"/>
  <c r="AD455" i="22"/>
  <c r="AC455" i="22"/>
  <c r="K455" i="22"/>
  <c r="L455" i="22" s="1"/>
  <c r="AC454" i="22"/>
  <c r="J454" i="22"/>
  <c r="I454" i="22"/>
  <c r="H454" i="22"/>
  <c r="G454" i="22"/>
  <c r="AE454" i="22" s="1"/>
  <c r="F454" i="22"/>
  <c r="E454" i="22"/>
  <c r="D454" i="22"/>
  <c r="C454" i="22"/>
  <c r="B454" i="22"/>
  <c r="AE453" i="22"/>
  <c r="AD453" i="22"/>
  <c r="AC453" i="22"/>
  <c r="K453" i="22"/>
  <c r="L453" i="22" s="1"/>
  <c r="AH463" i="22" s="1"/>
  <c r="AE450" i="22"/>
  <c r="AD450" i="22"/>
  <c r="AC450" i="22"/>
  <c r="K450" i="22"/>
  <c r="L450" i="22" s="1"/>
  <c r="AE449" i="22"/>
  <c r="AD449" i="22"/>
  <c r="AC449" i="22"/>
  <c r="K449" i="22"/>
  <c r="L449" i="22" s="1"/>
  <c r="AE448" i="22"/>
  <c r="AD448" i="22"/>
  <c r="AC448" i="22"/>
  <c r="K448" i="22"/>
  <c r="L448" i="22" s="1"/>
  <c r="AE447" i="22"/>
  <c r="AD447" i="22"/>
  <c r="AC447" i="22"/>
  <c r="K447" i="22"/>
  <c r="L447" i="22" s="1"/>
  <c r="AE446" i="22"/>
  <c r="AD446" i="22"/>
  <c r="AC446" i="22"/>
  <c r="K446" i="22"/>
  <c r="L446" i="22" s="1"/>
  <c r="AC445" i="22"/>
  <c r="J445" i="22"/>
  <c r="I445" i="22"/>
  <c r="H445" i="22"/>
  <c r="G445" i="22"/>
  <c r="AE445" i="22" s="1"/>
  <c r="F445" i="22"/>
  <c r="E445" i="22"/>
  <c r="D445" i="22"/>
  <c r="C445" i="22"/>
  <c r="B445" i="22"/>
  <c r="AE444" i="22"/>
  <c r="AD444" i="22"/>
  <c r="AC444" i="22"/>
  <c r="K444" i="22"/>
  <c r="L444" i="22" s="1"/>
  <c r="AE441" i="22"/>
  <c r="AD441" i="22"/>
  <c r="AC441" i="22"/>
  <c r="K441" i="22"/>
  <c r="L441" i="22" s="1"/>
  <c r="AE440" i="22"/>
  <c r="AD440" i="22"/>
  <c r="AC440" i="22"/>
  <c r="K440" i="22"/>
  <c r="L440" i="22" s="1"/>
  <c r="AE439" i="22"/>
  <c r="AD439" i="22"/>
  <c r="AC439" i="22"/>
  <c r="K439" i="22"/>
  <c r="L439" i="22" s="1"/>
  <c r="AE438" i="22"/>
  <c r="AD438" i="22"/>
  <c r="AC438" i="22"/>
  <c r="K438" i="22"/>
  <c r="L438" i="22" s="1"/>
  <c r="AE437" i="22"/>
  <c r="AD437" i="22"/>
  <c r="AC437" i="22"/>
  <c r="K437" i="22"/>
  <c r="L437" i="22" s="1"/>
  <c r="AE436" i="22"/>
  <c r="AD436" i="22"/>
  <c r="AC436" i="22"/>
  <c r="K436" i="22"/>
  <c r="L436" i="22" s="1"/>
  <c r="AC435" i="22"/>
  <c r="J435" i="22"/>
  <c r="I435" i="22"/>
  <c r="H435" i="22"/>
  <c r="G435" i="22"/>
  <c r="AE435" i="22" s="1"/>
  <c r="F435" i="22"/>
  <c r="E435" i="22"/>
  <c r="D435" i="22"/>
  <c r="C435" i="22"/>
  <c r="B435" i="22"/>
  <c r="AE434" i="22"/>
  <c r="AD434" i="22"/>
  <c r="AC434" i="22"/>
  <c r="K434" i="22"/>
  <c r="L434" i="22" s="1"/>
  <c r="AH433" i="22" s="1"/>
  <c r="AE431" i="22"/>
  <c r="AD431" i="22"/>
  <c r="AC431" i="22"/>
  <c r="K431" i="22"/>
  <c r="L431" i="22" s="1"/>
  <c r="AE430" i="22"/>
  <c r="AD430" i="22"/>
  <c r="AC430" i="22"/>
  <c r="K430" i="22"/>
  <c r="L430" i="22" s="1"/>
  <c r="AE429" i="22"/>
  <c r="AD429" i="22"/>
  <c r="AC429" i="22"/>
  <c r="K429" i="22"/>
  <c r="L429" i="22" s="1"/>
  <c r="AE428" i="22"/>
  <c r="AD428" i="22"/>
  <c r="AC428" i="22"/>
  <c r="K428" i="22"/>
  <c r="L428" i="22" s="1"/>
  <c r="AE427" i="22"/>
  <c r="AD427" i="22"/>
  <c r="AC427" i="22"/>
  <c r="K427" i="22"/>
  <c r="L427" i="22" s="1"/>
  <c r="AE426" i="22"/>
  <c r="AD426" i="22"/>
  <c r="AC426" i="22"/>
  <c r="K426" i="22"/>
  <c r="L426" i="22" s="1"/>
  <c r="AC425" i="22"/>
  <c r="J425" i="22"/>
  <c r="I425" i="22"/>
  <c r="H425" i="22"/>
  <c r="G425" i="22"/>
  <c r="AE425" i="22" s="1"/>
  <c r="F425" i="22"/>
  <c r="E425" i="22"/>
  <c r="D425" i="22"/>
  <c r="C425" i="22"/>
  <c r="B425" i="22"/>
  <c r="AE424" i="22"/>
  <c r="AD424" i="22"/>
  <c r="AC424" i="22"/>
  <c r="K424" i="22"/>
  <c r="L424" i="22" s="1"/>
  <c r="AE421" i="22"/>
  <c r="AD421" i="22"/>
  <c r="AC421" i="22"/>
  <c r="K421" i="22"/>
  <c r="L421" i="22" s="1"/>
  <c r="AE420" i="22"/>
  <c r="AD420" i="22"/>
  <c r="AC420" i="22"/>
  <c r="K420" i="22"/>
  <c r="L420" i="22" s="1"/>
  <c r="AE419" i="22"/>
  <c r="AD419" i="22"/>
  <c r="AC419" i="22"/>
  <c r="K419" i="22"/>
  <c r="L419" i="22" s="1"/>
  <c r="AE418" i="22"/>
  <c r="AD418" i="22"/>
  <c r="AC418" i="22"/>
  <c r="K418" i="22"/>
  <c r="L418" i="22" s="1"/>
  <c r="AC417" i="22"/>
  <c r="J417" i="22"/>
  <c r="I417" i="22"/>
  <c r="H417" i="22"/>
  <c r="G417" i="22"/>
  <c r="F417" i="22"/>
  <c r="E417" i="22"/>
  <c r="D417" i="22"/>
  <c r="C417" i="22"/>
  <c r="B417" i="22"/>
  <c r="AE416" i="22"/>
  <c r="AD416" i="22"/>
  <c r="AC416" i="22"/>
  <c r="K416" i="22"/>
  <c r="L416" i="22" s="1"/>
  <c r="AH419" i="22" s="1"/>
  <c r="AE413" i="22"/>
  <c r="AD413" i="22"/>
  <c r="AC413" i="22"/>
  <c r="K413" i="22"/>
  <c r="L413" i="22" s="1"/>
  <c r="AE412" i="22"/>
  <c r="AD412" i="22"/>
  <c r="AC412" i="22"/>
  <c r="K412" i="22"/>
  <c r="L412" i="22" s="1"/>
  <c r="AE411" i="22"/>
  <c r="AD411" i="22"/>
  <c r="AC411" i="22"/>
  <c r="K411" i="22"/>
  <c r="L411" i="22" s="1"/>
  <c r="AE410" i="22"/>
  <c r="AD410" i="22"/>
  <c r="AC410" i="22"/>
  <c r="K410" i="22"/>
  <c r="L410" i="22" s="1"/>
  <c r="AE409" i="22"/>
  <c r="AD409" i="22"/>
  <c r="AC409" i="22"/>
  <c r="K409" i="22"/>
  <c r="L409" i="22" s="1"/>
  <c r="AC408" i="22"/>
  <c r="J408" i="22"/>
  <c r="I408" i="22"/>
  <c r="H408" i="22"/>
  <c r="G408" i="22"/>
  <c r="AE408" i="22" s="1"/>
  <c r="F408" i="22"/>
  <c r="E408" i="22"/>
  <c r="D408" i="22"/>
  <c r="C408" i="22"/>
  <c r="B408" i="22"/>
  <c r="AE407" i="22"/>
  <c r="AD407" i="22"/>
  <c r="AC407" i="22"/>
  <c r="K407" i="22"/>
  <c r="L407" i="22" s="1"/>
  <c r="J404" i="22"/>
  <c r="I404" i="22"/>
  <c r="H404" i="22"/>
  <c r="G404" i="22"/>
  <c r="F404" i="22"/>
  <c r="E404" i="22"/>
  <c r="D404" i="22"/>
  <c r="C404" i="22"/>
  <c r="B404" i="22"/>
  <c r="J403" i="22"/>
  <c r="I403" i="22"/>
  <c r="H403" i="22"/>
  <c r="G403" i="22"/>
  <c r="F403" i="22"/>
  <c r="E403" i="22"/>
  <c r="D403" i="22"/>
  <c r="C403" i="22"/>
  <c r="B403" i="22"/>
  <c r="AE402" i="22"/>
  <c r="AD402" i="22"/>
  <c r="AC402" i="22"/>
  <c r="K402" i="22"/>
  <c r="L402" i="22" s="1"/>
  <c r="AE401" i="22"/>
  <c r="AD401" i="22"/>
  <c r="AC401" i="22"/>
  <c r="K401" i="22"/>
  <c r="L401" i="22" s="1"/>
  <c r="AE400" i="22"/>
  <c r="AD400" i="22"/>
  <c r="AC400" i="22"/>
  <c r="K400" i="22"/>
  <c r="L400" i="22" s="1"/>
  <c r="AE399" i="22"/>
  <c r="AD399" i="22"/>
  <c r="AC399" i="22"/>
  <c r="K399" i="22"/>
  <c r="L399" i="22" s="1"/>
  <c r="AE398" i="22"/>
  <c r="AD398" i="22"/>
  <c r="AC398" i="22"/>
  <c r="K398" i="22"/>
  <c r="L398" i="22" s="1"/>
  <c r="AE397" i="22"/>
  <c r="AD397" i="22"/>
  <c r="AC397" i="22"/>
  <c r="K397" i="22"/>
  <c r="L397" i="22" s="1"/>
  <c r="AE396" i="22"/>
  <c r="AD396" i="22"/>
  <c r="AC396" i="22"/>
  <c r="K396" i="22"/>
  <c r="L396" i="22" s="1"/>
  <c r="AE395" i="22"/>
  <c r="AD395" i="22"/>
  <c r="AC395" i="22"/>
  <c r="K395" i="22"/>
  <c r="AE392" i="22"/>
  <c r="AD392" i="22"/>
  <c r="AC392" i="22"/>
  <c r="K392" i="22"/>
  <c r="L392" i="22" s="1"/>
  <c r="AE391" i="22"/>
  <c r="AD391" i="22"/>
  <c r="AC391" i="22"/>
  <c r="K391" i="22"/>
  <c r="L391" i="22" s="1"/>
  <c r="AE390" i="22"/>
  <c r="AD390" i="22"/>
  <c r="AC390" i="22"/>
  <c r="K390" i="22"/>
  <c r="L390" i="22" s="1"/>
  <c r="AE389" i="22"/>
  <c r="AD389" i="22"/>
  <c r="AC389" i="22"/>
  <c r="K389" i="22"/>
  <c r="L389" i="22" s="1"/>
  <c r="AC388" i="22"/>
  <c r="J388" i="22"/>
  <c r="I388" i="22"/>
  <c r="H388" i="22"/>
  <c r="G388" i="22"/>
  <c r="AE388" i="22" s="1"/>
  <c r="F388" i="22"/>
  <c r="E388" i="22"/>
  <c r="D388" i="22"/>
  <c r="C388" i="22"/>
  <c r="B388" i="22"/>
  <c r="AE387" i="22"/>
  <c r="AD387" i="22"/>
  <c r="AC387" i="22"/>
  <c r="K387" i="22"/>
  <c r="L387" i="22" s="1"/>
  <c r="AE384" i="22"/>
  <c r="AD384" i="22"/>
  <c r="AC384" i="22"/>
  <c r="K384" i="22"/>
  <c r="L384" i="22" s="1"/>
  <c r="AE383" i="22"/>
  <c r="AD383" i="22"/>
  <c r="AC383" i="22"/>
  <c r="K383" i="22"/>
  <c r="L383" i="22" s="1"/>
  <c r="AE382" i="22"/>
  <c r="AD382" i="22"/>
  <c r="AC382" i="22"/>
  <c r="K382" i="22"/>
  <c r="L382" i="22" s="1"/>
  <c r="AE381" i="22"/>
  <c r="AD381" i="22"/>
  <c r="AC381" i="22"/>
  <c r="K381" i="22"/>
  <c r="L381" i="22" s="1"/>
  <c r="AE380" i="22"/>
  <c r="AD380" i="22"/>
  <c r="AC380" i="22"/>
  <c r="K380" i="22"/>
  <c r="L380" i="22" s="1"/>
  <c r="AC379" i="22"/>
  <c r="J379" i="22"/>
  <c r="I379" i="22"/>
  <c r="H379" i="22"/>
  <c r="G379" i="22"/>
  <c r="AE379" i="22" s="1"/>
  <c r="F379" i="22"/>
  <c r="E379" i="22"/>
  <c r="D379" i="22"/>
  <c r="C379" i="22"/>
  <c r="B379" i="22"/>
  <c r="AE378" i="22"/>
  <c r="AD378" i="22"/>
  <c r="AC378" i="22"/>
  <c r="K378" i="22"/>
  <c r="L378" i="22" s="1"/>
  <c r="AH383" i="22" s="1"/>
  <c r="AE375" i="22"/>
  <c r="AD375" i="22"/>
  <c r="AC375" i="22"/>
  <c r="K375" i="22"/>
  <c r="L375" i="22" s="1"/>
  <c r="AE374" i="22"/>
  <c r="AD374" i="22"/>
  <c r="AC374" i="22"/>
  <c r="K374" i="22"/>
  <c r="L374" i="22" s="1"/>
  <c r="AE373" i="22"/>
  <c r="AD373" i="22"/>
  <c r="AC373" i="22"/>
  <c r="K373" i="22"/>
  <c r="L373" i="22" s="1"/>
  <c r="AE372" i="22"/>
  <c r="AD372" i="22"/>
  <c r="AC372" i="22"/>
  <c r="K372" i="22"/>
  <c r="L372" i="22" s="1"/>
  <c r="AC371" i="22"/>
  <c r="J371" i="22"/>
  <c r="I371" i="22"/>
  <c r="H371" i="22"/>
  <c r="G371" i="22"/>
  <c r="AE371" i="22" s="1"/>
  <c r="F371" i="22"/>
  <c r="E371" i="22"/>
  <c r="D371" i="22"/>
  <c r="C371" i="22"/>
  <c r="B371" i="22"/>
  <c r="AE370" i="22"/>
  <c r="AD370" i="22"/>
  <c r="AC370" i="22"/>
  <c r="K370" i="22"/>
  <c r="L370" i="22" s="1"/>
  <c r="AH372" i="22" s="1"/>
  <c r="AE367" i="22"/>
  <c r="AD367" i="22"/>
  <c r="AC367" i="22"/>
  <c r="K367" i="22"/>
  <c r="L367" i="22" s="1"/>
  <c r="AE366" i="22"/>
  <c r="AD366" i="22"/>
  <c r="AC366" i="22"/>
  <c r="K366" i="22"/>
  <c r="L366" i="22" s="1"/>
  <c r="AE365" i="22"/>
  <c r="AD365" i="22"/>
  <c r="AC365" i="22"/>
  <c r="K365" i="22"/>
  <c r="L365" i="22" s="1"/>
  <c r="AE364" i="22"/>
  <c r="AD364" i="22"/>
  <c r="AC364" i="22"/>
  <c r="K364" i="22"/>
  <c r="L364" i="22" s="1"/>
  <c r="AC363" i="22"/>
  <c r="J363" i="22"/>
  <c r="I363" i="22"/>
  <c r="H363" i="22"/>
  <c r="G363" i="22"/>
  <c r="AE363" i="22" s="1"/>
  <c r="F363" i="22"/>
  <c r="E363" i="22"/>
  <c r="D363" i="22"/>
  <c r="C363" i="22"/>
  <c r="B363" i="22"/>
  <c r="AE362" i="22"/>
  <c r="AD362" i="22"/>
  <c r="AC362" i="22"/>
  <c r="K362" i="22"/>
  <c r="L362" i="22" s="1"/>
  <c r="AH366" i="22" s="1"/>
  <c r="AE359" i="22"/>
  <c r="AD359" i="22"/>
  <c r="AC359" i="22"/>
  <c r="K359" i="22"/>
  <c r="L359" i="22" s="1"/>
  <c r="AE358" i="22"/>
  <c r="AD358" i="22"/>
  <c r="AC358" i="22"/>
  <c r="K358" i="22"/>
  <c r="L358" i="22" s="1"/>
  <c r="AE357" i="22"/>
  <c r="AD357" i="22"/>
  <c r="AC357" i="22"/>
  <c r="K357" i="22"/>
  <c r="L357" i="22" s="1"/>
  <c r="AE356" i="22"/>
  <c r="AD356" i="22"/>
  <c r="AC356" i="22"/>
  <c r="K356" i="22"/>
  <c r="L356" i="22" s="1"/>
  <c r="AC355" i="22"/>
  <c r="J355" i="22"/>
  <c r="I355" i="22"/>
  <c r="H355" i="22"/>
  <c r="G355" i="22"/>
  <c r="AE355" i="22" s="1"/>
  <c r="F355" i="22"/>
  <c r="E355" i="22"/>
  <c r="D355" i="22"/>
  <c r="C355" i="22"/>
  <c r="B355" i="22"/>
  <c r="AE354" i="22"/>
  <c r="AD354" i="22"/>
  <c r="AC354" i="22"/>
  <c r="K354" i="22"/>
  <c r="L354" i="22" s="1"/>
  <c r="AH358" i="22" s="1"/>
  <c r="AE351" i="22"/>
  <c r="AD351" i="22"/>
  <c r="AC351" i="22"/>
  <c r="K351" i="22"/>
  <c r="L351" i="22" s="1"/>
  <c r="AE350" i="22"/>
  <c r="AD350" i="22"/>
  <c r="AC350" i="22"/>
  <c r="K350" i="22"/>
  <c r="L350" i="22" s="1"/>
  <c r="AE349" i="22"/>
  <c r="AD349" i="22"/>
  <c r="AC349" i="22"/>
  <c r="K349" i="22"/>
  <c r="L349" i="22" s="1"/>
  <c r="AE348" i="22"/>
  <c r="AD348" i="22"/>
  <c r="AC348" i="22"/>
  <c r="K348" i="22"/>
  <c r="L348" i="22" s="1"/>
  <c r="AE347" i="22"/>
  <c r="AD347" i="22"/>
  <c r="AC347" i="22"/>
  <c r="K347" i="22"/>
  <c r="L347" i="22" s="1"/>
  <c r="AE346" i="22"/>
  <c r="AD346" i="22"/>
  <c r="AC346" i="22"/>
  <c r="K346" i="22"/>
  <c r="L346" i="22" s="1"/>
  <c r="AE345" i="22"/>
  <c r="AD345" i="22"/>
  <c r="AC345" i="22"/>
  <c r="K345" i="22"/>
  <c r="L345" i="22" s="1"/>
  <c r="AE344" i="22"/>
  <c r="AD344" i="22"/>
  <c r="AC344" i="22"/>
  <c r="K344" i="22"/>
  <c r="L344" i="22" s="1"/>
  <c r="AE343" i="22"/>
  <c r="AD343" i="22"/>
  <c r="AC343" i="22"/>
  <c r="K343" i="22"/>
  <c r="L343" i="22" s="1"/>
  <c r="AE342" i="22"/>
  <c r="AD342" i="22"/>
  <c r="AC342" i="22"/>
  <c r="K342" i="22"/>
  <c r="L342" i="22" s="1"/>
  <c r="AE341" i="22"/>
  <c r="AD341" i="22"/>
  <c r="AC341" i="22"/>
  <c r="K341" i="22"/>
  <c r="L341" i="22" s="1"/>
  <c r="AC340" i="22"/>
  <c r="J340" i="22"/>
  <c r="I340" i="22"/>
  <c r="H340" i="22"/>
  <c r="G340" i="22"/>
  <c r="AE340" i="22" s="1"/>
  <c r="F340" i="22"/>
  <c r="E340" i="22"/>
  <c r="D340" i="22"/>
  <c r="C340" i="22"/>
  <c r="B340" i="22"/>
  <c r="AE339" i="22"/>
  <c r="AD339" i="22"/>
  <c r="AC339" i="22"/>
  <c r="K339" i="22"/>
  <c r="L339" i="22" s="1"/>
  <c r="AH347" i="22" s="1"/>
  <c r="AE336" i="22"/>
  <c r="AD336" i="22"/>
  <c r="AC336" i="22"/>
  <c r="K336" i="22"/>
  <c r="L336" i="22" s="1"/>
  <c r="AE335" i="22"/>
  <c r="AD335" i="22"/>
  <c r="AC335" i="22"/>
  <c r="K335" i="22"/>
  <c r="L335" i="22" s="1"/>
  <c r="AE334" i="22"/>
  <c r="AD334" i="22"/>
  <c r="AC334" i="22"/>
  <c r="K334" i="22"/>
  <c r="L334" i="22" s="1"/>
  <c r="AE333" i="22"/>
  <c r="AD333" i="22"/>
  <c r="AC333" i="22"/>
  <c r="K333" i="22"/>
  <c r="L333" i="22" s="1"/>
  <c r="AC332" i="22"/>
  <c r="J332" i="22"/>
  <c r="I332" i="22"/>
  <c r="H332" i="22"/>
  <c r="G332" i="22"/>
  <c r="AE332" i="22" s="1"/>
  <c r="F332" i="22"/>
  <c r="E332" i="22"/>
  <c r="D332" i="22"/>
  <c r="C332" i="22"/>
  <c r="B332" i="22"/>
  <c r="AE331" i="22"/>
  <c r="AD331" i="22"/>
  <c r="AC331" i="22"/>
  <c r="K331" i="22"/>
  <c r="L331" i="22" s="1"/>
  <c r="AH336" i="22" s="1"/>
  <c r="AE328" i="22"/>
  <c r="AD328" i="22"/>
  <c r="AC328" i="22"/>
  <c r="K328" i="22"/>
  <c r="L328" i="22" s="1"/>
  <c r="AE327" i="22"/>
  <c r="AD327" i="22"/>
  <c r="AC327" i="22"/>
  <c r="K327" i="22"/>
  <c r="L327" i="22" s="1"/>
  <c r="AE326" i="22"/>
  <c r="AD326" i="22"/>
  <c r="AC326" i="22"/>
  <c r="K326" i="22"/>
  <c r="L326" i="22" s="1"/>
  <c r="AE325" i="22"/>
  <c r="AD325" i="22"/>
  <c r="AC325" i="22"/>
  <c r="K325" i="22"/>
  <c r="L325" i="22" s="1"/>
  <c r="AE324" i="22"/>
  <c r="AD324" i="22"/>
  <c r="AC324" i="22"/>
  <c r="K324" i="22"/>
  <c r="L324" i="22" s="1"/>
  <c r="AC323" i="22"/>
  <c r="J323" i="22"/>
  <c r="I323" i="22"/>
  <c r="H323" i="22"/>
  <c r="G323" i="22"/>
  <c r="AE323" i="22" s="1"/>
  <c r="F323" i="22"/>
  <c r="E323" i="22"/>
  <c r="D323" i="22"/>
  <c r="C323" i="22"/>
  <c r="B323" i="22"/>
  <c r="AE322" i="22"/>
  <c r="AD322" i="22"/>
  <c r="AC322" i="22"/>
  <c r="K322" i="22"/>
  <c r="L322" i="22" s="1"/>
  <c r="AH328" i="22" s="1"/>
  <c r="AE319" i="22"/>
  <c r="AD319" i="22"/>
  <c r="AC319" i="22"/>
  <c r="K319" i="22"/>
  <c r="L319" i="22" s="1"/>
  <c r="AE318" i="22"/>
  <c r="AD318" i="22"/>
  <c r="AC318" i="22"/>
  <c r="K318" i="22"/>
  <c r="L318" i="22" s="1"/>
  <c r="AE317" i="22"/>
  <c r="AD317" i="22"/>
  <c r="AC317" i="22"/>
  <c r="K317" i="22"/>
  <c r="L317" i="22" s="1"/>
  <c r="AE316" i="22"/>
  <c r="AD316" i="22"/>
  <c r="AC316" i="22"/>
  <c r="K316" i="22"/>
  <c r="L316" i="22" s="1"/>
  <c r="AE315" i="22"/>
  <c r="AD315" i="22"/>
  <c r="AC315" i="22"/>
  <c r="K315" i="22"/>
  <c r="L315" i="22" s="1"/>
  <c r="AE314" i="22"/>
  <c r="AD314" i="22"/>
  <c r="AC314" i="22"/>
  <c r="K314" i="22"/>
  <c r="L314" i="22" s="1"/>
  <c r="AE313" i="22"/>
  <c r="AD313" i="22"/>
  <c r="AC313" i="22"/>
  <c r="K313" i="22"/>
  <c r="L313" i="22" s="1"/>
  <c r="AE312" i="22"/>
  <c r="AD312" i="22"/>
  <c r="AC312" i="22"/>
  <c r="K312" i="22"/>
  <c r="L312" i="22" s="1"/>
  <c r="AE311" i="22"/>
  <c r="AD311" i="22"/>
  <c r="AC311" i="22"/>
  <c r="K311" i="22"/>
  <c r="L311" i="22" s="1"/>
  <c r="AC310" i="22"/>
  <c r="J310" i="22"/>
  <c r="I310" i="22"/>
  <c r="H310" i="22"/>
  <c r="G310" i="22"/>
  <c r="AE310" i="22" s="1"/>
  <c r="F310" i="22"/>
  <c r="E310" i="22"/>
  <c r="D310" i="22"/>
  <c r="C310" i="22"/>
  <c r="B310" i="22"/>
  <c r="AE309" i="22"/>
  <c r="AD309" i="22"/>
  <c r="AC309" i="22"/>
  <c r="K309" i="22"/>
  <c r="L309" i="22" s="1"/>
  <c r="AE306" i="22"/>
  <c r="AD306" i="22"/>
  <c r="AC306" i="22"/>
  <c r="K306" i="22"/>
  <c r="L306" i="22" s="1"/>
  <c r="AE305" i="22"/>
  <c r="AD305" i="22"/>
  <c r="AC305" i="22"/>
  <c r="K305" i="22"/>
  <c r="L305" i="22" s="1"/>
  <c r="AE304" i="22"/>
  <c r="AD304" i="22"/>
  <c r="AC304" i="22"/>
  <c r="K304" i="22"/>
  <c r="L304" i="22" s="1"/>
  <c r="AE303" i="22"/>
  <c r="AD303" i="22"/>
  <c r="AC303" i="22"/>
  <c r="K303" i="22"/>
  <c r="L303" i="22" s="1"/>
  <c r="AE302" i="22"/>
  <c r="AD302" i="22"/>
  <c r="AC302" i="22"/>
  <c r="K302" i="22"/>
  <c r="L302" i="22" s="1"/>
  <c r="AE301" i="22"/>
  <c r="AD301" i="22"/>
  <c r="AC301" i="22"/>
  <c r="K301" i="22"/>
  <c r="L301" i="22" s="1"/>
  <c r="AE300" i="22"/>
  <c r="AD300" i="22"/>
  <c r="AC300" i="22"/>
  <c r="K300" i="22"/>
  <c r="L300" i="22" s="1"/>
  <c r="AC299" i="22"/>
  <c r="J299" i="22"/>
  <c r="I299" i="22"/>
  <c r="H299" i="22"/>
  <c r="G299" i="22"/>
  <c r="AE299" i="22" s="1"/>
  <c r="F299" i="22"/>
  <c r="E299" i="22"/>
  <c r="D299" i="22"/>
  <c r="C299" i="22"/>
  <c r="B299" i="22"/>
  <c r="AE298" i="22"/>
  <c r="AD298" i="22"/>
  <c r="AC298" i="22"/>
  <c r="K298" i="22"/>
  <c r="L298" i="22" s="1"/>
  <c r="AE293" i="22"/>
  <c r="AD293" i="22"/>
  <c r="AC293" i="22"/>
  <c r="K293" i="22"/>
  <c r="L293" i="22" s="1"/>
  <c r="AE292" i="22"/>
  <c r="AD292" i="22"/>
  <c r="AC292" i="22"/>
  <c r="K292" i="22"/>
  <c r="L292" i="22" s="1"/>
  <c r="AE291" i="22"/>
  <c r="AD291" i="22"/>
  <c r="AC291" i="22"/>
  <c r="K291" i="22"/>
  <c r="L291" i="22" s="1"/>
  <c r="AE290" i="22"/>
  <c r="AD290" i="22"/>
  <c r="AC290" i="22"/>
  <c r="K290" i="22"/>
  <c r="L290" i="22" s="1"/>
  <c r="AE289" i="22"/>
  <c r="AD289" i="22"/>
  <c r="AC289" i="22"/>
  <c r="K289" i="22"/>
  <c r="L289" i="22" s="1"/>
  <c r="AE288" i="22"/>
  <c r="AD288" i="22"/>
  <c r="AC288" i="22"/>
  <c r="K288" i="22"/>
  <c r="L288" i="22" s="1"/>
  <c r="AE287" i="22"/>
  <c r="AD287" i="22"/>
  <c r="AC287" i="22"/>
  <c r="K287" i="22"/>
  <c r="L287" i="22" s="1"/>
  <c r="AE286" i="22"/>
  <c r="AD286" i="22"/>
  <c r="AC286" i="22"/>
  <c r="K286" i="22"/>
  <c r="L286" i="22" s="1"/>
  <c r="AE285" i="22"/>
  <c r="AD285" i="22"/>
  <c r="AC285" i="22"/>
  <c r="K285" i="22"/>
  <c r="L285" i="22" s="1"/>
  <c r="AE284" i="22"/>
  <c r="AD284" i="22"/>
  <c r="AC284" i="22"/>
  <c r="K284" i="22"/>
  <c r="L284" i="22" s="1"/>
  <c r="AE283" i="22"/>
  <c r="AD283" i="22"/>
  <c r="AC283" i="22"/>
  <c r="K283" i="22"/>
  <c r="L283" i="22" s="1"/>
  <c r="AE282" i="22"/>
  <c r="AD282" i="22"/>
  <c r="AC282" i="22"/>
  <c r="K282" i="22"/>
  <c r="L282" i="22" s="1"/>
  <c r="AE281" i="22"/>
  <c r="AD281" i="22"/>
  <c r="AC281" i="22"/>
  <c r="K281" i="22"/>
  <c r="L281" i="22" s="1"/>
  <c r="AE280" i="22"/>
  <c r="AD280" i="22"/>
  <c r="AC280" i="22"/>
  <c r="K280" i="22"/>
  <c r="L280" i="22" s="1"/>
  <c r="AE279" i="22"/>
  <c r="AD279" i="22"/>
  <c r="AC279" i="22"/>
  <c r="K279" i="22"/>
  <c r="L279" i="22" s="1"/>
  <c r="AE278" i="22"/>
  <c r="AD278" i="22"/>
  <c r="AC278" i="22"/>
  <c r="K278" i="22"/>
  <c r="L278" i="22" s="1"/>
  <c r="AE277" i="22"/>
  <c r="AD277" i="22"/>
  <c r="AC277" i="22"/>
  <c r="K277" i="22"/>
  <c r="L277" i="22" s="1"/>
  <c r="AE276" i="22"/>
  <c r="AD276" i="22"/>
  <c r="AC276" i="22"/>
  <c r="K276" i="22"/>
  <c r="L276" i="22" s="1"/>
  <c r="AE275" i="22"/>
  <c r="AD275" i="22"/>
  <c r="AC275" i="22"/>
  <c r="K275" i="22"/>
  <c r="L275" i="22" s="1"/>
  <c r="AE274" i="22"/>
  <c r="AD274" i="22"/>
  <c r="AC274" i="22"/>
  <c r="K274" i="22"/>
  <c r="L274" i="22" s="1"/>
  <c r="AE273" i="22"/>
  <c r="AD273" i="22"/>
  <c r="AC273" i="22"/>
  <c r="K273" i="22"/>
  <c r="L273" i="22" s="1"/>
  <c r="AE272" i="22"/>
  <c r="AD272" i="22"/>
  <c r="AC272" i="22"/>
  <c r="K272" i="22"/>
  <c r="L272" i="22" s="1"/>
  <c r="AE271" i="22"/>
  <c r="AD271" i="22"/>
  <c r="AC271" i="22"/>
  <c r="K271" i="22"/>
  <c r="L271" i="22" s="1"/>
  <c r="AE270" i="22"/>
  <c r="AD270" i="22"/>
  <c r="AC270" i="22"/>
  <c r="K270" i="22"/>
  <c r="L270" i="22" s="1"/>
  <c r="AE269" i="22"/>
  <c r="AD269" i="22"/>
  <c r="AC269" i="22"/>
  <c r="K269" i="22"/>
  <c r="L269" i="22" s="1"/>
  <c r="AE268" i="22"/>
  <c r="AD268" i="22"/>
  <c r="AC268" i="22"/>
  <c r="K268" i="22"/>
  <c r="L268" i="22" s="1"/>
  <c r="AE267" i="22"/>
  <c r="AD267" i="22"/>
  <c r="AC267" i="22"/>
  <c r="K267" i="22"/>
  <c r="L267" i="22" s="1"/>
  <c r="AE266" i="22"/>
  <c r="AD266" i="22"/>
  <c r="AC266" i="22"/>
  <c r="K266" i="22"/>
  <c r="L266" i="22" s="1"/>
  <c r="AE265" i="22"/>
  <c r="AD265" i="22"/>
  <c r="AC265" i="22"/>
  <c r="K265" i="22"/>
  <c r="L265" i="22" s="1"/>
  <c r="AE264" i="22"/>
  <c r="AD264" i="22"/>
  <c r="AC264" i="22"/>
  <c r="K264" i="22"/>
  <c r="L264" i="22" s="1"/>
  <c r="AE263" i="22"/>
  <c r="AD263" i="22"/>
  <c r="AC263" i="22"/>
  <c r="K263" i="22"/>
  <c r="J260" i="22"/>
  <c r="I260" i="22"/>
  <c r="H260" i="22"/>
  <c r="G260" i="22"/>
  <c r="F260" i="22"/>
  <c r="E260" i="22"/>
  <c r="D260" i="22"/>
  <c r="C260" i="22"/>
  <c r="J259" i="22"/>
  <c r="I259" i="22"/>
  <c r="H259" i="22"/>
  <c r="G259" i="22"/>
  <c r="F259" i="22"/>
  <c r="E259" i="22"/>
  <c r="D259" i="22"/>
  <c r="C259" i="22"/>
  <c r="B259" i="22"/>
  <c r="J258" i="22"/>
  <c r="I258" i="22"/>
  <c r="H258" i="22"/>
  <c r="G258" i="22"/>
  <c r="F258" i="22"/>
  <c r="E258" i="22"/>
  <c r="D258" i="22"/>
  <c r="C258" i="22"/>
  <c r="B258" i="22"/>
  <c r="J257" i="22"/>
  <c r="I257" i="22"/>
  <c r="H257" i="22"/>
  <c r="G257" i="22"/>
  <c r="F257" i="22"/>
  <c r="E257" i="22"/>
  <c r="D257" i="22"/>
  <c r="C257" i="22"/>
  <c r="B257" i="22"/>
  <c r="AE256" i="22"/>
  <c r="AD256" i="22"/>
  <c r="AC256" i="22"/>
  <c r="K256" i="22"/>
  <c r="L256" i="22" s="1"/>
  <c r="AE255" i="22"/>
  <c r="AD255" i="22"/>
  <c r="AC255" i="22"/>
  <c r="K255" i="22"/>
  <c r="L255" i="22" s="1"/>
  <c r="AE254" i="22"/>
  <c r="AD254" i="22"/>
  <c r="AC254" i="22"/>
  <c r="K254" i="22"/>
  <c r="L254" i="22" s="1"/>
  <c r="AE253" i="22"/>
  <c r="AD253" i="22"/>
  <c r="AC253" i="22"/>
  <c r="K253" i="22"/>
  <c r="L253" i="22" s="1"/>
  <c r="AE252" i="22"/>
  <c r="AD252" i="22"/>
  <c r="AC252" i="22"/>
  <c r="K252" i="22"/>
  <c r="L252" i="22" s="1"/>
  <c r="AE251" i="22"/>
  <c r="AD251" i="22"/>
  <c r="AC251" i="22"/>
  <c r="K251" i="22"/>
  <c r="AE250" i="22"/>
  <c r="AD250" i="22"/>
  <c r="AC250" i="22"/>
  <c r="K250" i="22"/>
  <c r="L250" i="22" s="1"/>
  <c r="AE249" i="22"/>
  <c r="AD249" i="22"/>
  <c r="AC249" i="22"/>
  <c r="K249" i="22"/>
  <c r="L249" i="22" s="1"/>
  <c r="AE248" i="22"/>
  <c r="AD248" i="22"/>
  <c r="AC248" i="22"/>
  <c r="K248" i="22"/>
  <c r="L248" i="22" s="1"/>
  <c r="AE245" i="22"/>
  <c r="AD245" i="22"/>
  <c r="AC245" i="22"/>
  <c r="K245" i="22"/>
  <c r="L245" i="22" s="1"/>
  <c r="AE244" i="22"/>
  <c r="AD244" i="22"/>
  <c r="AC244" i="22"/>
  <c r="K244" i="22"/>
  <c r="L244" i="22" s="1"/>
  <c r="AE243" i="22"/>
  <c r="AD243" i="22"/>
  <c r="AC243" i="22"/>
  <c r="K243" i="22"/>
  <c r="L243" i="22" s="1"/>
  <c r="AE242" i="22"/>
  <c r="AD242" i="22"/>
  <c r="AC242" i="22"/>
  <c r="K242" i="22"/>
  <c r="L242" i="22" s="1"/>
  <c r="AE241" i="22"/>
  <c r="AD241" i="22"/>
  <c r="AC241" i="22"/>
  <c r="K241" i="22"/>
  <c r="L241" i="22" s="1"/>
  <c r="AE240" i="22"/>
  <c r="AD240" i="22"/>
  <c r="AC240" i="22"/>
  <c r="K240" i="22"/>
  <c r="L240" i="22" s="1"/>
  <c r="AE239" i="22"/>
  <c r="AD239" i="22"/>
  <c r="AC239" i="22"/>
  <c r="K239" i="22"/>
  <c r="L239" i="22" s="1"/>
  <c r="AC238" i="22"/>
  <c r="J238" i="22"/>
  <c r="I238" i="22"/>
  <c r="H238" i="22"/>
  <c r="G238" i="22"/>
  <c r="F238" i="22"/>
  <c r="E238" i="22"/>
  <c r="D238" i="22"/>
  <c r="C238" i="22"/>
  <c r="B238" i="22"/>
  <c r="AE237" i="22"/>
  <c r="AD237" i="22"/>
  <c r="AC237" i="22"/>
  <c r="K237" i="22"/>
  <c r="L237" i="22" s="1"/>
  <c r="AE234" i="22"/>
  <c r="AD234" i="22"/>
  <c r="AC234" i="22"/>
  <c r="K234" i="22"/>
  <c r="L234" i="22" s="1"/>
  <c r="AE233" i="22"/>
  <c r="AD233" i="22"/>
  <c r="AC233" i="22"/>
  <c r="K233" i="22"/>
  <c r="L233" i="22" s="1"/>
  <c r="AE232" i="22"/>
  <c r="AD232" i="22"/>
  <c r="AC232" i="22"/>
  <c r="K232" i="22"/>
  <c r="L232" i="22" s="1"/>
  <c r="AE231" i="22"/>
  <c r="AD231" i="22"/>
  <c r="AC231" i="22"/>
  <c r="K231" i="22"/>
  <c r="L231" i="22" s="1"/>
  <c r="AE230" i="22"/>
  <c r="AD230" i="22"/>
  <c r="AC230" i="22"/>
  <c r="K230" i="22"/>
  <c r="L230" i="22" s="1"/>
  <c r="AE229" i="22"/>
  <c r="AD229" i="22"/>
  <c r="AC229" i="22"/>
  <c r="K229" i="22"/>
  <c r="L229" i="22" s="1"/>
  <c r="AE228" i="22"/>
  <c r="AD228" i="22"/>
  <c r="AC228" i="22"/>
  <c r="K228" i="22"/>
  <c r="L228" i="22" s="1"/>
  <c r="AE227" i="22"/>
  <c r="AD227" i="22"/>
  <c r="AC227" i="22"/>
  <c r="K227" i="22"/>
  <c r="L227" i="22" s="1"/>
  <c r="AE226" i="22"/>
  <c r="AD226" i="22"/>
  <c r="AC226" i="22"/>
  <c r="K226" i="22"/>
  <c r="L226" i="22" s="1"/>
  <c r="AE225" i="22"/>
  <c r="AD225" i="22"/>
  <c r="AC225" i="22"/>
  <c r="K225" i="22"/>
  <c r="L225" i="22" s="1"/>
  <c r="AC224" i="22"/>
  <c r="J224" i="22"/>
  <c r="I224" i="22"/>
  <c r="H224" i="22"/>
  <c r="G224" i="22"/>
  <c r="AE224" i="22" s="1"/>
  <c r="F224" i="22"/>
  <c r="E224" i="22"/>
  <c r="D224" i="22"/>
  <c r="C224" i="22"/>
  <c r="B224" i="22"/>
  <c r="AE223" i="22"/>
  <c r="AD223" i="22"/>
  <c r="AC223" i="22"/>
  <c r="K223" i="22"/>
  <c r="L223" i="22" s="1"/>
  <c r="AE220" i="22"/>
  <c r="AD220" i="22"/>
  <c r="AC220" i="22"/>
  <c r="K220" i="22"/>
  <c r="L220" i="22" s="1"/>
  <c r="AE219" i="22"/>
  <c r="AD219" i="22"/>
  <c r="AC219" i="22"/>
  <c r="K219" i="22"/>
  <c r="L219" i="22" s="1"/>
  <c r="AE218" i="22"/>
  <c r="AD218" i="22"/>
  <c r="AC218" i="22"/>
  <c r="K218" i="22"/>
  <c r="L218" i="22" s="1"/>
  <c r="AE217" i="22"/>
  <c r="AD217" i="22"/>
  <c r="AC217" i="22"/>
  <c r="K217" i="22"/>
  <c r="L217" i="22" s="1"/>
  <c r="AE216" i="22"/>
  <c r="AD216" i="22"/>
  <c r="AC216" i="22"/>
  <c r="K216" i="22"/>
  <c r="L216" i="22" s="1"/>
  <c r="AE215" i="22"/>
  <c r="AD215" i="22"/>
  <c r="AC215" i="22"/>
  <c r="K215" i="22"/>
  <c r="L215" i="22" s="1"/>
  <c r="AE214" i="22"/>
  <c r="AD214" i="22"/>
  <c r="AC214" i="22"/>
  <c r="K214" i="22"/>
  <c r="L214" i="22" s="1"/>
  <c r="AE213" i="22"/>
  <c r="AD213" i="22"/>
  <c r="AC213" i="22"/>
  <c r="K213" i="22"/>
  <c r="L213" i="22" s="1"/>
  <c r="AE212" i="22"/>
  <c r="AD212" i="22"/>
  <c r="AC212" i="22"/>
  <c r="K212" i="22"/>
  <c r="L212" i="22" s="1"/>
  <c r="AE211" i="22"/>
  <c r="AD211" i="22"/>
  <c r="AC211" i="22"/>
  <c r="K211" i="22"/>
  <c r="L211" i="22" s="1"/>
  <c r="AE210" i="22"/>
  <c r="AD210" i="22"/>
  <c r="AC210" i="22"/>
  <c r="K210" i="22"/>
  <c r="L210" i="22" s="1"/>
  <c r="AE209" i="22"/>
  <c r="AD209" i="22"/>
  <c r="AC209" i="22"/>
  <c r="K209" i="22"/>
  <c r="L209" i="22" s="1"/>
  <c r="AE208" i="22"/>
  <c r="AD208" i="22"/>
  <c r="AC208" i="22"/>
  <c r="K208" i="22"/>
  <c r="L208" i="22" s="1"/>
  <c r="AE207" i="22"/>
  <c r="AD207" i="22"/>
  <c r="AC207" i="22"/>
  <c r="K207" i="22"/>
  <c r="L207" i="22" s="1"/>
  <c r="AE206" i="22"/>
  <c r="AD206" i="22"/>
  <c r="AC206" i="22"/>
  <c r="K206" i="22"/>
  <c r="L206" i="22" s="1"/>
  <c r="AE205" i="22"/>
  <c r="AD205" i="22"/>
  <c r="AC205" i="22"/>
  <c r="K205" i="22"/>
  <c r="L205" i="22" s="1"/>
  <c r="AC204" i="22"/>
  <c r="J204" i="22"/>
  <c r="I204" i="22"/>
  <c r="H204" i="22"/>
  <c r="G204" i="22"/>
  <c r="AE204" i="22" s="1"/>
  <c r="F204" i="22"/>
  <c r="E204" i="22"/>
  <c r="D204" i="22"/>
  <c r="C204" i="22"/>
  <c r="B204" i="22"/>
  <c r="AE203" i="22"/>
  <c r="AD203" i="22"/>
  <c r="AC203" i="22"/>
  <c r="K203" i="22"/>
  <c r="L203" i="22" s="1"/>
  <c r="J200" i="22"/>
  <c r="I200" i="22"/>
  <c r="H200" i="22"/>
  <c r="G200" i="22"/>
  <c r="F200" i="22"/>
  <c r="E200" i="22"/>
  <c r="D200" i="22"/>
  <c r="C200" i="22"/>
  <c r="B200" i="22"/>
  <c r="J199" i="22"/>
  <c r="I199" i="22"/>
  <c r="H199" i="22"/>
  <c r="G199" i="22"/>
  <c r="F199" i="22"/>
  <c r="E199" i="22"/>
  <c r="D199" i="22"/>
  <c r="C199" i="22"/>
  <c r="B199" i="22"/>
  <c r="AE198" i="22"/>
  <c r="AD198" i="22"/>
  <c r="AC198" i="22"/>
  <c r="K198" i="22"/>
  <c r="L198" i="22" s="1"/>
  <c r="AE197" i="22"/>
  <c r="AD197" i="22"/>
  <c r="AC197" i="22"/>
  <c r="K197" i="22"/>
  <c r="L197" i="22" s="1"/>
  <c r="AE196" i="22"/>
  <c r="AD196" i="22"/>
  <c r="AC196" i="22"/>
  <c r="K196" i="22"/>
  <c r="L196" i="22" s="1"/>
  <c r="AE195" i="22"/>
  <c r="AD195" i="22"/>
  <c r="AC195" i="22"/>
  <c r="K195" i="22"/>
  <c r="L195" i="22" s="1"/>
  <c r="AE194" i="22"/>
  <c r="AD194" i="22"/>
  <c r="AC194" i="22"/>
  <c r="K194" i="22"/>
  <c r="L194" i="22" s="1"/>
  <c r="AE193" i="22"/>
  <c r="AD193" i="22"/>
  <c r="AC193" i="22"/>
  <c r="K193" i="22"/>
  <c r="L193" i="22" s="1"/>
  <c r="AE192" i="22"/>
  <c r="AD192" i="22"/>
  <c r="AC192" i="22"/>
  <c r="K192" i="22"/>
  <c r="L192" i="22" s="1"/>
  <c r="AE191" i="22"/>
  <c r="AD191" i="22"/>
  <c r="AC191" i="22"/>
  <c r="K191" i="22"/>
  <c r="L191" i="22" s="1"/>
  <c r="AE190" i="22"/>
  <c r="AD190" i="22"/>
  <c r="AC190" i="22"/>
  <c r="K190" i="22"/>
  <c r="L190" i="22" s="1"/>
  <c r="AH200" i="22" s="1"/>
  <c r="J187" i="22"/>
  <c r="I187" i="22"/>
  <c r="H187" i="22"/>
  <c r="G187" i="22"/>
  <c r="F187" i="22"/>
  <c r="E187" i="22"/>
  <c r="D187" i="22"/>
  <c r="C187" i="22"/>
  <c r="B187" i="22"/>
  <c r="J186" i="22"/>
  <c r="I186" i="22"/>
  <c r="H186" i="22"/>
  <c r="G186" i="22"/>
  <c r="F186" i="22"/>
  <c r="E186" i="22"/>
  <c r="D186" i="22"/>
  <c r="C186" i="22"/>
  <c r="B186" i="22"/>
  <c r="AE185" i="22"/>
  <c r="AD185" i="22"/>
  <c r="AC185" i="22"/>
  <c r="K185" i="22"/>
  <c r="L185" i="22" s="1"/>
  <c r="AE184" i="22"/>
  <c r="AD184" i="22"/>
  <c r="AC184" i="22"/>
  <c r="K184" i="22"/>
  <c r="L184" i="22" s="1"/>
  <c r="AE183" i="22"/>
  <c r="AD183" i="22"/>
  <c r="AC183" i="22"/>
  <c r="K183" i="22"/>
  <c r="L183" i="22" s="1"/>
  <c r="AE182" i="22"/>
  <c r="AD182" i="22"/>
  <c r="AC182" i="22"/>
  <c r="K182" i="22"/>
  <c r="L182" i="22" s="1"/>
  <c r="AE181" i="22"/>
  <c r="AD181" i="22"/>
  <c r="AC181" i="22"/>
  <c r="K181" i="22"/>
  <c r="AE180" i="22"/>
  <c r="AD180" i="22"/>
  <c r="AC180" i="22"/>
  <c r="K180" i="22"/>
  <c r="L180" i="22" s="1"/>
  <c r="AE179" i="22"/>
  <c r="AD179" i="22"/>
  <c r="AC179" i="22"/>
  <c r="K179" i="22"/>
  <c r="L179" i="22" s="1"/>
  <c r="AH183" i="22" s="1"/>
  <c r="J176" i="22"/>
  <c r="I176" i="22"/>
  <c r="H176" i="22"/>
  <c r="G176" i="22"/>
  <c r="F176" i="22"/>
  <c r="E176" i="22"/>
  <c r="D176" i="22"/>
  <c r="C176" i="22"/>
  <c r="B176" i="22"/>
  <c r="J175" i="22"/>
  <c r="I175" i="22"/>
  <c r="H175" i="22"/>
  <c r="G175" i="22"/>
  <c r="F175" i="22"/>
  <c r="E175" i="22"/>
  <c r="D175" i="22"/>
  <c r="C175" i="22"/>
  <c r="B175" i="22"/>
  <c r="AE174" i="22"/>
  <c r="AD174" i="22"/>
  <c r="AC174" i="22"/>
  <c r="K174" i="22"/>
  <c r="L174" i="22" s="1"/>
  <c r="AE173" i="22"/>
  <c r="AD173" i="22"/>
  <c r="AC173" i="22"/>
  <c r="K173" i="22"/>
  <c r="L173" i="22" s="1"/>
  <c r="AE172" i="22"/>
  <c r="AD172" i="22"/>
  <c r="AC172" i="22"/>
  <c r="K172" i="22"/>
  <c r="L172" i="22" s="1"/>
  <c r="AE171" i="22"/>
  <c r="AD171" i="22"/>
  <c r="AC171" i="22"/>
  <c r="K171" i="22"/>
  <c r="L171" i="22" s="1"/>
  <c r="AE170" i="22"/>
  <c r="AD170" i="22"/>
  <c r="AC170" i="22"/>
  <c r="K170" i="22"/>
  <c r="L170" i="22" s="1"/>
  <c r="AE169" i="22"/>
  <c r="AD169" i="22"/>
  <c r="AC169" i="22"/>
  <c r="K169" i="22"/>
  <c r="L169" i="22" s="1"/>
  <c r="AE168" i="22"/>
  <c r="AD168" i="22"/>
  <c r="AC168" i="22"/>
  <c r="K168" i="22"/>
  <c r="L168" i="22" s="1"/>
  <c r="AE167" i="22"/>
  <c r="AD167" i="22"/>
  <c r="AC167" i="22"/>
  <c r="K167" i="22"/>
  <c r="L167" i="22" s="1"/>
  <c r="AE166" i="22"/>
  <c r="AD166" i="22"/>
  <c r="AC166" i="22"/>
  <c r="K166" i="22"/>
  <c r="J163" i="22"/>
  <c r="I163" i="22"/>
  <c r="H163" i="22"/>
  <c r="G163" i="22"/>
  <c r="F163" i="22"/>
  <c r="E163" i="22"/>
  <c r="D163" i="22"/>
  <c r="C163" i="22"/>
  <c r="B163" i="22"/>
  <c r="J162" i="22"/>
  <c r="I162" i="22"/>
  <c r="H162" i="22"/>
  <c r="G162" i="22"/>
  <c r="F162" i="22"/>
  <c r="E162" i="22"/>
  <c r="D162" i="22"/>
  <c r="C162" i="22"/>
  <c r="B162" i="22"/>
  <c r="J161" i="22"/>
  <c r="I161" i="22"/>
  <c r="H161" i="22"/>
  <c r="G161" i="22"/>
  <c r="F161" i="22"/>
  <c r="E161" i="22"/>
  <c r="D161" i="22"/>
  <c r="C161" i="22"/>
  <c r="B161" i="22"/>
  <c r="J160" i="22"/>
  <c r="I160" i="22"/>
  <c r="H160" i="22"/>
  <c r="G160" i="22"/>
  <c r="F160" i="22"/>
  <c r="E160" i="22"/>
  <c r="D160" i="22"/>
  <c r="C160" i="22"/>
  <c r="B160" i="22"/>
  <c r="AE159" i="22"/>
  <c r="AD159" i="22"/>
  <c r="AC159" i="22"/>
  <c r="K159" i="22"/>
  <c r="L159" i="22" s="1"/>
  <c r="AE158" i="22"/>
  <c r="AD158" i="22"/>
  <c r="AC158" i="22"/>
  <c r="K158" i="22"/>
  <c r="L158" i="22" s="1"/>
  <c r="AE157" i="22"/>
  <c r="AD157" i="22"/>
  <c r="AC157" i="22"/>
  <c r="K157" i="22"/>
  <c r="L157" i="22" s="1"/>
  <c r="AE156" i="22"/>
  <c r="AD156" i="22"/>
  <c r="AC156" i="22"/>
  <c r="K156" i="22"/>
  <c r="L156" i="22" s="1"/>
  <c r="AE155" i="22"/>
  <c r="AD155" i="22"/>
  <c r="AC155" i="22"/>
  <c r="K155" i="22"/>
  <c r="L155" i="22" s="1"/>
  <c r="AE154" i="22"/>
  <c r="AD154" i="22"/>
  <c r="AC154" i="22"/>
  <c r="K154" i="22"/>
  <c r="L154" i="22" s="1"/>
  <c r="AE153" i="22"/>
  <c r="AD153" i="22"/>
  <c r="AC153" i="22"/>
  <c r="K153" i="22"/>
  <c r="L153" i="22" s="1"/>
  <c r="AE152" i="22"/>
  <c r="AD152" i="22"/>
  <c r="AC152" i="22"/>
  <c r="K152" i="22"/>
  <c r="L152" i="22" s="1"/>
  <c r="AE151" i="22"/>
  <c r="AD151" i="22"/>
  <c r="AC151" i="22"/>
  <c r="K151" i="22"/>
  <c r="L151" i="22" s="1"/>
  <c r="AE150" i="22"/>
  <c r="AD150" i="22"/>
  <c r="AC150" i="22"/>
  <c r="K150" i="22"/>
  <c r="L150" i="22" s="1"/>
  <c r="D145" i="22"/>
  <c r="C147" i="22"/>
  <c r="B147" i="22"/>
  <c r="C146" i="22"/>
  <c r="B146" i="22"/>
  <c r="AE143" i="22"/>
  <c r="AD143" i="22"/>
  <c r="AC143" i="22"/>
  <c r="K143" i="22"/>
  <c r="L143" i="22" s="1"/>
  <c r="AE142" i="22"/>
  <c r="AD142" i="22"/>
  <c r="AC142" i="22"/>
  <c r="K142" i="22"/>
  <c r="L142" i="22" s="1"/>
  <c r="AE141" i="22"/>
  <c r="AD141" i="22"/>
  <c r="AC141" i="22"/>
  <c r="K141" i="22"/>
  <c r="L141" i="22" s="1"/>
  <c r="AE140" i="22"/>
  <c r="AD140" i="22"/>
  <c r="AC140" i="22"/>
  <c r="K140" i="22"/>
  <c r="L140" i="22" s="1"/>
  <c r="AE139" i="22"/>
  <c r="AD139" i="22"/>
  <c r="AC139" i="22"/>
  <c r="K139" i="22"/>
  <c r="L139" i="22" s="1"/>
  <c r="AE138" i="22"/>
  <c r="AD138" i="22"/>
  <c r="AC138" i="22"/>
  <c r="K138" i="22"/>
  <c r="L138" i="22" s="1"/>
  <c r="AE137" i="22"/>
  <c r="AD137" i="22"/>
  <c r="AC137" i="22"/>
  <c r="K137" i="22"/>
  <c r="L137" i="22" s="1"/>
  <c r="AE136" i="22"/>
  <c r="AD136" i="22"/>
  <c r="AC136" i="22"/>
  <c r="K136" i="22"/>
  <c r="L136" i="22" s="1"/>
  <c r="AE135" i="22"/>
  <c r="AD135" i="22"/>
  <c r="AC135" i="22"/>
  <c r="K135" i="22"/>
  <c r="L135" i="22" s="1"/>
  <c r="AE134" i="22"/>
  <c r="AD134" i="22"/>
  <c r="AC134" i="22"/>
  <c r="K134" i="22"/>
  <c r="L134" i="22" s="1"/>
  <c r="AE133" i="22"/>
  <c r="AD133" i="22"/>
  <c r="AC133" i="22"/>
  <c r="K133" i="22"/>
  <c r="AE132" i="22"/>
  <c r="AD132" i="22"/>
  <c r="AC132" i="22"/>
  <c r="K132" i="22"/>
  <c r="L132" i="22" s="1"/>
  <c r="AE131" i="22"/>
  <c r="AD131" i="22"/>
  <c r="AC131" i="22"/>
  <c r="K131" i="22"/>
  <c r="L131" i="22" s="1"/>
  <c r="AE130" i="22"/>
  <c r="AD130" i="22"/>
  <c r="AC130" i="22"/>
  <c r="K130" i="22"/>
  <c r="L130" i="22" s="1"/>
  <c r="AE129" i="22"/>
  <c r="AD129" i="22"/>
  <c r="AC129" i="22"/>
  <c r="K129" i="22"/>
  <c r="L129" i="22" s="1"/>
  <c r="AE128" i="22"/>
  <c r="AD128" i="22"/>
  <c r="AC128" i="22"/>
  <c r="K128" i="22"/>
  <c r="J125" i="22"/>
  <c r="I125" i="22"/>
  <c r="H125" i="22"/>
  <c r="G125" i="22"/>
  <c r="F125" i="22"/>
  <c r="E125" i="22"/>
  <c r="D125" i="22"/>
  <c r="C125" i="22"/>
  <c r="B125" i="22"/>
  <c r="J124" i="22"/>
  <c r="I124" i="22"/>
  <c r="H124" i="22"/>
  <c r="G124" i="22"/>
  <c r="F124" i="22"/>
  <c r="E124" i="22"/>
  <c r="D124" i="22"/>
  <c r="C124" i="22"/>
  <c r="B124" i="22"/>
  <c r="AE123" i="22"/>
  <c r="AD123" i="22"/>
  <c r="AC123" i="22"/>
  <c r="K123" i="22"/>
  <c r="L123" i="22" s="1"/>
  <c r="AE122" i="22"/>
  <c r="AD122" i="22"/>
  <c r="AC122" i="22"/>
  <c r="K122" i="22"/>
  <c r="L122" i="22" s="1"/>
  <c r="AE121" i="22"/>
  <c r="AD121" i="22"/>
  <c r="AC121" i="22"/>
  <c r="K121" i="22"/>
  <c r="L121" i="22" s="1"/>
  <c r="AE120" i="22"/>
  <c r="AD120" i="22"/>
  <c r="AC120" i="22"/>
  <c r="K120" i="22"/>
  <c r="L120" i="22" s="1"/>
  <c r="AE119" i="22"/>
  <c r="AD119" i="22"/>
  <c r="AC119" i="22"/>
  <c r="K119" i="22"/>
  <c r="L119" i="22" s="1"/>
  <c r="AE118" i="22"/>
  <c r="AD118" i="22"/>
  <c r="AC118" i="22"/>
  <c r="K118" i="22"/>
  <c r="L118" i="22" s="1"/>
  <c r="AE117" i="22"/>
  <c r="AD117" i="22"/>
  <c r="AC117" i="22"/>
  <c r="K117" i="22"/>
  <c r="L117" i="22" s="1"/>
  <c r="AE116" i="22"/>
  <c r="AD116" i="22"/>
  <c r="AC116" i="22"/>
  <c r="K116" i="22"/>
  <c r="L116" i="22" s="1"/>
  <c r="AE115" i="22"/>
  <c r="AD115" i="22"/>
  <c r="AC115" i="22"/>
  <c r="K115" i="22"/>
  <c r="J112" i="22"/>
  <c r="I112" i="22"/>
  <c r="H112" i="22"/>
  <c r="G112" i="22"/>
  <c r="F112" i="22"/>
  <c r="E112" i="22"/>
  <c r="D112" i="22"/>
  <c r="C112" i="22"/>
  <c r="B112" i="22"/>
  <c r="J111" i="22"/>
  <c r="I111" i="22"/>
  <c r="H111" i="22"/>
  <c r="G111" i="22"/>
  <c r="F111" i="22"/>
  <c r="E111" i="22"/>
  <c r="D111" i="22"/>
  <c r="C111" i="22"/>
  <c r="J110" i="22"/>
  <c r="I110" i="22"/>
  <c r="H110" i="22"/>
  <c r="G110" i="22"/>
  <c r="F110" i="22"/>
  <c r="E110" i="22"/>
  <c r="D110" i="22"/>
  <c r="C110" i="22"/>
  <c r="B110" i="22"/>
  <c r="J109" i="22"/>
  <c r="I109" i="22"/>
  <c r="H109" i="22"/>
  <c r="G109" i="22"/>
  <c r="F109" i="22"/>
  <c r="E109" i="22"/>
  <c r="D109" i="22"/>
  <c r="C109" i="22"/>
  <c r="B109" i="22"/>
  <c r="AE108" i="22"/>
  <c r="AD108" i="22"/>
  <c r="AC108" i="22"/>
  <c r="K108" i="22"/>
  <c r="L108" i="22" s="1"/>
  <c r="AE107" i="22"/>
  <c r="AD107" i="22"/>
  <c r="AC107" i="22"/>
  <c r="K107" i="22"/>
  <c r="L107" i="22" s="1"/>
  <c r="AE106" i="22"/>
  <c r="AD106" i="22"/>
  <c r="AC106" i="22"/>
  <c r="K106" i="22"/>
  <c r="L106" i="22" s="1"/>
  <c r="AE105" i="22"/>
  <c r="AD105" i="22"/>
  <c r="AC105" i="22"/>
  <c r="K105" i="22"/>
  <c r="L105" i="22" s="1"/>
  <c r="AE104" i="22"/>
  <c r="AD104" i="22"/>
  <c r="AC104" i="22"/>
  <c r="K104" i="22"/>
  <c r="L104" i="22" s="1"/>
  <c r="AE103" i="22"/>
  <c r="AD103" i="22"/>
  <c r="AC103" i="22"/>
  <c r="K103" i="22"/>
  <c r="L103" i="22" s="1"/>
  <c r="AE102" i="22"/>
  <c r="AD102" i="22"/>
  <c r="AC102" i="22"/>
  <c r="K102" i="22"/>
  <c r="L102" i="22" s="1"/>
  <c r="AE101" i="22"/>
  <c r="AD101" i="22"/>
  <c r="AC101" i="22"/>
  <c r="K101" i="22"/>
  <c r="L101" i="22" s="1"/>
  <c r="AE100" i="22"/>
  <c r="AD100" i="22"/>
  <c r="AC100" i="22"/>
  <c r="K100" i="22"/>
  <c r="L100" i="22" s="1"/>
  <c r="AE99" i="22"/>
  <c r="AD99" i="22"/>
  <c r="AC99" i="22"/>
  <c r="K99" i="22"/>
  <c r="L99" i="22" s="1"/>
  <c r="AE98" i="22"/>
  <c r="AD98" i="22"/>
  <c r="AC98" i="22"/>
  <c r="K98" i="22"/>
  <c r="L98" i="22" s="1"/>
  <c r="AE97" i="22"/>
  <c r="AD97" i="22"/>
  <c r="AC97" i="22"/>
  <c r="K97" i="22"/>
  <c r="L97" i="22" s="1"/>
  <c r="AE96" i="22"/>
  <c r="AD96" i="22"/>
  <c r="AC96" i="22"/>
  <c r="K96" i="22"/>
  <c r="L96" i="22" s="1"/>
  <c r="AE95" i="22"/>
  <c r="AD95" i="22"/>
  <c r="AC95" i="22"/>
  <c r="K95" i="22"/>
  <c r="L95" i="22" s="1"/>
  <c r="AE94" i="22"/>
  <c r="AD94" i="22"/>
  <c r="AC94" i="22"/>
  <c r="K94" i="22"/>
  <c r="L94" i="22" s="1"/>
  <c r="AE93" i="22"/>
  <c r="AD93" i="22"/>
  <c r="AC93" i="22"/>
  <c r="K93" i="22"/>
  <c r="L93" i="22" s="1"/>
  <c r="AE92" i="22"/>
  <c r="AD92" i="22"/>
  <c r="AC92" i="22"/>
  <c r="K92" i="22"/>
  <c r="L92" i="22" s="1"/>
  <c r="AE91" i="22"/>
  <c r="AD91" i="22"/>
  <c r="AC91" i="22"/>
  <c r="K91" i="22"/>
  <c r="L91" i="22" s="1"/>
  <c r="AE90" i="22"/>
  <c r="AD90" i="22"/>
  <c r="AC90" i="22"/>
  <c r="K90" i="22"/>
  <c r="L90" i="22" s="1"/>
  <c r="J87" i="22"/>
  <c r="I87" i="22"/>
  <c r="H87" i="22"/>
  <c r="G87" i="22"/>
  <c r="F87" i="22"/>
  <c r="E87" i="22"/>
  <c r="D87" i="22"/>
  <c r="C87" i="22"/>
  <c r="B87" i="22"/>
  <c r="J86" i="22"/>
  <c r="I86" i="22"/>
  <c r="H86" i="22"/>
  <c r="G86" i="22"/>
  <c r="F86" i="22"/>
  <c r="E86" i="22"/>
  <c r="D86" i="22"/>
  <c r="C86" i="22"/>
  <c r="B86" i="22"/>
  <c r="AE85" i="22"/>
  <c r="AD85" i="22"/>
  <c r="AC85" i="22"/>
  <c r="K85" i="22"/>
  <c r="L85" i="22" s="1"/>
  <c r="AE84" i="22"/>
  <c r="AD84" i="22"/>
  <c r="AC84" i="22"/>
  <c r="K84" i="22"/>
  <c r="L84" i="22" s="1"/>
  <c r="AE83" i="22"/>
  <c r="AD83" i="22"/>
  <c r="AC83" i="22"/>
  <c r="K83" i="22"/>
  <c r="L83" i="22" s="1"/>
  <c r="AE82" i="22"/>
  <c r="AD82" i="22"/>
  <c r="AC82" i="22"/>
  <c r="K82" i="22"/>
  <c r="L82" i="22" s="1"/>
  <c r="AE81" i="22"/>
  <c r="AD81" i="22"/>
  <c r="AC81" i="22"/>
  <c r="K81" i="22"/>
  <c r="L81" i="22" s="1"/>
  <c r="AE80" i="22"/>
  <c r="AD80" i="22"/>
  <c r="AC80" i="22"/>
  <c r="K80" i="22"/>
  <c r="L80" i="22" s="1"/>
  <c r="AE79" i="22"/>
  <c r="AD79" i="22"/>
  <c r="AC79" i="22"/>
  <c r="K79" i="22"/>
  <c r="L79" i="22" s="1"/>
  <c r="AE78" i="22"/>
  <c r="AD78" i="22"/>
  <c r="AC78" i="22"/>
  <c r="K78" i="22"/>
  <c r="L78" i="22" s="1"/>
  <c r="AE77" i="22"/>
  <c r="AD77" i="22"/>
  <c r="AC77" i="22"/>
  <c r="K77" i="22"/>
  <c r="J74" i="22"/>
  <c r="I74" i="22"/>
  <c r="H74" i="22"/>
  <c r="G74" i="22"/>
  <c r="F74" i="22"/>
  <c r="E74" i="22"/>
  <c r="D74" i="22"/>
  <c r="C74" i="22"/>
  <c r="B74" i="22"/>
  <c r="J73" i="22"/>
  <c r="I73" i="22"/>
  <c r="H73" i="22"/>
  <c r="G73" i="22"/>
  <c r="F73" i="22"/>
  <c r="E73" i="22"/>
  <c r="D73" i="22"/>
  <c r="C73" i="22"/>
  <c r="AE72" i="22"/>
  <c r="AD72" i="22"/>
  <c r="AC72" i="22"/>
  <c r="K72" i="22"/>
  <c r="L72" i="22" s="1"/>
  <c r="AE71" i="22"/>
  <c r="AD71" i="22"/>
  <c r="AC71" i="22"/>
  <c r="K71" i="22"/>
  <c r="L71" i="22" s="1"/>
  <c r="AE70" i="22"/>
  <c r="AD70" i="22"/>
  <c r="AC70" i="22"/>
  <c r="K70" i="22"/>
  <c r="L70" i="22" s="1"/>
  <c r="AE69" i="22"/>
  <c r="AD69" i="22"/>
  <c r="AC69" i="22"/>
  <c r="K69" i="22"/>
  <c r="L69" i="22" s="1"/>
  <c r="AE68" i="22"/>
  <c r="AD68" i="22"/>
  <c r="AC68" i="22"/>
  <c r="K68" i="22"/>
  <c r="L68" i="22" s="1"/>
  <c r="AE67" i="22"/>
  <c r="AD67" i="22"/>
  <c r="AC67" i="22"/>
  <c r="K67" i="22"/>
  <c r="L67" i="22" s="1"/>
  <c r="AE66" i="22"/>
  <c r="AD66" i="22"/>
  <c r="AC66" i="22"/>
  <c r="K66" i="22"/>
  <c r="L66" i="22" s="1"/>
  <c r="AE65" i="22"/>
  <c r="AD65" i="22"/>
  <c r="AC65" i="22"/>
  <c r="K65" i="22"/>
  <c r="L65" i="22" s="1"/>
  <c r="AC64" i="22"/>
  <c r="J64" i="22"/>
  <c r="I64" i="22"/>
  <c r="H64" i="22"/>
  <c r="G64" i="22"/>
  <c r="AE64" i="22" s="1"/>
  <c r="F64" i="22"/>
  <c r="E64" i="22"/>
  <c r="D64" i="22"/>
  <c r="C64" i="22"/>
  <c r="B64" i="22"/>
  <c r="AE63" i="22"/>
  <c r="AD63" i="22"/>
  <c r="AC63" i="22"/>
  <c r="K63" i="22"/>
  <c r="J60" i="22"/>
  <c r="I60" i="22"/>
  <c r="H60" i="22"/>
  <c r="G60" i="22"/>
  <c r="F60" i="22"/>
  <c r="E60" i="22"/>
  <c r="D60" i="22"/>
  <c r="C60" i="22"/>
  <c r="B60" i="22"/>
  <c r="J59" i="22"/>
  <c r="I59" i="22"/>
  <c r="H59" i="22"/>
  <c r="G59" i="22"/>
  <c r="F59" i="22"/>
  <c r="E59" i="22"/>
  <c r="D59" i="22"/>
  <c r="C59" i="22"/>
  <c r="B59" i="22"/>
  <c r="AE58" i="22"/>
  <c r="AD58" i="22"/>
  <c r="AC58" i="22"/>
  <c r="K58" i="22"/>
  <c r="L58" i="22" s="1"/>
  <c r="AE57" i="22"/>
  <c r="AD57" i="22"/>
  <c r="AC57" i="22"/>
  <c r="K57" i="22"/>
  <c r="L57" i="22" s="1"/>
  <c r="AE56" i="22"/>
  <c r="AD56" i="22"/>
  <c r="AC56" i="22"/>
  <c r="K56" i="22"/>
  <c r="L56" i="22" s="1"/>
  <c r="AE55" i="22"/>
  <c r="AD55" i="22"/>
  <c r="AC55" i="22"/>
  <c r="K55" i="22"/>
  <c r="L55" i="22" s="1"/>
  <c r="AE54" i="22"/>
  <c r="AD54" i="22"/>
  <c r="AC54" i="22"/>
  <c r="K54" i="22"/>
  <c r="L54" i="22" s="1"/>
  <c r="AE53" i="22"/>
  <c r="AD53" i="22"/>
  <c r="AC53" i="22"/>
  <c r="K53" i="22"/>
  <c r="L53" i="22" s="1"/>
  <c r="AE52" i="22"/>
  <c r="AD52" i="22"/>
  <c r="AC52" i="22"/>
  <c r="K52" i="22"/>
  <c r="L52" i="22" s="1"/>
  <c r="AE51" i="22"/>
  <c r="AD51" i="22"/>
  <c r="AC51" i="22"/>
  <c r="K51" i="22"/>
  <c r="L51" i="22" s="1"/>
  <c r="AE50" i="22"/>
  <c r="AD50" i="22"/>
  <c r="AC50" i="22"/>
  <c r="K50" i="22"/>
  <c r="L50" i="22" s="1"/>
  <c r="AE49" i="22"/>
  <c r="AD49" i="22"/>
  <c r="AC49" i="22"/>
  <c r="K49" i="22"/>
  <c r="L49" i="22" s="1"/>
  <c r="AE46" i="22"/>
  <c r="AD46" i="22"/>
  <c r="AC46" i="22"/>
  <c r="K46" i="22"/>
  <c r="L46" i="22" s="1"/>
  <c r="AE45" i="22"/>
  <c r="AD45" i="22"/>
  <c r="AC45" i="22"/>
  <c r="K45" i="22"/>
  <c r="L45" i="22" s="1"/>
  <c r="AE44" i="22"/>
  <c r="AD44" i="22"/>
  <c r="AC44" i="22"/>
  <c r="K44" i="22"/>
  <c r="L44" i="22" s="1"/>
  <c r="AE43" i="22"/>
  <c r="AD43" i="22"/>
  <c r="AC43" i="22"/>
  <c r="K43" i="22"/>
  <c r="L43" i="22" s="1"/>
  <c r="AE42" i="22"/>
  <c r="AD42" i="22"/>
  <c r="AC42" i="22"/>
  <c r="K42" i="22"/>
  <c r="L42" i="22" s="1"/>
  <c r="AE41" i="22"/>
  <c r="AD41" i="22"/>
  <c r="AC41" i="22"/>
  <c r="K41" i="22"/>
  <c r="L41" i="22" s="1"/>
  <c r="AE40" i="22"/>
  <c r="AD40" i="22"/>
  <c r="AC40" i="22"/>
  <c r="K40" i="22"/>
  <c r="L40" i="22" s="1"/>
  <c r="AC39" i="22"/>
  <c r="J39" i="22"/>
  <c r="I39" i="22"/>
  <c r="H39" i="22"/>
  <c r="G39" i="22"/>
  <c r="F39" i="22"/>
  <c r="E39" i="22"/>
  <c r="D39" i="22"/>
  <c r="C39" i="22"/>
  <c r="B39" i="22"/>
  <c r="AE38" i="22"/>
  <c r="AD38" i="22"/>
  <c r="AC38" i="22"/>
  <c r="K38" i="22"/>
  <c r="L38" i="22" s="1"/>
  <c r="J35" i="22"/>
  <c r="I35" i="22"/>
  <c r="H35" i="22"/>
  <c r="G35" i="22"/>
  <c r="F35" i="22"/>
  <c r="E35" i="22"/>
  <c r="D35" i="22"/>
  <c r="C35" i="22"/>
  <c r="B35" i="22"/>
  <c r="J34" i="22"/>
  <c r="I34" i="22"/>
  <c r="H34" i="22"/>
  <c r="G34" i="22"/>
  <c r="F34" i="22"/>
  <c r="E34" i="22"/>
  <c r="D34" i="22"/>
  <c r="C34" i="22"/>
  <c r="B34" i="22"/>
  <c r="AE33" i="22"/>
  <c r="AD33" i="22"/>
  <c r="AC33" i="22"/>
  <c r="K33" i="22"/>
  <c r="L33" i="22" s="1"/>
  <c r="AE32" i="22"/>
  <c r="AD32" i="22"/>
  <c r="AC32" i="22"/>
  <c r="K32" i="22"/>
  <c r="L32" i="22" s="1"/>
  <c r="AE31" i="22"/>
  <c r="AD31" i="22"/>
  <c r="AC31" i="22"/>
  <c r="K31" i="22"/>
  <c r="L31" i="22" s="1"/>
  <c r="AE30" i="22"/>
  <c r="AD30" i="22"/>
  <c r="AC30" i="22"/>
  <c r="K30" i="22"/>
  <c r="L30" i="22" s="1"/>
  <c r="AE29" i="22"/>
  <c r="AD29" i="22"/>
  <c r="AC29" i="22"/>
  <c r="K29" i="22"/>
  <c r="L29" i="22" s="1"/>
  <c r="AC28" i="22"/>
  <c r="J28" i="22"/>
  <c r="I28" i="22"/>
  <c r="H28" i="22"/>
  <c r="G28" i="22"/>
  <c r="F28" i="22"/>
  <c r="E28" i="22"/>
  <c r="D28" i="22"/>
  <c r="C28" i="22"/>
  <c r="B28" i="22"/>
  <c r="AE27" i="22"/>
  <c r="AD27" i="22"/>
  <c r="AC27" i="22"/>
  <c r="K27" i="22"/>
  <c r="L27" i="22" s="1"/>
  <c r="AE24" i="22"/>
  <c r="AD24" i="22"/>
  <c r="AC24" i="22"/>
  <c r="K24" i="22"/>
  <c r="L24" i="22" s="1"/>
  <c r="AE23" i="22"/>
  <c r="AD23" i="22"/>
  <c r="AC23" i="22"/>
  <c r="K23" i="22"/>
  <c r="L23" i="22" s="1"/>
  <c r="AE22" i="22"/>
  <c r="AD22" i="22"/>
  <c r="AC22" i="22"/>
  <c r="K22" i="22"/>
  <c r="L22" i="22" s="1"/>
  <c r="AE21" i="22"/>
  <c r="AD21" i="22"/>
  <c r="AC21" i="22"/>
  <c r="K21" i="22"/>
  <c r="L21" i="22" s="1"/>
  <c r="AC20" i="22"/>
  <c r="J20" i="22"/>
  <c r="I20" i="22"/>
  <c r="H20" i="22"/>
  <c r="G20" i="22"/>
  <c r="AE20" i="22" s="1"/>
  <c r="F20" i="22"/>
  <c r="E20" i="22"/>
  <c r="D20" i="22"/>
  <c r="C20" i="22"/>
  <c r="B20" i="22"/>
  <c r="AE19" i="22"/>
  <c r="AD19" i="22"/>
  <c r="AC19" i="22"/>
  <c r="K19" i="22"/>
  <c r="L19" i="22" s="1"/>
  <c r="AE16" i="22"/>
  <c r="AD16" i="22"/>
  <c r="AC16" i="22"/>
  <c r="K16" i="22"/>
  <c r="L16" i="22" s="1"/>
  <c r="AE15" i="22"/>
  <c r="AD15" i="22"/>
  <c r="AC15" i="22"/>
  <c r="K15" i="22"/>
  <c r="L15" i="22" s="1"/>
  <c r="AE14" i="22"/>
  <c r="AD14" i="22"/>
  <c r="AC14" i="22"/>
  <c r="K14" i="22"/>
  <c r="L14" i="22" s="1"/>
  <c r="AE13" i="22"/>
  <c r="AD13" i="22"/>
  <c r="AC13" i="22"/>
  <c r="K13" i="22"/>
  <c r="L13" i="22" s="1"/>
  <c r="AC12" i="22"/>
  <c r="J12" i="22"/>
  <c r="I12" i="22"/>
  <c r="H12" i="22"/>
  <c r="G12" i="22"/>
  <c r="AE12" i="22" s="1"/>
  <c r="F12" i="22"/>
  <c r="E12" i="22"/>
  <c r="D12" i="22"/>
  <c r="C12" i="22"/>
  <c r="B12" i="22"/>
  <c r="AE11" i="22"/>
  <c r="AD11" i="22"/>
  <c r="AC11" i="22"/>
  <c r="K11" i="22"/>
  <c r="AE9" i="22"/>
  <c r="AD9" i="22"/>
  <c r="AC9" i="22"/>
  <c r="K9" i="22"/>
  <c r="AD873" i="23" l="1"/>
  <c r="AD872" i="23"/>
  <c r="K872" i="23"/>
  <c r="K873" i="23"/>
  <c r="AD872" i="22"/>
  <c r="AD873" i="22"/>
  <c r="L867" i="22"/>
  <c r="K873" i="22"/>
  <c r="K872" i="22"/>
  <c r="AE147" i="22"/>
  <c r="AE146" i="22"/>
  <c r="AE144" i="22"/>
  <c r="AE145" i="22"/>
  <c r="L133" i="22"/>
  <c r="K147" i="22"/>
  <c r="K146" i="22"/>
  <c r="AD146" i="22"/>
  <c r="AD147" i="22"/>
  <c r="K145" i="22"/>
  <c r="AD144" i="22"/>
  <c r="AD145" i="22"/>
  <c r="L128" i="22"/>
  <c r="L145" i="22" s="1"/>
  <c r="K144" i="22"/>
  <c r="AE545" i="22"/>
  <c r="AE546" i="22"/>
  <c r="AC544" i="22"/>
  <c r="AC543" i="22"/>
  <c r="AC546" i="22"/>
  <c r="AC545" i="22"/>
  <c r="AD543" i="22"/>
  <c r="AD544" i="22"/>
  <c r="AD545" i="22"/>
  <c r="AD546" i="22"/>
  <c r="AE543" i="22"/>
  <c r="AE544" i="22"/>
  <c r="AE125" i="22"/>
  <c r="L533" i="22"/>
  <c r="K544" i="22"/>
  <c r="K543" i="22"/>
  <c r="L537" i="22"/>
  <c r="K546" i="22"/>
  <c r="K545" i="22"/>
  <c r="K543" i="23"/>
  <c r="K544" i="23"/>
  <c r="AD543" i="23"/>
  <c r="AD544" i="23"/>
  <c r="K403" i="23"/>
  <c r="AD1005" i="23"/>
  <c r="AD294" i="22"/>
  <c r="AD295" i="22"/>
  <c r="L521" i="23"/>
  <c r="K529" i="23"/>
  <c r="K530" i="23"/>
  <c r="AC861" i="23"/>
  <c r="AC862" i="23"/>
  <c r="AC1094" i="23"/>
  <c r="AD505" i="22"/>
  <c r="AD506" i="22"/>
  <c r="AE295" i="22"/>
  <c r="AE294" i="22"/>
  <c r="AC529" i="23"/>
  <c r="AC530" i="23"/>
  <c r="AD861" i="23"/>
  <c r="AD862" i="23"/>
  <c r="L865" i="23"/>
  <c r="L494" i="23"/>
  <c r="L504" i="23" s="1"/>
  <c r="K503" i="23"/>
  <c r="K504" i="23"/>
  <c r="L521" i="22"/>
  <c r="K529" i="22"/>
  <c r="K530" i="22"/>
  <c r="AH500" i="23"/>
  <c r="L499" i="23"/>
  <c r="L505" i="23" s="1"/>
  <c r="K505" i="23"/>
  <c r="K506" i="23"/>
  <c r="AD529" i="23"/>
  <c r="AD530" i="23"/>
  <c r="K635" i="23"/>
  <c r="K634" i="23"/>
  <c r="AE861" i="23"/>
  <c r="AE862" i="23"/>
  <c r="K295" i="22"/>
  <c r="K294" i="22"/>
  <c r="AC530" i="22"/>
  <c r="AC529" i="22"/>
  <c r="AC504" i="23"/>
  <c r="AC503" i="23"/>
  <c r="AC505" i="23"/>
  <c r="AC506" i="23"/>
  <c r="AE530" i="23"/>
  <c r="AE529" i="23"/>
  <c r="AC634" i="23"/>
  <c r="AC635" i="23"/>
  <c r="AD635" i="22"/>
  <c r="AD634" i="22"/>
  <c r="L493" i="22"/>
  <c r="K504" i="22"/>
  <c r="K503" i="22"/>
  <c r="L497" i="22"/>
  <c r="K506" i="22"/>
  <c r="K505" i="22"/>
  <c r="AD530" i="22"/>
  <c r="AD529" i="22"/>
  <c r="L622" i="22"/>
  <c r="K634" i="22"/>
  <c r="K635" i="22"/>
  <c r="L865" i="22"/>
  <c r="AH874" i="22" s="1"/>
  <c r="AD504" i="23"/>
  <c r="AD503" i="23"/>
  <c r="AD505" i="23"/>
  <c r="AD506" i="23"/>
  <c r="AD634" i="23"/>
  <c r="AD635" i="23"/>
  <c r="AC712" i="23"/>
  <c r="AD503" i="22"/>
  <c r="AD504" i="22"/>
  <c r="AC503" i="22"/>
  <c r="AC504" i="22"/>
  <c r="AC505" i="22"/>
  <c r="AC506" i="22"/>
  <c r="AE529" i="22"/>
  <c r="AE530" i="22"/>
  <c r="AC634" i="22"/>
  <c r="AC635" i="22"/>
  <c r="AE503" i="23"/>
  <c r="AE504" i="23"/>
  <c r="AE505" i="23"/>
  <c r="AE506" i="23"/>
  <c r="AE634" i="23"/>
  <c r="AE635" i="23"/>
  <c r="AC295" i="22"/>
  <c r="AC294" i="22"/>
  <c r="AE503" i="22"/>
  <c r="AE504" i="22"/>
  <c r="AE506" i="22"/>
  <c r="AE505" i="22"/>
  <c r="AE635" i="22"/>
  <c r="AE634" i="22"/>
  <c r="K861" i="23"/>
  <c r="K862" i="23"/>
  <c r="AD125" i="23"/>
  <c r="AC1380" i="23"/>
  <c r="AC1379" i="23"/>
  <c r="AD1380" i="23"/>
  <c r="AD1379" i="23"/>
  <c r="AE1380" i="23"/>
  <c r="AE1379" i="23"/>
  <c r="K749" i="23"/>
  <c r="K1063" i="23"/>
  <c r="AE562" i="23"/>
  <c r="AC1133" i="23"/>
  <c r="AC1405" i="23"/>
  <c r="K966" i="23"/>
  <c r="K1005" i="23"/>
  <c r="AD1133" i="23"/>
  <c r="AD1406" i="23"/>
  <c r="AD1637" i="23"/>
  <c r="AE176" i="23"/>
  <c r="AE1064" i="23"/>
  <c r="AE1133" i="23"/>
  <c r="AC1230" i="23"/>
  <c r="AC1393" i="23"/>
  <c r="AE1406" i="23"/>
  <c r="L1368" i="23"/>
  <c r="K1380" i="23"/>
  <c r="K1379" i="23"/>
  <c r="AD200" i="22"/>
  <c r="K86" i="22"/>
  <c r="AE1005" i="22"/>
  <c r="AD1380" i="22"/>
  <c r="AD1379" i="22"/>
  <c r="AE1380" i="22"/>
  <c r="AE1379" i="22"/>
  <c r="AD1063" i="22"/>
  <c r="AD176" i="22"/>
  <c r="AE176" i="22"/>
  <c r="AC966" i="22"/>
  <c r="AD1173" i="22"/>
  <c r="AC1656" i="22"/>
  <c r="L1368" i="22"/>
  <c r="K1379" i="22"/>
  <c r="K1380" i="22"/>
  <c r="AC1379" i="22"/>
  <c r="AC1380" i="22"/>
  <c r="K404" i="22"/>
  <c r="K176" i="22"/>
  <c r="AC295" i="23"/>
  <c r="AC294" i="23"/>
  <c r="AE1173" i="23"/>
  <c r="AE1172" i="23"/>
  <c r="AD295" i="23"/>
  <c r="AD294" i="23"/>
  <c r="K1173" i="23"/>
  <c r="K1172" i="23"/>
  <c r="AE295" i="23"/>
  <c r="AE294" i="23"/>
  <c r="AC1173" i="23"/>
  <c r="AC1172" i="23"/>
  <c r="L263" i="23"/>
  <c r="K295" i="23"/>
  <c r="K294" i="23"/>
  <c r="AD1173" i="23"/>
  <c r="AD1172" i="23"/>
  <c r="AE1173" i="22"/>
  <c r="AE1172" i="22"/>
  <c r="AC1173" i="22"/>
  <c r="AC1172" i="22"/>
  <c r="K1173" i="22"/>
  <c r="AD1172" i="22"/>
  <c r="L1154" i="22"/>
  <c r="AH1159" i="22" s="1"/>
  <c r="K1172" i="22"/>
  <c r="AD1656" i="23"/>
  <c r="AE1406" i="22"/>
  <c r="L761" i="22"/>
  <c r="AH820" i="22" s="1"/>
  <c r="AF1399" i="22"/>
  <c r="AF1365" i="22"/>
  <c r="AF100" i="23"/>
  <c r="AF567" i="22"/>
  <c r="K125" i="22"/>
  <c r="AC176" i="22"/>
  <c r="AF97" i="22"/>
  <c r="AF105" i="22"/>
  <c r="AF1027" i="22"/>
  <c r="AF453" i="22"/>
  <c r="AF1162" i="22"/>
  <c r="AC125" i="22"/>
  <c r="AF239" i="22"/>
  <c r="O1097" i="22"/>
  <c r="AH1097" i="22"/>
  <c r="AD1235" i="22"/>
  <c r="AF1642" i="22"/>
  <c r="AH1122" i="22"/>
  <c r="AF1303" i="22"/>
  <c r="AF1304" i="22"/>
  <c r="AF1329" i="22"/>
  <c r="AF1344" i="22"/>
  <c r="AF1467" i="22"/>
  <c r="AF1470" i="22"/>
  <c r="O453" i="22"/>
  <c r="AF607" i="22"/>
  <c r="AH926" i="22"/>
  <c r="AF1340" i="22"/>
  <c r="AF523" i="22"/>
  <c r="AF890" i="22"/>
  <c r="AD980" i="22"/>
  <c r="AF1540" i="22"/>
  <c r="AD713" i="22"/>
  <c r="AF727" i="22"/>
  <c r="AF976" i="22"/>
  <c r="AF1328" i="22"/>
  <c r="AF1346" i="22"/>
  <c r="AF1349" i="22"/>
  <c r="AF1386" i="22"/>
  <c r="AF375" i="22"/>
  <c r="AF391" i="22"/>
  <c r="AF1242" i="22"/>
  <c r="O1553" i="22"/>
  <c r="AF357" i="22"/>
  <c r="AF359" i="22"/>
  <c r="AF1099" i="22"/>
  <c r="AF1166" i="22"/>
  <c r="AF1434" i="22"/>
  <c r="AE1519" i="22"/>
  <c r="AF198" i="22"/>
  <c r="AF517" i="22"/>
  <c r="AF719" i="22"/>
  <c r="AF797" i="22"/>
  <c r="AF1081" i="22"/>
  <c r="AH1086" i="22"/>
  <c r="AF1159" i="22"/>
  <c r="AC1171" i="22"/>
  <c r="AF1227" i="22"/>
  <c r="AF1454" i="22"/>
  <c r="AF1458" i="22"/>
  <c r="AF1484" i="22"/>
  <c r="AF1542" i="22"/>
  <c r="AD125" i="22"/>
  <c r="AF183" i="22"/>
  <c r="AF551" i="22"/>
  <c r="AF756" i="22"/>
  <c r="AF909" i="22"/>
  <c r="AF935" i="22"/>
  <c r="AF955" i="22"/>
  <c r="AF1411" i="22"/>
  <c r="AF1415" i="22"/>
  <c r="AF1423" i="22"/>
  <c r="AF133" i="22"/>
  <c r="AF134" i="22"/>
  <c r="AF136" i="22"/>
  <c r="AF141" i="22"/>
  <c r="AF142" i="22"/>
  <c r="AF152" i="22"/>
  <c r="AF169" i="22"/>
  <c r="AF172" i="22"/>
  <c r="AF195" i="22"/>
  <c r="AF256" i="22"/>
  <c r="AF285" i="22"/>
  <c r="AF290" i="22"/>
  <c r="AF293" i="22"/>
  <c r="AF300" i="22"/>
  <c r="AF313" i="22"/>
  <c r="AH455" i="22"/>
  <c r="AF485" i="22"/>
  <c r="AF559" i="22"/>
  <c r="AF590" i="22"/>
  <c r="AF613" i="22"/>
  <c r="AF630" i="22"/>
  <c r="AC713" i="22"/>
  <c r="AF831" i="22"/>
  <c r="AF915" i="22"/>
  <c r="AF982" i="22"/>
  <c r="AF983" i="22"/>
  <c r="AF1000" i="22"/>
  <c r="K1038" i="22"/>
  <c r="L1038" i="22" s="1"/>
  <c r="AF1060" i="22"/>
  <c r="AF1067" i="22"/>
  <c r="AF1274" i="22"/>
  <c r="AF1277" i="22"/>
  <c r="AF1517" i="22"/>
  <c r="AD1529" i="22"/>
  <c r="AF1524" i="22"/>
  <c r="AF191" i="22"/>
  <c r="AF192" i="22"/>
  <c r="AF13" i="22"/>
  <c r="AF42" i="22"/>
  <c r="AF55" i="22"/>
  <c r="AC74" i="22"/>
  <c r="AF71" i="22"/>
  <c r="AD379" i="22"/>
  <c r="AH382" i="22"/>
  <c r="AF389" i="22"/>
  <c r="AF458" i="22"/>
  <c r="AH631" i="22"/>
  <c r="AF22" i="22"/>
  <c r="AF78" i="22"/>
  <c r="AF215" i="22"/>
  <c r="AF268" i="22"/>
  <c r="AF269" i="22"/>
  <c r="AF283" i="22"/>
  <c r="K435" i="22"/>
  <c r="AH941" i="22"/>
  <c r="O935" i="22"/>
  <c r="AD1004" i="22"/>
  <c r="AF1514" i="22"/>
  <c r="AF500" i="22"/>
  <c r="AH553" i="22"/>
  <c r="AF555" i="22"/>
  <c r="AH560" i="22"/>
  <c r="AD566" i="22"/>
  <c r="AF668" i="22"/>
  <c r="AF734" i="22"/>
  <c r="AF847" i="22"/>
  <c r="AD866" i="22"/>
  <c r="AF866" i="22" s="1"/>
  <c r="AF1001" i="22"/>
  <c r="AF1043" i="22"/>
  <c r="AF1131" i="22"/>
  <c r="AH1135" i="22"/>
  <c r="K1137" i="22"/>
  <c r="AF1219" i="22"/>
  <c r="AE1392" i="22"/>
  <c r="AF1409" i="22"/>
  <c r="AF1438" i="22"/>
  <c r="K1453" i="22"/>
  <c r="L1453" i="22" s="1"/>
  <c r="AF1533" i="22"/>
  <c r="AF1560" i="22"/>
  <c r="AF1617" i="22"/>
  <c r="AF1650" i="22"/>
  <c r="AF82" i="22"/>
  <c r="AF118" i="22"/>
  <c r="AF122" i="22"/>
  <c r="AF232" i="22"/>
  <c r="AF252" i="22"/>
  <c r="AF271" i="22"/>
  <c r="AF280" i="22"/>
  <c r="AF428" i="22"/>
  <c r="AF438" i="22"/>
  <c r="AF496" i="22"/>
  <c r="K522" i="22"/>
  <c r="L522" i="22" s="1"/>
  <c r="AF527" i="22"/>
  <c r="O548" i="22"/>
  <c r="AH548" i="22"/>
  <c r="AF571" i="22"/>
  <c r="AF582" i="22"/>
  <c r="AF599" i="22"/>
  <c r="AF618" i="22"/>
  <c r="AF672" i="22"/>
  <c r="AF684" i="22"/>
  <c r="AF791" i="22"/>
  <c r="AF893" i="22"/>
  <c r="AF951" i="22"/>
  <c r="AF964" i="22"/>
  <c r="AF1047" i="22"/>
  <c r="K1112" i="22"/>
  <c r="L1112" i="22" s="1"/>
  <c r="AF1154" i="22"/>
  <c r="AF1185" i="22"/>
  <c r="AF1267" i="22"/>
  <c r="AH1433" i="22"/>
  <c r="AD1502" i="22"/>
  <c r="AF1502" i="22" s="1"/>
  <c r="K1519" i="22"/>
  <c r="AD1518" i="22"/>
  <c r="AF1644" i="22"/>
  <c r="AF1654" i="22"/>
  <c r="AF1655" i="22"/>
  <c r="AF100" i="22"/>
  <c r="AF207" i="22"/>
  <c r="AF211" i="22"/>
  <c r="AF212" i="22"/>
  <c r="AF214" i="22"/>
  <c r="AF266" i="22"/>
  <c r="AF317" i="22"/>
  <c r="AF327" i="22"/>
  <c r="AF350" i="22"/>
  <c r="K417" i="22"/>
  <c r="L417" i="22" s="1"/>
  <c r="K489" i="22"/>
  <c r="AF540" i="22"/>
  <c r="O613" i="22"/>
  <c r="AF641" i="22"/>
  <c r="AC676" i="22"/>
  <c r="AF730" i="22"/>
  <c r="AF742" i="22"/>
  <c r="AF927" i="22"/>
  <c r="K950" i="22"/>
  <c r="AF1039" i="22"/>
  <c r="AF1089" i="22"/>
  <c r="AF1237" i="22"/>
  <c r="AF1247" i="22"/>
  <c r="AF1258" i="22"/>
  <c r="AF1291" i="22"/>
  <c r="AF1295" i="22"/>
  <c r="AF1336" i="22"/>
  <c r="AF1337" i="22"/>
  <c r="AF1351" i="22"/>
  <c r="AF1387" i="22"/>
  <c r="AF1448" i="22"/>
  <c r="AF1528" i="22"/>
  <c r="AF1572" i="22"/>
  <c r="AF1581" i="22"/>
  <c r="AF1582" i="22"/>
  <c r="AE676" i="22"/>
  <c r="AF15" i="22"/>
  <c r="AF19" i="22"/>
  <c r="AF30" i="22"/>
  <c r="AF31" i="22"/>
  <c r="AF46" i="22"/>
  <c r="AF67" i="22"/>
  <c r="AF68" i="22"/>
  <c r="AF77" i="22"/>
  <c r="AE112" i="22"/>
  <c r="AF92" i="22"/>
  <c r="AF101" i="22"/>
  <c r="AF102" i="22"/>
  <c r="AF108" i="22"/>
  <c r="AF117" i="22"/>
  <c r="AF131" i="22"/>
  <c r="AF139" i="22"/>
  <c r="K187" i="22"/>
  <c r="K224" i="22"/>
  <c r="L224" i="22" s="1"/>
  <c r="AF226" i="22"/>
  <c r="AF276" i="22"/>
  <c r="AF284" i="22"/>
  <c r="AF303" i="22"/>
  <c r="AF304" i="22"/>
  <c r="AF324" i="22"/>
  <c r="AF325" i="22"/>
  <c r="AF326" i="22"/>
  <c r="AD332" i="22"/>
  <c r="AF336" i="22"/>
  <c r="K363" i="22"/>
  <c r="AF382" i="22"/>
  <c r="AF407" i="22"/>
  <c r="K425" i="22"/>
  <c r="AF462" i="22"/>
  <c r="AF463" i="22"/>
  <c r="AF470" i="22"/>
  <c r="L482" i="22"/>
  <c r="AH483" i="22" s="1"/>
  <c r="AF484" i="22"/>
  <c r="AF512" i="22"/>
  <c r="AF536" i="22"/>
  <c r="AF548" i="22"/>
  <c r="AF565" i="22"/>
  <c r="AF579" i="22"/>
  <c r="AD712" i="22"/>
  <c r="AF701" i="22"/>
  <c r="AF716" i="22"/>
  <c r="AH812" i="22"/>
  <c r="AF918" i="22"/>
  <c r="AF1017" i="22"/>
  <c r="K1094" i="22"/>
  <c r="AF14" i="22"/>
  <c r="K28" i="22"/>
  <c r="AF44" i="22"/>
  <c r="AF57" i="22"/>
  <c r="K74" i="22"/>
  <c r="AF65" i="22"/>
  <c r="AF103" i="22"/>
  <c r="AF129" i="22"/>
  <c r="AF137" i="22"/>
  <c r="AF156" i="22"/>
  <c r="AF157" i="22"/>
  <c r="AF173" i="22"/>
  <c r="AF174" i="22"/>
  <c r="AF180" i="22"/>
  <c r="AF184" i="22"/>
  <c r="AF185" i="22"/>
  <c r="K204" i="22"/>
  <c r="AF206" i="22"/>
  <c r="AF219" i="22"/>
  <c r="AF220" i="22"/>
  <c r="AF223" i="22"/>
  <c r="AF228" i="22"/>
  <c r="AF230" i="22"/>
  <c r="AF273" i="22"/>
  <c r="AF275" i="22"/>
  <c r="AF281" i="22"/>
  <c r="AF292" i="22"/>
  <c r="AF298" i="22"/>
  <c r="AF331" i="22"/>
  <c r="AF341" i="22"/>
  <c r="AF342" i="22"/>
  <c r="AF354" i="22"/>
  <c r="AF362" i="22"/>
  <c r="AF372" i="22"/>
  <c r="AF412" i="22"/>
  <c r="AD417" i="22"/>
  <c r="AF474" i="22"/>
  <c r="AF475" i="22"/>
  <c r="AF495" i="22"/>
  <c r="AD522" i="22"/>
  <c r="AF525" i="22"/>
  <c r="AF539" i="22"/>
  <c r="AC562" i="22"/>
  <c r="AF573" i="22"/>
  <c r="AF577" i="22"/>
  <c r="AF906" i="22"/>
  <c r="AF997" i="22"/>
  <c r="AF1139" i="22"/>
  <c r="AF24" i="22"/>
  <c r="AF79" i="22"/>
  <c r="AF93" i="22"/>
  <c r="AF94" i="22"/>
  <c r="AF119" i="22"/>
  <c r="AF154" i="22"/>
  <c r="AF242" i="22"/>
  <c r="AF244" i="22"/>
  <c r="AC257" i="22"/>
  <c r="AF286" i="22"/>
  <c r="AF288" i="22"/>
  <c r="K310" i="22"/>
  <c r="L310" i="22" s="1"/>
  <c r="AF322" i="22"/>
  <c r="AF365" i="22"/>
  <c r="AF366" i="22"/>
  <c r="AF370" i="22"/>
  <c r="AD404" i="22"/>
  <c r="AF401" i="22"/>
  <c r="AF416" i="22"/>
  <c r="AF418" i="22"/>
  <c r="AF444" i="22"/>
  <c r="AF449" i="22"/>
  <c r="AF467" i="22"/>
  <c r="AF514" i="22"/>
  <c r="AF515" i="22"/>
  <c r="AF516" i="22"/>
  <c r="AF556" i="22"/>
  <c r="AH638" i="22"/>
  <c r="AH643" i="22"/>
  <c r="AH646" i="22"/>
  <c r="L727" i="22"/>
  <c r="AH747" i="22" s="1"/>
  <c r="K748" i="22"/>
  <c r="AE1094" i="22"/>
  <c r="AD610" i="22"/>
  <c r="AF586" i="22"/>
  <c r="AF598" i="22"/>
  <c r="AF600" i="22"/>
  <c r="AF601" i="22"/>
  <c r="AF606" i="22"/>
  <c r="AF608" i="22"/>
  <c r="AF631" i="22"/>
  <c r="AF661" i="22"/>
  <c r="AF679" i="22"/>
  <c r="AF692" i="22"/>
  <c r="K713" i="22"/>
  <c r="AF718" i="22"/>
  <c r="AF721" i="22"/>
  <c r="AE748" i="22"/>
  <c r="AF736" i="22"/>
  <c r="AF737" i="22"/>
  <c r="AF743" i="22"/>
  <c r="AF744" i="22"/>
  <c r="AF746" i="22"/>
  <c r="AH753" i="22"/>
  <c r="AF754" i="22"/>
  <c r="AF758" i="22"/>
  <c r="AF763" i="22"/>
  <c r="AF783" i="22"/>
  <c r="AF803" i="22"/>
  <c r="AF809" i="22"/>
  <c r="AF823" i="22"/>
  <c r="AF877" i="22"/>
  <c r="AC883" i="22"/>
  <c r="AF912" i="22"/>
  <c r="AF916" i="22"/>
  <c r="AF919" i="22"/>
  <c r="AH932" i="22"/>
  <c r="AC945" i="22"/>
  <c r="AF939" i="22"/>
  <c r="AH1022" i="22"/>
  <c r="K1024" i="22"/>
  <c r="L1024" i="22" s="1"/>
  <c r="AH1024" i="22"/>
  <c r="AH1034" i="22"/>
  <c r="AH1083" i="22"/>
  <c r="AF1085" i="22"/>
  <c r="AD1112" i="22"/>
  <c r="AF1118" i="22"/>
  <c r="AF1146" i="22"/>
  <c r="AF1182" i="22"/>
  <c r="K1211" i="22"/>
  <c r="L1211" i="22" s="1"/>
  <c r="AF1223" i="22"/>
  <c r="AF1319" i="22"/>
  <c r="AH1337" i="22"/>
  <c r="AH1332" i="22"/>
  <c r="O1326" i="22"/>
  <c r="AF1621" i="22"/>
  <c r="AF594" i="22"/>
  <c r="AF603" i="22"/>
  <c r="AF624" i="22"/>
  <c r="AF639" i="22"/>
  <c r="AF696" i="22"/>
  <c r="AF706" i="22"/>
  <c r="AF775" i="22"/>
  <c r="AF801" i="22"/>
  <c r="AF815" i="22"/>
  <c r="AF827" i="22"/>
  <c r="AF833" i="22"/>
  <c r="AF844" i="22"/>
  <c r="AF901" i="22"/>
  <c r="AF902" i="22"/>
  <c r="AF905" i="22"/>
  <c r="AF908" i="22"/>
  <c r="AF931" i="22"/>
  <c r="AF943" i="22"/>
  <c r="AF944" i="22"/>
  <c r="AF972" i="22"/>
  <c r="AC1005" i="22"/>
  <c r="AF1013" i="22"/>
  <c r="AF1014" i="22"/>
  <c r="AF1015" i="22"/>
  <c r="AF1016" i="22"/>
  <c r="AH1032" i="22"/>
  <c r="AF1080" i="22"/>
  <c r="AF1114" i="22"/>
  <c r="L1132" i="22"/>
  <c r="K1145" i="22"/>
  <c r="L1145" i="22" s="1"/>
  <c r="AF1149" i="22"/>
  <c r="AF1150" i="22"/>
  <c r="AF1151" i="22"/>
  <c r="AF1156" i="22"/>
  <c r="AF1190" i="22"/>
  <c r="AF1191" i="22"/>
  <c r="AF1200" i="22"/>
  <c r="AF1201" i="22"/>
  <c r="AF1204" i="22"/>
  <c r="AF1205" i="22"/>
  <c r="AF1226" i="22"/>
  <c r="AF1282" i="22"/>
  <c r="AH1295" i="22"/>
  <c r="AH1291" i="22"/>
  <c r="AH1285" i="22"/>
  <c r="AH1286" i="22"/>
  <c r="O1286" i="22"/>
  <c r="AH1496" i="22"/>
  <c r="AH1494" i="22"/>
  <c r="AF1568" i="22"/>
  <c r="AF597" i="22"/>
  <c r="AF602" i="22"/>
  <c r="AF623" i="22"/>
  <c r="AF627" i="22"/>
  <c r="AE651" i="22"/>
  <c r="AF642" i="22"/>
  <c r="AF649" i="22"/>
  <c r="AF657" i="22"/>
  <c r="AF682" i="22"/>
  <c r="AF689" i="22"/>
  <c r="AF709" i="22"/>
  <c r="AF710" i="22"/>
  <c r="AF732" i="22"/>
  <c r="AF767" i="22"/>
  <c r="AF807" i="22"/>
  <c r="AF857" i="22"/>
  <c r="AE884" i="22"/>
  <c r="AF892" i="22"/>
  <c r="AF900" i="22"/>
  <c r="AF960" i="22"/>
  <c r="K971" i="22"/>
  <c r="AF992" i="22"/>
  <c r="AF1008" i="22"/>
  <c r="AF1031" i="22"/>
  <c r="AF1056" i="22"/>
  <c r="AF1072" i="22"/>
  <c r="AF1073" i="22"/>
  <c r="O1078" i="22"/>
  <c r="AF1088" i="22"/>
  <c r="AC1107" i="22"/>
  <c r="AF1102" i="22"/>
  <c r="AF1123" i="22"/>
  <c r="AH1127" i="22"/>
  <c r="AF1164" i="22"/>
  <c r="K1177" i="22"/>
  <c r="AH1191" i="22"/>
  <c r="O1185" i="22"/>
  <c r="AF1214" i="22"/>
  <c r="AH1249" i="22"/>
  <c r="AH1248" i="22"/>
  <c r="AH1244" i="22"/>
  <c r="O1242" i="22"/>
  <c r="AF1402" i="22"/>
  <c r="AF1464" i="22"/>
  <c r="AC1519" i="22"/>
  <c r="AF1509" i="22"/>
  <c r="AF1537" i="22"/>
  <c r="AE1170" i="22"/>
  <c r="AF1178" i="22"/>
  <c r="AF1180" i="22"/>
  <c r="AF1181" i="22"/>
  <c r="AF1206" i="22"/>
  <c r="AF1207" i="22"/>
  <c r="AF1213" i="22"/>
  <c r="AF1220" i="22"/>
  <c r="AF1266" i="22"/>
  <c r="AF1268" i="22"/>
  <c r="AF1269" i="22"/>
  <c r="AF1278" i="22"/>
  <c r="AF1280" i="22"/>
  <c r="AF1281" i="22"/>
  <c r="AF1293" i="22"/>
  <c r="AF1294" i="22"/>
  <c r="AF1322" i="22"/>
  <c r="AF1339" i="22"/>
  <c r="AF1335" i="22"/>
  <c r="AF1355" i="22"/>
  <c r="AF1360" i="22"/>
  <c r="AF1384" i="22"/>
  <c r="AF1427" i="22"/>
  <c r="AH1439" i="22"/>
  <c r="K1443" i="22"/>
  <c r="L1443" i="22" s="1"/>
  <c r="AF1452" i="22"/>
  <c r="AF1474" i="22"/>
  <c r="AF1475" i="22"/>
  <c r="AF1478" i="22"/>
  <c r="AF1491" i="22"/>
  <c r="AD1519" i="22"/>
  <c r="K1530" i="22"/>
  <c r="AF1553" i="22"/>
  <c r="AF1566" i="22"/>
  <c r="AF1603" i="22"/>
  <c r="AD1611" i="22"/>
  <c r="AF1613" i="22"/>
  <c r="K1637" i="22"/>
  <c r="K1641" i="22"/>
  <c r="AH1641" i="22"/>
  <c r="AF1244" i="22"/>
  <c r="AF1256" i="22"/>
  <c r="AF1315" i="22"/>
  <c r="AF1326" i="22"/>
  <c r="AF1331" i="22"/>
  <c r="AF1332" i="22"/>
  <c r="AF1363" i="22"/>
  <c r="AF1401" i="22"/>
  <c r="AF1414" i="22"/>
  <c r="AF1422" i="22"/>
  <c r="AF1492" i="22"/>
  <c r="AF1503" i="22"/>
  <c r="L1509" i="22"/>
  <c r="AH1515" i="22" s="1"/>
  <c r="AF1547" i="22"/>
  <c r="AF1556" i="22"/>
  <c r="AF1558" i="22"/>
  <c r="AF1585" i="22"/>
  <c r="AF1593" i="22"/>
  <c r="AF1597" i="22"/>
  <c r="AF1607" i="22"/>
  <c r="AF1618" i="22"/>
  <c r="AF1619" i="22"/>
  <c r="AH1639" i="22"/>
  <c r="AD1657" i="22"/>
  <c r="AF1254" i="22"/>
  <c r="AF1259" i="22"/>
  <c r="AF1290" i="22"/>
  <c r="AF1353" i="22"/>
  <c r="AF1368" i="22"/>
  <c r="AC1392" i="22"/>
  <c r="AF1436" i="22"/>
  <c r="AF1444" i="22"/>
  <c r="AF1447" i="22"/>
  <c r="AF1526" i="22"/>
  <c r="AF1573" i="22"/>
  <c r="K1601" i="22"/>
  <c r="AD1637" i="22"/>
  <c r="AF1628" i="22"/>
  <c r="K1235" i="23"/>
  <c r="AF558" i="23"/>
  <c r="AH579" i="23"/>
  <c r="AF92" i="23"/>
  <c r="AF96" i="23"/>
  <c r="AF97" i="23"/>
  <c r="AF98" i="23"/>
  <c r="AF1385" i="23"/>
  <c r="K1410" i="23"/>
  <c r="L1410" i="23" s="1"/>
  <c r="AF722" i="23"/>
  <c r="AF1278" i="23"/>
  <c r="AC1519" i="23"/>
  <c r="AF85" i="23"/>
  <c r="AF865" i="23"/>
  <c r="AF1487" i="23"/>
  <c r="AF279" i="23"/>
  <c r="O865" i="23"/>
  <c r="AF95" i="23"/>
  <c r="AF557" i="23"/>
  <c r="AF83" i="23"/>
  <c r="AF90" i="23"/>
  <c r="AF1037" i="23"/>
  <c r="K1038" i="23"/>
  <c r="AF1612" i="23"/>
  <c r="AF1616" i="23"/>
  <c r="AF1617" i="23"/>
  <c r="AF1621" i="23"/>
  <c r="AH1654" i="23"/>
  <c r="AF41" i="23"/>
  <c r="AF384" i="23"/>
  <c r="AF627" i="23"/>
  <c r="AF658" i="23"/>
  <c r="AF1320" i="23"/>
  <c r="AF1363" i="23"/>
  <c r="AF1475" i="23"/>
  <c r="AF1559" i="23"/>
  <c r="AF1643" i="23"/>
  <c r="AF1650" i="23"/>
  <c r="AF133" i="23"/>
  <c r="AF412" i="23"/>
  <c r="AF413" i="23"/>
  <c r="AE884" i="23"/>
  <c r="AF902" i="23"/>
  <c r="AF1042" i="23"/>
  <c r="AF1384" i="23"/>
  <c r="AF1303" i="23"/>
  <c r="AC187" i="23"/>
  <c r="AF251" i="23"/>
  <c r="AD379" i="23"/>
  <c r="AF379" i="23" s="1"/>
  <c r="AF870" i="23"/>
  <c r="AF879" i="23"/>
  <c r="AF888" i="23"/>
  <c r="AF894" i="23"/>
  <c r="K1302" i="23"/>
  <c r="L1302" i="23" s="1"/>
  <c r="AF1315" i="23"/>
  <c r="AF1342" i="23"/>
  <c r="AF1391" i="23"/>
  <c r="AF1580" i="23"/>
  <c r="AF1631" i="23"/>
  <c r="AF1648" i="23"/>
  <c r="AF138" i="23"/>
  <c r="AF227" i="23"/>
  <c r="AF272" i="23"/>
  <c r="K299" i="23"/>
  <c r="AD332" i="23"/>
  <c r="AF343" i="23"/>
  <c r="AH420" i="23"/>
  <c r="O434" i="23"/>
  <c r="AD435" i="23"/>
  <c r="AF435" i="23" s="1"/>
  <c r="AF467" i="23"/>
  <c r="AF513" i="23"/>
  <c r="AF642" i="23"/>
  <c r="AF697" i="23"/>
  <c r="AF702" i="23"/>
  <c r="AF747" i="23"/>
  <c r="AF997" i="23"/>
  <c r="AC1034" i="23"/>
  <c r="AF1075" i="23"/>
  <c r="K1261" i="23"/>
  <c r="AF1522" i="23"/>
  <c r="AF103" i="23"/>
  <c r="AF105" i="23"/>
  <c r="AF106" i="23"/>
  <c r="AF128" i="23"/>
  <c r="AF130" i="23"/>
  <c r="AF206" i="23"/>
  <c r="AF219" i="23"/>
  <c r="AF292" i="23"/>
  <c r="AF419" i="23"/>
  <c r="K454" i="23"/>
  <c r="AF851" i="23"/>
  <c r="AF896" i="23"/>
  <c r="AF953" i="23"/>
  <c r="AF1116" i="23"/>
  <c r="AF1179" i="23"/>
  <c r="AF1215" i="23"/>
  <c r="AF1266" i="23"/>
  <c r="AC1309" i="23"/>
  <c r="AF1340" i="23"/>
  <c r="K1361" i="23"/>
  <c r="AF1429" i="23"/>
  <c r="AF1474" i="23"/>
  <c r="AE1519" i="23"/>
  <c r="AF1560" i="23"/>
  <c r="AF1567" i="23"/>
  <c r="AF1568" i="23"/>
  <c r="AF1572" i="23"/>
  <c r="AF1591" i="23"/>
  <c r="AH647" i="23"/>
  <c r="AH643" i="23"/>
  <c r="O638" i="23"/>
  <c r="AH254" i="23"/>
  <c r="AH248" i="23"/>
  <c r="O248" i="23"/>
  <c r="AH253" i="23"/>
  <c r="AH1340" i="23"/>
  <c r="AH1332" i="23"/>
  <c r="AF497" i="23"/>
  <c r="AF638" i="23"/>
  <c r="K12" i="23"/>
  <c r="AF23" i="23"/>
  <c r="AF317" i="23"/>
  <c r="AF706" i="23"/>
  <c r="AD28" i="23"/>
  <c r="AF45" i="23"/>
  <c r="AF192" i="23"/>
  <c r="AD323" i="23"/>
  <c r="AF323" i="23" s="1"/>
  <c r="AF398" i="23"/>
  <c r="K408" i="23"/>
  <c r="L408" i="23" s="1"/>
  <c r="AF427" i="23"/>
  <c r="AF447" i="23"/>
  <c r="AF475" i="23"/>
  <c r="AF486" i="23"/>
  <c r="AF524" i="23"/>
  <c r="AF527" i="23"/>
  <c r="AF533" i="23"/>
  <c r="AF539" i="23"/>
  <c r="K614" i="23"/>
  <c r="AF615" i="23"/>
  <c r="AF619" i="23"/>
  <c r="AE650" i="23"/>
  <c r="AC676" i="23"/>
  <c r="AF708" i="23"/>
  <c r="AF743" i="23"/>
  <c r="AF843" i="23"/>
  <c r="AF846" i="23"/>
  <c r="AF898" i="23"/>
  <c r="AH969" i="23"/>
  <c r="AF987" i="23"/>
  <c r="K988" i="23"/>
  <c r="L988" i="23" s="1"/>
  <c r="AF1016" i="23"/>
  <c r="AF1026" i="23"/>
  <c r="AF1169" i="23"/>
  <c r="AF1248" i="23"/>
  <c r="AF1376" i="23"/>
  <c r="AD1392" i="23"/>
  <c r="AD1519" i="23"/>
  <c r="AE74" i="23"/>
  <c r="AF77" i="23"/>
  <c r="AF179" i="23"/>
  <c r="AF184" i="23"/>
  <c r="AF214" i="23"/>
  <c r="AF239" i="23"/>
  <c r="AF314" i="23"/>
  <c r="AF347" i="23"/>
  <c r="AF348" i="23"/>
  <c r="AF373" i="23"/>
  <c r="AF441" i="23"/>
  <c r="AF518" i="23"/>
  <c r="AF613" i="23"/>
  <c r="AF646" i="23"/>
  <c r="AF849" i="23"/>
  <c r="AF856" i="23"/>
  <c r="AF867" i="23"/>
  <c r="K883" i="23"/>
  <c r="AF916" i="23"/>
  <c r="AF937" i="23"/>
  <c r="AF941" i="23"/>
  <c r="AF942" i="23"/>
  <c r="AF973" i="23"/>
  <c r="AF979" i="23"/>
  <c r="AD1034" i="23"/>
  <c r="AF1055" i="23"/>
  <c r="AF1084" i="23"/>
  <c r="AF1088" i="23"/>
  <c r="AE1108" i="23"/>
  <c r="AF1128" i="23"/>
  <c r="AF1147" i="23"/>
  <c r="K1186" i="23"/>
  <c r="L1186" i="23" s="1"/>
  <c r="AF1190" i="23"/>
  <c r="AF1274" i="23"/>
  <c r="AF1353" i="23"/>
  <c r="AF1356" i="23"/>
  <c r="AF1357" i="23"/>
  <c r="AF1402" i="23"/>
  <c r="AF1445" i="23"/>
  <c r="AF1449" i="23"/>
  <c r="AF1494" i="23"/>
  <c r="AF57" i="23"/>
  <c r="AF66" i="23"/>
  <c r="AF155" i="23"/>
  <c r="AF203" i="23"/>
  <c r="AF211" i="23"/>
  <c r="AF234" i="23"/>
  <c r="AF256" i="23"/>
  <c r="AF289" i="23"/>
  <c r="AF298" i="23"/>
  <c r="L299" i="23"/>
  <c r="AF300" i="23"/>
  <c r="AF303" i="23"/>
  <c r="AF309" i="23"/>
  <c r="AF342" i="23"/>
  <c r="AF367" i="23"/>
  <c r="K388" i="23"/>
  <c r="L388" i="23" s="1"/>
  <c r="AH438" i="23"/>
  <c r="AF459" i="23"/>
  <c r="AF462" i="23"/>
  <c r="AF512" i="23"/>
  <c r="AF568" i="23"/>
  <c r="AF571" i="23"/>
  <c r="AF587" i="23"/>
  <c r="AF589" i="23"/>
  <c r="AF593" i="23"/>
  <c r="AF669" i="23"/>
  <c r="AF686" i="23"/>
  <c r="AF729" i="23"/>
  <c r="AF735" i="23"/>
  <c r="AF955" i="23"/>
  <c r="AF962" i="23"/>
  <c r="AF965" i="23"/>
  <c r="AF1059" i="23"/>
  <c r="AF1074" i="23"/>
  <c r="AF1090" i="23"/>
  <c r="AF1100" i="23"/>
  <c r="AF1268" i="23"/>
  <c r="AF1323" i="23"/>
  <c r="AF1434" i="23"/>
  <c r="AH1482" i="23"/>
  <c r="AF1513" i="23"/>
  <c r="AF1526" i="23"/>
  <c r="AF1536" i="23"/>
  <c r="AF1540" i="23"/>
  <c r="AF1586" i="23"/>
  <c r="AH1650" i="23"/>
  <c r="AF836" i="23"/>
  <c r="AF840" i="23"/>
  <c r="AF800" i="23"/>
  <c r="AF766" i="23"/>
  <c r="AF810" i="23"/>
  <c r="L1509" i="23"/>
  <c r="AH1515" i="23" s="1"/>
  <c r="K1519" i="23"/>
  <c r="AF816" i="23"/>
  <c r="AF808" i="23"/>
  <c r="AF782" i="23"/>
  <c r="AF784" i="23"/>
  <c r="AF81" i="23"/>
  <c r="AF104" i="23"/>
  <c r="AD1132" i="23"/>
  <c r="K1309" i="23"/>
  <c r="L1301" i="23"/>
  <c r="AH1310" i="23" s="1"/>
  <c r="AH426" i="23"/>
  <c r="AH432" i="23"/>
  <c r="K1659" i="23"/>
  <c r="K1660" i="23" s="1"/>
  <c r="K28" i="23"/>
  <c r="L28" i="23" s="1"/>
  <c r="AH234" i="23"/>
  <c r="AH235" i="23"/>
  <c r="O223" i="23"/>
  <c r="AH230" i="23"/>
  <c r="AF574" i="23"/>
  <c r="AF794" i="23"/>
  <c r="L761" i="23"/>
  <c r="AH845" i="23" s="1"/>
  <c r="AF13" i="23"/>
  <c r="AF54" i="23"/>
  <c r="AF58" i="23"/>
  <c r="K64" i="23"/>
  <c r="L64" i="23" s="1"/>
  <c r="AH83" i="23"/>
  <c r="O77" i="23"/>
  <c r="AF223" i="23"/>
  <c r="AF552" i="23"/>
  <c r="AF693" i="23"/>
  <c r="AE1659" i="23"/>
  <c r="AD12" i="23"/>
  <c r="AF19" i="23"/>
  <c r="AF29" i="23"/>
  <c r="AF33" i="23"/>
  <c r="AD60" i="23"/>
  <c r="AC60" i="23"/>
  <c r="AE87" i="23"/>
  <c r="AF79" i="23"/>
  <c r="AF117" i="23"/>
  <c r="AF118" i="23"/>
  <c r="AF123" i="23"/>
  <c r="AF153" i="23"/>
  <c r="AF157" i="23"/>
  <c r="AF159" i="23"/>
  <c r="AF168" i="23"/>
  <c r="AF169" i="23"/>
  <c r="AE199" i="23"/>
  <c r="AF194" i="23"/>
  <c r="AF195" i="23"/>
  <c r="AF210" i="23"/>
  <c r="AH216" i="23"/>
  <c r="K224" i="23"/>
  <c r="L224" i="23" s="1"/>
  <c r="AF229" i="23"/>
  <c r="AF233" i="23"/>
  <c r="AF237" i="23"/>
  <c r="AH247" i="23"/>
  <c r="AC259" i="23"/>
  <c r="AH260" i="23"/>
  <c r="AF265" i="23"/>
  <c r="AF268" i="23"/>
  <c r="AF276" i="23"/>
  <c r="AF288" i="23"/>
  <c r="AD299" i="23"/>
  <c r="AF322" i="23"/>
  <c r="AF333" i="23"/>
  <c r="AF349" i="23"/>
  <c r="AF354" i="23"/>
  <c r="AF366" i="23"/>
  <c r="AH375" i="23"/>
  <c r="AF390" i="23"/>
  <c r="AF397" i="23"/>
  <c r="AF431" i="23"/>
  <c r="AF438" i="23"/>
  <c r="AH440" i="23"/>
  <c r="L478" i="23"/>
  <c r="AF465" i="23"/>
  <c r="AF495" i="23"/>
  <c r="AF521" i="23"/>
  <c r="AD522" i="23"/>
  <c r="AF522" i="23" s="1"/>
  <c r="AF537" i="23"/>
  <c r="AF554" i="23"/>
  <c r="AF565" i="23"/>
  <c r="AH567" i="23"/>
  <c r="AH583" i="23"/>
  <c r="AF607" i="23"/>
  <c r="AF608" i="23"/>
  <c r="AF617" i="23"/>
  <c r="AH639" i="23"/>
  <c r="AF649" i="23"/>
  <c r="AE663" i="23"/>
  <c r="AF673" i="23"/>
  <c r="AF685" i="23"/>
  <c r="AF689" i="23"/>
  <c r="AF692" i="23"/>
  <c r="AF695" i="23"/>
  <c r="AF745" i="23"/>
  <c r="AF755" i="23"/>
  <c r="AF756" i="23"/>
  <c r="AF757" i="23"/>
  <c r="AF758" i="23"/>
  <c r="AF774" i="23"/>
  <c r="AF777" i="23"/>
  <c r="AF786" i="23"/>
  <c r="AF792" i="23"/>
  <c r="AF798" i="23"/>
  <c r="AF802" i="23"/>
  <c r="AF814" i="23"/>
  <c r="AF821" i="23"/>
  <c r="AF824" i="23"/>
  <c r="AF825" i="23"/>
  <c r="AF828" i="23"/>
  <c r="AF991" i="23"/>
  <c r="AF1071" i="23"/>
  <c r="AF1141" i="23"/>
  <c r="K1230" i="23"/>
  <c r="L1223" i="23"/>
  <c r="L1230" i="23" s="1"/>
  <c r="AF1414" i="23"/>
  <c r="AH1472" i="23"/>
  <c r="AH1476" i="23"/>
  <c r="AF1556" i="23"/>
  <c r="AF16" i="23"/>
  <c r="AD74" i="23"/>
  <c r="AF70" i="23"/>
  <c r="AF108" i="23"/>
  <c r="AF141" i="23"/>
  <c r="AF151" i="23"/>
  <c r="AF173" i="23"/>
  <c r="K199" i="23"/>
  <c r="AF197" i="23"/>
  <c r="AF215" i="23"/>
  <c r="AF228" i="23"/>
  <c r="AF243" i="23"/>
  <c r="AF250" i="23"/>
  <c r="AF255" i="23"/>
  <c r="AH258" i="23"/>
  <c r="AF271" i="23"/>
  <c r="AF283" i="23"/>
  <c r="K363" i="23"/>
  <c r="L363" i="23" s="1"/>
  <c r="AH369" i="23"/>
  <c r="AF372" i="23"/>
  <c r="AF374" i="23"/>
  <c r="AF380" i="23"/>
  <c r="AF381" i="23"/>
  <c r="AF387" i="23"/>
  <c r="AF421" i="23"/>
  <c r="AF444" i="23"/>
  <c r="AF470" i="23"/>
  <c r="AF484" i="23"/>
  <c r="AF517" i="23"/>
  <c r="AF572" i="23"/>
  <c r="AF581" i="23"/>
  <c r="AF601" i="23"/>
  <c r="AF603" i="23"/>
  <c r="AF605" i="23"/>
  <c r="AF624" i="23"/>
  <c r="AF631" i="23"/>
  <c r="AF632" i="23"/>
  <c r="AF645" i="23"/>
  <c r="K663" i="23"/>
  <c r="AF657" i="23"/>
  <c r="AF687" i="23"/>
  <c r="AF728" i="23"/>
  <c r="AF739" i="23"/>
  <c r="AF761" i="23"/>
  <c r="AF762" i="23"/>
  <c r="AF776" i="23"/>
  <c r="AF804" i="23"/>
  <c r="AF807" i="23"/>
  <c r="AF818" i="23"/>
  <c r="K1009" i="23"/>
  <c r="L1009" i="23" s="1"/>
  <c r="AF1030" i="23"/>
  <c r="AF1223" i="23"/>
  <c r="K162" i="23"/>
  <c r="AF174" i="23"/>
  <c r="AF182" i="23"/>
  <c r="AF209" i="23"/>
  <c r="AH221" i="23"/>
  <c r="AF232" i="23"/>
  <c r="AH256" i="23"/>
  <c r="AF287" i="23"/>
  <c r="AF313" i="23"/>
  <c r="AF318" i="23"/>
  <c r="AF324" i="23"/>
  <c r="AF325" i="23"/>
  <c r="AF358" i="23"/>
  <c r="AF362" i="23"/>
  <c r="AE404" i="23"/>
  <c r="AF416" i="23"/>
  <c r="AD417" i="23"/>
  <c r="AF417" i="23" s="1"/>
  <c r="AF429" i="23"/>
  <c r="AF439" i="23"/>
  <c r="AF457" i="23"/>
  <c r="AF473" i="23"/>
  <c r="AF499" i="23"/>
  <c r="AF502" i="23"/>
  <c r="K510" i="23"/>
  <c r="L510" i="23" s="1"/>
  <c r="AF514" i="23"/>
  <c r="AF550" i="23"/>
  <c r="AF560" i="23"/>
  <c r="AH571" i="23"/>
  <c r="AC609" i="23"/>
  <c r="AF592" i="23"/>
  <c r="AF629" i="23"/>
  <c r="AF641" i="23"/>
  <c r="AF661" i="23"/>
  <c r="AD680" i="23"/>
  <c r="AF710" i="23"/>
  <c r="AD717" i="23"/>
  <c r="AF718" i="23"/>
  <c r="AF721" i="23"/>
  <c r="AF724" i="23"/>
  <c r="AD749" i="23"/>
  <c r="AF731" i="23"/>
  <c r="AF737" i="23"/>
  <c r="AF744" i="23"/>
  <c r="AF752" i="23"/>
  <c r="AD859" i="23"/>
  <c r="AF768" i="23"/>
  <c r="AF769" i="23"/>
  <c r="AF797" i="23"/>
  <c r="AF853" i="23"/>
  <c r="AF1014" i="23"/>
  <c r="AH1324" i="23"/>
  <c r="AF1550" i="23"/>
  <c r="AD1611" i="23"/>
  <c r="K1611" i="23"/>
  <c r="L1611" i="23" s="1"/>
  <c r="AF829" i="23"/>
  <c r="AF832" i="23"/>
  <c r="AF833" i="23"/>
  <c r="AF837" i="23"/>
  <c r="AF841" i="23"/>
  <c r="AF844" i="23"/>
  <c r="AF892" i="23"/>
  <c r="AF906" i="23"/>
  <c r="AF920" i="23"/>
  <c r="AF932" i="23"/>
  <c r="AE966" i="23"/>
  <c r="AF1031" i="23"/>
  <c r="AF1032" i="23"/>
  <c r="AF1039" i="23"/>
  <c r="AH1041" i="23"/>
  <c r="AF1048" i="23"/>
  <c r="AF1070" i="23"/>
  <c r="AD1155" i="23"/>
  <c r="AF1155" i="23" s="1"/>
  <c r="AF1157" i="23"/>
  <c r="AF1162" i="23"/>
  <c r="AF1195" i="23"/>
  <c r="AF1199" i="23"/>
  <c r="AF1397" i="23"/>
  <c r="AF1399" i="23"/>
  <c r="AF1420" i="23"/>
  <c r="AF1437" i="23"/>
  <c r="AF1447" i="23"/>
  <c r="K1462" i="23"/>
  <c r="L1462" i="23" s="1"/>
  <c r="AF1466" i="23"/>
  <c r="AF1493" i="23"/>
  <c r="AF1524" i="23"/>
  <c r="AF1545" i="23"/>
  <c r="AF1571" i="23"/>
  <c r="AF1584" i="23"/>
  <c r="K1601" i="23"/>
  <c r="L1601" i="23" s="1"/>
  <c r="AF1606" i="23"/>
  <c r="AF1614" i="23"/>
  <c r="AF1620" i="23"/>
  <c r="AF1653" i="23"/>
  <c r="AF1654" i="23"/>
  <c r="AF848" i="23"/>
  <c r="AF852" i="23"/>
  <c r="AF882" i="23"/>
  <c r="AF910" i="23"/>
  <c r="AF927" i="23"/>
  <c r="AF981" i="23"/>
  <c r="AF989" i="23"/>
  <c r="AF1010" i="23"/>
  <c r="AF1013" i="23"/>
  <c r="AF1017" i="23"/>
  <c r="AF1104" i="23"/>
  <c r="AF1129" i="23"/>
  <c r="AF1149" i="23"/>
  <c r="AF1151" i="23"/>
  <c r="AF1181" i="23"/>
  <c r="AF1203" i="23"/>
  <c r="AF1204" i="23"/>
  <c r="AE1261" i="23"/>
  <c r="AC1260" i="23"/>
  <c r="K1265" i="23"/>
  <c r="L1265" i="23" s="1"/>
  <c r="AF1312" i="23"/>
  <c r="AH1336" i="23"/>
  <c r="AF1338" i="23"/>
  <c r="AH1346" i="23"/>
  <c r="AD1350" i="23"/>
  <c r="AF1350" i="23" s="1"/>
  <c r="AF1374" i="23"/>
  <c r="AF1409" i="23"/>
  <c r="AF1421" i="23"/>
  <c r="AF1423" i="23"/>
  <c r="AF1455" i="23"/>
  <c r="AF1456" i="23"/>
  <c r="AF1465" i="23"/>
  <c r="AF1470" i="23"/>
  <c r="AF1485" i="23"/>
  <c r="AF1486" i="23"/>
  <c r="AH1504" i="23"/>
  <c r="K1510" i="23"/>
  <c r="L1510" i="23" s="1"/>
  <c r="AH1543" i="23"/>
  <c r="AF1555" i="23"/>
  <c r="AF1565" i="23"/>
  <c r="AD1588" i="23"/>
  <c r="AD1587" i="23"/>
  <c r="AF1593" i="23"/>
  <c r="AF1603" i="23"/>
  <c r="AF1635" i="23"/>
  <c r="AF878" i="23"/>
  <c r="AD924" i="23"/>
  <c r="AF890" i="23"/>
  <c r="AF958" i="23"/>
  <c r="AF961" i="23"/>
  <c r="AF974" i="23"/>
  <c r="AF1000" i="23"/>
  <c r="AF1046" i="23"/>
  <c r="AF1061" i="23"/>
  <c r="AF1092" i="23"/>
  <c r="AF1101" i="23"/>
  <c r="AF1118" i="23"/>
  <c r="AF1120" i="23"/>
  <c r="AF1126" i="23"/>
  <c r="AF1136" i="23"/>
  <c r="AF1165" i="23"/>
  <c r="AF1168" i="23"/>
  <c r="AF1178" i="23"/>
  <c r="L1235" i="23"/>
  <c r="AF1236" i="23"/>
  <c r="AF1237" i="23"/>
  <c r="AF1246" i="23"/>
  <c r="L1252" i="23"/>
  <c r="O1252" i="23" s="1"/>
  <c r="AF1256" i="23"/>
  <c r="AF1258" i="23"/>
  <c r="AF1280" i="23"/>
  <c r="AF1282" i="23"/>
  <c r="AF1292" i="23"/>
  <c r="AF1296" i="23"/>
  <c r="AF1305" i="23"/>
  <c r="AF1307" i="23"/>
  <c r="AD1327" i="23"/>
  <c r="AF1327" i="23" s="1"/>
  <c r="AF1335" i="23"/>
  <c r="AF1344" i="23"/>
  <c r="AF1346" i="23"/>
  <c r="AF1375" i="23"/>
  <c r="AF1388" i="23"/>
  <c r="AF1425" i="23"/>
  <c r="AF1428" i="23"/>
  <c r="AD1453" i="23"/>
  <c r="AF1453" i="23" s="1"/>
  <c r="AF1457" i="23"/>
  <c r="AF1461" i="23"/>
  <c r="AF1478" i="23"/>
  <c r="AF1483" i="23"/>
  <c r="AF1515" i="23"/>
  <c r="AF1582" i="23"/>
  <c r="AF1596" i="23"/>
  <c r="AF1597" i="23"/>
  <c r="AF1602" i="23"/>
  <c r="AF1627" i="23"/>
  <c r="AF1628" i="23"/>
  <c r="AF1632" i="23"/>
  <c r="AF1655" i="23"/>
  <c r="AF585" i="23"/>
  <c r="AF595" i="23"/>
  <c r="AF598" i="23"/>
  <c r="K20" i="23"/>
  <c r="AH20" i="23"/>
  <c r="AH24" i="23"/>
  <c r="AD35" i="23"/>
  <c r="AD39" i="23"/>
  <c r="K60" i="23"/>
  <c r="AE60" i="23"/>
  <c r="AF51" i="23"/>
  <c r="AF52" i="23"/>
  <c r="K74" i="23"/>
  <c r="AD64" i="23"/>
  <c r="AF65" i="23"/>
  <c r="AF132" i="23"/>
  <c r="AF152" i="23"/>
  <c r="AH391" i="23"/>
  <c r="AH390" i="23"/>
  <c r="AH519" i="23"/>
  <c r="AH515" i="23"/>
  <c r="AH510" i="23"/>
  <c r="AH508" i="23"/>
  <c r="AH674" i="23"/>
  <c r="AH670" i="23"/>
  <c r="AH666" i="23"/>
  <c r="AH675" i="23"/>
  <c r="AH665" i="23"/>
  <c r="AH676" i="23"/>
  <c r="L12" i="23"/>
  <c r="AF24" i="23"/>
  <c r="K35" i="23"/>
  <c r="AF30" i="23"/>
  <c r="AF46" i="23"/>
  <c r="L49" i="23"/>
  <c r="AH56" i="23" s="1"/>
  <c r="AF53" i="23"/>
  <c r="AF67" i="23"/>
  <c r="AF68" i="23"/>
  <c r="AD87" i="23"/>
  <c r="AH78" i="23"/>
  <c r="AH82" i="23"/>
  <c r="AE110" i="23"/>
  <c r="AF99" i="23"/>
  <c r="AF121" i="23"/>
  <c r="L128" i="23"/>
  <c r="AH148" i="23" s="1"/>
  <c r="AF140" i="23"/>
  <c r="AH364" i="23"/>
  <c r="O362" i="23"/>
  <c r="AF14" i="23"/>
  <c r="AF21" i="23"/>
  <c r="L34" i="23"/>
  <c r="AF32" i="23"/>
  <c r="AF42" i="23"/>
  <c r="AF43" i="23"/>
  <c r="AF50" i="23"/>
  <c r="AF69" i="23"/>
  <c r="AF78" i="23"/>
  <c r="K87" i="23"/>
  <c r="AF82" i="23"/>
  <c r="K112" i="23"/>
  <c r="AF93" i="23"/>
  <c r="AF94" i="23"/>
  <c r="AE112" i="23"/>
  <c r="AC125" i="23"/>
  <c r="AC124" i="23"/>
  <c r="AF136" i="23"/>
  <c r="AF158" i="23"/>
  <c r="AF167" i="23"/>
  <c r="AF190" i="23"/>
  <c r="O298" i="23"/>
  <c r="AH304" i="23"/>
  <c r="AH300" i="23"/>
  <c r="AH305" i="23"/>
  <c r="AH316" i="23"/>
  <c r="AH320" i="23"/>
  <c r="AH315" i="23"/>
  <c r="AH310" i="23"/>
  <c r="AH319" i="23"/>
  <c r="AH314" i="23"/>
  <c r="AH311" i="23"/>
  <c r="AH308" i="23"/>
  <c r="AH318" i="23"/>
  <c r="AH309" i="23"/>
  <c r="O309" i="23"/>
  <c r="AD176" i="23"/>
  <c r="AD175" i="23"/>
  <c r="AH181" i="23"/>
  <c r="AH188" i="23"/>
  <c r="O179" i="23"/>
  <c r="AD199" i="23"/>
  <c r="AD200" i="23"/>
  <c r="AH244" i="23"/>
  <c r="AH243" i="23"/>
  <c r="O237" i="23"/>
  <c r="L260" i="23"/>
  <c r="AF282" i="23"/>
  <c r="AF293" i="23"/>
  <c r="AF302" i="23"/>
  <c r="AF327" i="23"/>
  <c r="K332" i="23"/>
  <c r="L332" i="23" s="1"/>
  <c r="AF344" i="23"/>
  <c r="AH349" i="23"/>
  <c r="AF351" i="23"/>
  <c r="AD355" i="23"/>
  <c r="AF355" i="23" s="1"/>
  <c r="AF383" i="23"/>
  <c r="AD388" i="23"/>
  <c r="L395" i="23"/>
  <c r="AE403" i="23"/>
  <c r="AF399" i="23"/>
  <c r="AF401" i="23"/>
  <c r="AF402" i="23"/>
  <c r="AF409" i="23"/>
  <c r="AF428" i="23"/>
  <c r="AF440" i="23"/>
  <c r="AD445" i="23"/>
  <c r="AF445" i="23" s="1"/>
  <c r="AH448" i="23"/>
  <c r="AF449" i="23"/>
  <c r="AH454" i="23"/>
  <c r="AF455" i="23"/>
  <c r="AH462" i="23"/>
  <c r="AF463" i="23"/>
  <c r="AH470" i="23"/>
  <c r="AF471" i="23"/>
  <c r="AF483" i="23"/>
  <c r="AF500" i="23"/>
  <c r="AF509" i="23"/>
  <c r="AH527" i="23"/>
  <c r="AF528" i="23"/>
  <c r="AF535" i="23"/>
  <c r="AF538" i="23"/>
  <c r="AF555" i="23"/>
  <c r="AF569" i="23"/>
  <c r="O577" i="23"/>
  <c r="AD578" i="23"/>
  <c r="AF578" i="23" s="1"/>
  <c r="AF582" i="23"/>
  <c r="AF590" i="23"/>
  <c r="AF599" i="23"/>
  <c r="AD614" i="23"/>
  <c r="AF618" i="23"/>
  <c r="AF633" i="23"/>
  <c r="K651" i="23"/>
  <c r="L654" i="23"/>
  <c r="AH656" i="23" s="1"/>
  <c r="K655" i="23"/>
  <c r="L655" i="23" s="1"/>
  <c r="AE662" i="23"/>
  <c r="AF659" i="23"/>
  <c r="AF670" i="23"/>
  <c r="AF674" i="23"/>
  <c r="AD186" i="23"/>
  <c r="AF183" i="23"/>
  <c r="AF218" i="23"/>
  <c r="AF242" i="23"/>
  <c r="AF275" i="23"/>
  <c r="AH340" i="23"/>
  <c r="AH345" i="23"/>
  <c r="K650" i="23"/>
  <c r="AE651" i="23"/>
  <c r="AF55" i="23"/>
  <c r="AF56" i="23"/>
  <c r="AC74" i="23"/>
  <c r="AF71" i="23"/>
  <c r="AF72" i="23"/>
  <c r="AC87" i="23"/>
  <c r="AF80" i="23"/>
  <c r="AF84" i="23"/>
  <c r="AD112" i="23"/>
  <c r="AF91" i="23"/>
  <c r="AF101" i="23"/>
  <c r="AF102" i="23"/>
  <c r="AF107" i="23"/>
  <c r="AF119" i="23"/>
  <c r="AF122" i="23"/>
  <c r="AF143" i="23"/>
  <c r="AD163" i="23"/>
  <c r="AF170" i="23"/>
  <c r="AF191" i="23"/>
  <c r="AF196" i="23"/>
  <c r="AF198" i="23"/>
  <c r="AD204" i="23"/>
  <c r="AF204" i="23" s="1"/>
  <c r="AH207" i="23"/>
  <c r="AF216" i="23"/>
  <c r="AF220" i="23"/>
  <c r="AH225" i="23"/>
  <c r="AD238" i="23"/>
  <c r="AF238" i="23" s="1"/>
  <c r="AF245" i="23"/>
  <c r="AH249" i="23"/>
  <c r="AH252" i="23"/>
  <c r="AF264" i="23"/>
  <c r="AF267" i="23"/>
  <c r="AF277" i="23"/>
  <c r="O322" i="23"/>
  <c r="AH328" i="23"/>
  <c r="O339" i="23"/>
  <c r="AH339" i="23"/>
  <c r="AH348" i="23"/>
  <c r="AF357" i="23"/>
  <c r="AF389" i="23"/>
  <c r="AF411" i="23"/>
  <c r="AF424" i="23"/>
  <c r="AH450" i="23"/>
  <c r="AH460" i="23"/>
  <c r="AF461" i="23"/>
  <c r="AH468" i="23"/>
  <c r="AF469" i="23"/>
  <c r="AH476" i="23"/>
  <c r="AF477" i="23"/>
  <c r="AH480" i="23"/>
  <c r="AF488" i="23"/>
  <c r="AF511" i="23"/>
  <c r="AF516" i="23"/>
  <c r="AH525" i="23"/>
  <c r="AF526" i="23"/>
  <c r="AF556" i="23"/>
  <c r="AH575" i="23"/>
  <c r="AF577" i="23"/>
  <c r="AF580" i="23"/>
  <c r="AF591" i="23"/>
  <c r="AF625" i="23"/>
  <c r="AF640" i="23"/>
  <c r="AF644" i="23"/>
  <c r="AF648" i="23"/>
  <c r="AF134" i="23"/>
  <c r="AF137" i="23"/>
  <c r="AF142" i="23"/>
  <c r="AE162" i="23"/>
  <c r="AF156" i="23"/>
  <c r="AF172" i="23"/>
  <c r="AC186" i="23"/>
  <c r="AF185" i="23"/>
  <c r="AC200" i="23"/>
  <c r="AF207" i="23"/>
  <c r="AD224" i="23"/>
  <c r="AF224" i="23" s="1"/>
  <c r="AF225" i="23"/>
  <c r="AH229" i="23"/>
  <c r="AF240" i="23"/>
  <c r="AF252" i="23"/>
  <c r="AH257" i="23"/>
  <c r="AH259" i="23"/>
  <c r="AF273" i="23"/>
  <c r="AF280" i="23"/>
  <c r="AF284" i="23"/>
  <c r="AF291" i="23"/>
  <c r="AE299" i="23"/>
  <c r="AF304" i="23"/>
  <c r="AF312" i="23"/>
  <c r="AF319" i="23"/>
  <c r="AF328" i="23"/>
  <c r="AF334" i="23"/>
  <c r="AH338" i="23"/>
  <c r="AF339" i="23"/>
  <c r="AH341" i="23"/>
  <c r="AH344" i="23"/>
  <c r="AF359" i="23"/>
  <c r="AD363" i="23"/>
  <c r="AF363" i="23" s="1"/>
  <c r="AF364" i="23"/>
  <c r="AD371" i="23"/>
  <c r="AF371" i="23" s="1"/>
  <c r="AF378" i="23"/>
  <c r="AF392" i="23"/>
  <c r="AF407" i="23"/>
  <c r="AF410" i="23"/>
  <c r="O416" i="23"/>
  <c r="AH422" i="23"/>
  <c r="AF426" i="23"/>
  <c r="AF434" i="23"/>
  <c r="AF437" i="23"/>
  <c r="O444" i="23"/>
  <c r="AF450" i="23"/>
  <c r="AH452" i="23"/>
  <c r="AF456" i="23"/>
  <c r="AF464" i="23"/>
  <c r="AF472" i="23"/>
  <c r="AF501" i="23"/>
  <c r="AF515" i="23"/>
  <c r="O521" i="23"/>
  <c r="AF536" i="23"/>
  <c r="AF549" i="23"/>
  <c r="O565" i="23"/>
  <c r="AD566" i="23"/>
  <c r="AF566" i="23" s="1"/>
  <c r="AF570" i="23"/>
  <c r="AF597" i="23"/>
  <c r="AF600" i="23"/>
  <c r="AF604" i="23"/>
  <c r="AC610" i="23"/>
  <c r="AF616" i="23"/>
  <c r="AF628" i="23"/>
  <c r="AF643" i="23"/>
  <c r="AF647" i="23"/>
  <c r="AF660" i="23"/>
  <c r="AF667" i="23"/>
  <c r="AF671" i="23"/>
  <c r="AF679" i="23"/>
  <c r="K680" i="23"/>
  <c r="L680" i="23" s="1"/>
  <c r="AF681" i="23"/>
  <c r="AF684" i="23"/>
  <c r="AF683" i="23"/>
  <c r="AF690" i="23"/>
  <c r="AF696" i="23"/>
  <c r="AF703" i="23"/>
  <c r="AC713" i="23"/>
  <c r="AF719" i="23"/>
  <c r="AF732" i="23"/>
  <c r="AF741" i="23"/>
  <c r="AF764" i="23"/>
  <c r="AF771" i="23"/>
  <c r="AF773" i="23"/>
  <c r="AF790" i="23"/>
  <c r="AF805" i="23"/>
  <c r="AF812" i="23"/>
  <c r="AF815" i="23"/>
  <c r="AF822" i="23"/>
  <c r="AF826" i="23"/>
  <c r="AF830" i="23"/>
  <c r="AF834" i="23"/>
  <c r="AF838" i="23"/>
  <c r="AF842" i="23"/>
  <c r="AF850" i="23"/>
  <c r="AF855" i="23"/>
  <c r="AF858" i="23"/>
  <c r="AF869" i="23"/>
  <c r="L876" i="23"/>
  <c r="AH884" i="23" s="1"/>
  <c r="AF881" i="23"/>
  <c r="AF996" i="23"/>
  <c r="AF1018" i="23"/>
  <c r="AF1019" i="23"/>
  <c r="AF1043" i="23"/>
  <c r="AF1053" i="23"/>
  <c r="AF1161" i="23"/>
  <c r="AH1193" i="23"/>
  <c r="AH1190" i="23"/>
  <c r="AH1186" i="23"/>
  <c r="AH1184" i="23"/>
  <c r="AH1185" i="23"/>
  <c r="AF1189" i="23"/>
  <c r="AH1269" i="23"/>
  <c r="AH1263" i="23"/>
  <c r="AH1585" i="23"/>
  <c r="AH1581" i="23"/>
  <c r="AH1577" i="23"/>
  <c r="O1576" i="23"/>
  <c r="AH955" i="23"/>
  <c r="AH956" i="23"/>
  <c r="AH949" i="23"/>
  <c r="AF682" i="23"/>
  <c r="AF688" i="23"/>
  <c r="AF691" i="23"/>
  <c r="AF704" i="23"/>
  <c r="AF711" i="23"/>
  <c r="AF720" i="23"/>
  <c r="AE749" i="23"/>
  <c r="AF733" i="23"/>
  <c r="AF740" i="23"/>
  <c r="AD860" i="23"/>
  <c r="AF765" i="23"/>
  <c r="AF780" i="23"/>
  <c r="AF789" i="23"/>
  <c r="AF796" i="23"/>
  <c r="AF799" i="23"/>
  <c r="AF806" i="23"/>
  <c r="AF871" i="23"/>
  <c r="K924" i="23"/>
  <c r="AE945" i="23"/>
  <c r="AF951" i="23"/>
  <c r="AH954" i="23"/>
  <c r="AF964" i="23"/>
  <c r="AH976" i="23"/>
  <c r="AH970" i="23"/>
  <c r="AH975" i="23"/>
  <c r="AH971" i="23"/>
  <c r="AE1004" i="23"/>
  <c r="AF998" i="23"/>
  <c r="AF999" i="23"/>
  <c r="AF1001" i="23"/>
  <c r="L1051" i="23"/>
  <c r="AH1065" i="23" s="1"/>
  <c r="AF694" i="23"/>
  <c r="AF707" i="23"/>
  <c r="AF716" i="23"/>
  <c r="K717" i="23"/>
  <c r="L717" i="23" s="1"/>
  <c r="AF723" i="23"/>
  <c r="AF727" i="23"/>
  <c r="AF736" i="23"/>
  <c r="AF770" i="23"/>
  <c r="AF778" i="23"/>
  <c r="AF788" i="23"/>
  <c r="AF791" i="23"/>
  <c r="AF813" i="23"/>
  <c r="AF820" i="23"/>
  <c r="AF823" i="23"/>
  <c r="AF827" i="23"/>
  <c r="AF831" i="23"/>
  <c r="AF835" i="23"/>
  <c r="AF839" i="23"/>
  <c r="AH924" i="23"/>
  <c r="AH925" i="23"/>
  <c r="AH887" i="23"/>
  <c r="AH891" i="23"/>
  <c r="AH895" i="23"/>
  <c r="AH899" i="23"/>
  <c r="AF900" i="23"/>
  <c r="AH903" i="23"/>
  <c r="AF904" i="23"/>
  <c r="AH907" i="23"/>
  <c r="AF908" i="23"/>
  <c r="AH911" i="23"/>
  <c r="AF912" i="23"/>
  <c r="AH914" i="23"/>
  <c r="AF915" i="23"/>
  <c r="AH917" i="23"/>
  <c r="AF918" i="23"/>
  <c r="AH921" i="23"/>
  <c r="AF922" i="23"/>
  <c r="AF929" i="23"/>
  <c r="AF939" i="23"/>
  <c r="AH950" i="23"/>
  <c r="L958" i="23"/>
  <c r="AH967" i="23" s="1"/>
  <c r="K967" i="23"/>
  <c r="AF960" i="23"/>
  <c r="AF970" i="23"/>
  <c r="AF984" i="23"/>
  <c r="AF992" i="23"/>
  <c r="K1004" i="23"/>
  <c r="L995" i="23"/>
  <c r="L1004" i="23" s="1"/>
  <c r="AD1033" i="23"/>
  <c r="AF1028" i="23"/>
  <c r="L1038" i="23"/>
  <c r="AE1038" i="23"/>
  <c r="AH1073" i="23"/>
  <c r="AH1067" i="23"/>
  <c r="AH1072" i="23"/>
  <c r="AH1068" i="23"/>
  <c r="AH1066" i="23"/>
  <c r="AF1106" i="23"/>
  <c r="O1111" i="23"/>
  <c r="AH1113" i="23"/>
  <c r="AH1117" i="23"/>
  <c r="AH1379" i="23"/>
  <c r="AH1374" i="23"/>
  <c r="AH1367" i="23"/>
  <c r="AH1381" i="23"/>
  <c r="AH1375" i="23"/>
  <c r="AH1380" i="23"/>
  <c r="AH1373" i="23"/>
  <c r="AH1368" i="23"/>
  <c r="O1368" i="23"/>
  <c r="AH1370" i="23"/>
  <c r="AH1467" i="23"/>
  <c r="AH1466" i="23"/>
  <c r="AH1462" i="23"/>
  <c r="AH1460" i="23"/>
  <c r="AH1468" i="23"/>
  <c r="AH1461" i="23"/>
  <c r="AF931" i="23"/>
  <c r="AE946" i="23"/>
  <c r="AF938" i="23"/>
  <c r="K950" i="23"/>
  <c r="L950" i="23" s="1"/>
  <c r="AF954" i="23"/>
  <c r="AF963" i="23"/>
  <c r="AF972" i="23"/>
  <c r="AF976" i="23"/>
  <c r="AE1005" i="23"/>
  <c r="AE1034" i="23"/>
  <c r="AD1024" i="23"/>
  <c r="AF1024" i="23" s="1"/>
  <c r="AF1040" i="23"/>
  <c r="AF1044" i="23"/>
  <c r="AF1058" i="23"/>
  <c r="AF1069" i="23"/>
  <c r="AF1073" i="23"/>
  <c r="AF1114" i="23"/>
  <c r="AF1131" i="23"/>
  <c r="AH1296" i="23"/>
  <c r="AH1292" i="23"/>
  <c r="AH1288" i="23"/>
  <c r="AH1297" i="23"/>
  <c r="AF847" i="23"/>
  <c r="AF854" i="23"/>
  <c r="AF857" i="23"/>
  <c r="AF868" i="23"/>
  <c r="AE883" i="23"/>
  <c r="AF880" i="23"/>
  <c r="AF891" i="23"/>
  <c r="AF895" i="23"/>
  <c r="AF899" i="23"/>
  <c r="AF903" i="23"/>
  <c r="AF907" i="23"/>
  <c r="AF911" i="23"/>
  <c r="AF914" i="23"/>
  <c r="AF917" i="23"/>
  <c r="AF921" i="23"/>
  <c r="AF930" i="23"/>
  <c r="AF943" i="23"/>
  <c r="AF949" i="23"/>
  <c r="K971" i="23"/>
  <c r="L971" i="23" s="1"/>
  <c r="AF975" i="23"/>
  <c r="AF982" i="23"/>
  <c r="AC1005" i="23"/>
  <c r="AF1002" i="23"/>
  <c r="AF1012" i="23"/>
  <c r="AD1038" i="23"/>
  <c r="AF1051" i="23"/>
  <c r="AF1057" i="23"/>
  <c r="AF1060" i="23"/>
  <c r="AF1080" i="23"/>
  <c r="AF1081" i="23"/>
  <c r="AF1086" i="23"/>
  <c r="AF1097" i="23"/>
  <c r="K1098" i="23"/>
  <c r="L1098" i="23" s="1"/>
  <c r="AD1098" i="23"/>
  <c r="AF1098" i="23" s="1"/>
  <c r="AF1111" i="23"/>
  <c r="AF1125" i="23"/>
  <c r="AF1139" i="23"/>
  <c r="K1228" i="23"/>
  <c r="K1243" i="23"/>
  <c r="L1243" i="23" s="1"/>
  <c r="AF1287" i="23"/>
  <c r="AF1291" i="23"/>
  <c r="AF1295" i="23"/>
  <c r="AF1334" i="23"/>
  <c r="AF1343" i="23"/>
  <c r="K1068" i="23"/>
  <c r="L1068" i="23" s="1"/>
  <c r="AF1072" i="23"/>
  <c r="AF1082" i="23"/>
  <c r="AF1089" i="23"/>
  <c r="AF1102" i="23"/>
  <c r="AF1113" i="23"/>
  <c r="AF1117" i="23"/>
  <c r="AF1124" i="23"/>
  <c r="AF1127" i="23"/>
  <c r="AF1158" i="23"/>
  <c r="AF1164" i="23"/>
  <c r="AF1167" i="23"/>
  <c r="AD1177" i="23"/>
  <c r="AF1177" i="23" s="1"/>
  <c r="AF1185" i="23"/>
  <c r="AH1194" i="23"/>
  <c r="AF1197" i="23"/>
  <c r="AF1201" i="23"/>
  <c r="AF1205" i="23"/>
  <c r="AF1206" i="23"/>
  <c r="AF1210" i="23"/>
  <c r="AH1218" i="23"/>
  <c r="AH1221" i="23"/>
  <c r="AF1222" i="23"/>
  <c r="AF1238" i="23"/>
  <c r="AF1247" i="23"/>
  <c r="AF1276" i="23"/>
  <c r="AF1283" i="23"/>
  <c r="AF1314" i="23"/>
  <c r="AF1321" i="23"/>
  <c r="AH1326" i="23"/>
  <c r="AH1330" i="23"/>
  <c r="AF1331" i="23"/>
  <c r="AF1336" i="23"/>
  <c r="AF1360" i="23"/>
  <c r="AF1365" i="23"/>
  <c r="AD1410" i="23"/>
  <c r="AF1410" i="23" s="1"/>
  <c r="AH1496" i="23"/>
  <c r="AH1480" i="23"/>
  <c r="AH1490" i="23"/>
  <c r="AH1495" i="23"/>
  <c r="AH1481" i="23"/>
  <c r="AH1646" i="23"/>
  <c r="AH1644" i="23"/>
  <c r="AF1067" i="23"/>
  <c r="AF1085" i="23"/>
  <c r="AC1108" i="23"/>
  <c r="AF1105" i="23"/>
  <c r="AF1123" i="23"/>
  <c r="AF1130" i="23"/>
  <c r="AF1138" i="23"/>
  <c r="AF1144" i="23"/>
  <c r="K1145" i="23"/>
  <c r="L1145" i="23" s="1"/>
  <c r="AD1145" i="23"/>
  <c r="AF1145" i="23" s="1"/>
  <c r="AF1148" i="23"/>
  <c r="AE1171" i="23"/>
  <c r="AF1160" i="23"/>
  <c r="AF1163" i="23"/>
  <c r="AF1180" i="23"/>
  <c r="AF1188" i="23"/>
  <c r="AF1192" i="23"/>
  <c r="AH1196" i="23"/>
  <c r="AH1200" i="23"/>
  <c r="AF1213" i="23"/>
  <c r="AE1228" i="23"/>
  <c r="AF1220" i="23"/>
  <c r="K1231" i="23"/>
  <c r="AH1224" i="23"/>
  <c r="AF1226" i="23"/>
  <c r="AH1229" i="23"/>
  <c r="AE1231" i="23"/>
  <c r="AD1235" i="23"/>
  <c r="AF1242" i="23"/>
  <c r="AF1244" i="23"/>
  <c r="AF1279" i="23"/>
  <c r="AD1309" i="23"/>
  <c r="AF1304" i="23"/>
  <c r="AD1313" i="23"/>
  <c r="AF1313" i="23" s="1"/>
  <c r="AH1316" i="23"/>
  <c r="AF1317" i="23"/>
  <c r="AF1326" i="23"/>
  <c r="AF1328" i="23"/>
  <c r="AF1330" i="23"/>
  <c r="AF1345" i="23"/>
  <c r="AF1349" i="23"/>
  <c r="AF1355" i="23"/>
  <c r="AF1371" i="23"/>
  <c r="AF1373" i="23"/>
  <c r="AF1383" i="23"/>
  <c r="AE1393" i="23"/>
  <c r="O1409" i="23"/>
  <c r="AF1426" i="23"/>
  <c r="AH1492" i="23"/>
  <c r="AF1651" i="23"/>
  <c r="AD1657" i="23"/>
  <c r="AF1156" i="23"/>
  <c r="AF1159" i="23"/>
  <c r="AF1166" i="23"/>
  <c r="AF1176" i="23"/>
  <c r="AF1182" i="23"/>
  <c r="AD1186" i="23"/>
  <c r="AF1187" i="23"/>
  <c r="AH1195" i="23"/>
  <c r="AF1200" i="23"/>
  <c r="AD1211" i="23"/>
  <c r="AF1211" i="23" s="1"/>
  <c r="AH1219" i="23"/>
  <c r="AF1224" i="23"/>
  <c r="AF1254" i="23"/>
  <c r="AF1255" i="23"/>
  <c r="AF1257" i="23"/>
  <c r="AF1264" i="23"/>
  <c r="AF1267" i="23"/>
  <c r="AF1275" i="23"/>
  <c r="AD1298" i="23"/>
  <c r="AF1289" i="23"/>
  <c r="AF1293" i="23"/>
  <c r="AD1302" i="23"/>
  <c r="AF1306" i="23"/>
  <c r="AF1316" i="23"/>
  <c r="AF1319" i="23"/>
  <c r="AF1333" i="23"/>
  <c r="AF1368" i="23"/>
  <c r="K1393" i="23"/>
  <c r="L1383" i="23"/>
  <c r="AH1385" i="23" s="1"/>
  <c r="AF1387" i="23"/>
  <c r="AF1403" i="23"/>
  <c r="AF1412" i="23"/>
  <c r="AE1588" i="23"/>
  <c r="AF1576" i="23"/>
  <c r="AE1611" i="23"/>
  <c r="AF1473" i="23"/>
  <c r="AF1477" i="23"/>
  <c r="K1482" i="23"/>
  <c r="L1482" i="23" s="1"/>
  <c r="AF1497" i="23"/>
  <c r="AD1502" i="23"/>
  <c r="AF1502" i="23" s="1"/>
  <c r="AF1505" i="23"/>
  <c r="AF1528" i="23"/>
  <c r="AH1547" i="23"/>
  <c r="AF1548" i="23"/>
  <c r="AD1554" i="23"/>
  <c r="AF1554" i="23" s="1"/>
  <c r="AF1558" i="23"/>
  <c r="AF1645" i="23"/>
  <c r="AD1393" i="23"/>
  <c r="AF1398" i="23"/>
  <c r="AF1404" i="23"/>
  <c r="AD1405" i="23"/>
  <c r="K1431" i="23"/>
  <c r="AD1431" i="23"/>
  <c r="AF1427" i="23"/>
  <c r="AH1438" i="23"/>
  <c r="AF1439" i="23"/>
  <c r="AF1442" i="23"/>
  <c r="K1443" i="23"/>
  <c r="L1443" i="23" s="1"/>
  <c r="AD1443" i="23"/>
  <c r="AF1443" i="23" s="1"/>
  <c r="AF1446" i="23"/>
  <c r="AF1452" i="23"/>
  <c r="AF1472" i="23"/>
  <c r="AF1476" i="23"/>
  <c r="AF1481" i="23"/>
  <c r="AF1491" i="23"/>
  <c r="AF1495" i="23"/>
  <c r="K1502" i="23"/>
  <c r="L1502" i="23" s="1"/>
  <c r="AF1504" i="23"/>
  <c r="AF1511" i="23"/>
  <c r="AF1517" i="23"/>
  <c r="AH1537" i="23"/>
  <c r="AF1538" i="23"/>
  <c r="AF1542" i="23"/>
  <c r="AF1547" i="23"/>
  <c r="AF1557" i="23"/>
  <c r="AF1573" i="23"/>
  <c r="AF1578" i="23"/>
  <c r="AF1594" i="23"/>
  <c r="AF1595" i="23"/>
  <c r="AF1604" i="23"/>
  <c r="K1624" i="23"/>
  <c r="AF1613" i="23"/>
  <c r="AF1622" i="23"/>
  <c r="AF1633" i="23"/>
  <c r="AF1640" i="23"/>
  <c r="K1641" i="23"/>
  <c r="L1641" i="23" s="1"/>
  <c r="AD1641" i="23"/>
  <c r="AF1641" i="23" s="1"/>
  <c r="AF1644" i="23"/>
  <c r="AF1351" i="23"/>
  <c r="AD1361" i="23"/>
  <c r="AF1362" i="23"/>
  <c r="AF1389" i="23"/>
  <c r="AF1390" i="23"/>
  <c r="AF1400" i="23"/>
  <c r="AF1411" i="23"/>
  <c r="L1418" i="23"/>
  <c r="L1431" i="23" s="1"/>
  <c r="AF1454" i="23"/>
  <c r="AF1458" i="23"/>
  <c r="AF1463" i="23"/>
  <c r="AF1467" i="23"/>
  <c r="AF1488" i="23"/>
  <c r="AF1490" i="23"/>
  <c r="AF1503" i="23"/>
  <c r="AD1518" i="23"/>
  <c r="AC1530" i="23"/>
  <c r="AF1523" i="23"/>
  <c r="AF1530" i="23" s="1"/>
  <c r="AF1533" i="23"/>
  <c r="K1534" i="23"/>
  <c r="L1534" i="23" s="1"/>
  <c r="AD1534" i="23"/>
  <c r="AF1534" i="23" s="1"/>
  <c r="AF1537" i="23"/>
  <c r="AF1541" i="23"/>
  <c r="AF1553" i="23"/>
  <c r="AF1563" i="23"/>
  <c r="AF1569" i="23"/>
  <c r="AF1577" i="23"/>
  <c r="AF1581" i="23"/>
  <c r="AF1585" i="23"/>
  <c r="AD1601" i="23"/>
  <c r="AF1607" i="23"/>
  <c r="L1610" i="23"/>
  <c r="AH1625" i="23" s="1"/>
  <c r="AF1618" i="23"/>
  <c r="K1637" i="23"/>
  <c r="AF1629" i="23"/>
  <c r="AF839" i="22"/>
  <c r="AF854" i="22"/>
  <c r="AF852" i="22"/>
  <c r="AF848" i="22"/>
  <c r="AF837" i="22"/>
  <c r="AF835" i="22"/>
  <c r="AF841" i="22"/>
  <c r="AF829" i="22"/>
  <c r="AF813" i="22"/>
  <c r="AF821" i="22"/>
  <c r="AF811" i="22"/>
  <c r="AF819" i="22"/>
  <c r="AF817" i="22"/>
  <c r="AF825" i="22"/>
  <c r="AF805" i="22"/>
  <c r="AF799" i="22"/>
  <c r="AF795" i="22"/>
  <c r="AF765" i="22"/>
  <c r="AF773" i="22"/>
  <c r="AF781" i="22"/>
  <c r="AF789" i="22"/>
  <c r="AF771" i="22"/>
  <c r="AF779" i="22"/>
  <c r="AF787" i="22"/>
  <c r="AF769" i="22"/>
  <c r="AF777" i="22"/>
  <c r="AF785" i="22"/>
  <c r="AF793" i="22"/>
  <c r="AH257" i="22"/>
  <c r="AH253" i="22"/>
  <c r="AH250" i="22"/>
  <c r="AH247" i="22"/>
  <c r="AH258" i="22"/>
  <c r="AH248" i="22"/>
  <c r="AH307" i="22"/>
  <c r="AH304" i="22"/>
  <c r="AH300" i="22"/>
  <c r="O298" i="22"/>
  <c r="AH390" i="22"/>
  <c r="AH392" i="22"/>
  <c r="AH389" i="22"/>
  <c r="AH386" i="22"/>
  <c r="AH388" i="22"/>
  <c r="AH387" i="22"/>
  <c r="O387" i="22"/>
  <c r="AF85" i="22"/>
  <c r="K87" i="22"/>
  <c r="AD1659" i="22"/>
  <c r="AD1660" i="22" s="1"/>
  <c r="AF16" i="22"/>
  <c r="AF23" i="22"/>
  <c r="AF29" i="22"/>
  <c r="K39" i="22"/>
  <c r="L39" i="22" s="1"/>
  <c r="AF45" i="22"/>
  <c r="AC60" i="22"/>
  <c r="AF58" i="22"/>
  <c r="AF66" i="22"/>
  <c r="L77" i="22"/>
  <c r="AH87" i="22" s="1"/>
  <c r="AF80" i="22"/>
  <c r="AF95" i="22"/>
  <c r="AE1659" i="22"/>
  <c r="AE1660" i="22" s="1"/>
  <c r="K20" i="22"/>
  <c r="L20" i="22" s="1"/>
  <c r="AD35" i="22"/>
  <c r="AF32" i="22"/>
  <c r="AF40" i="22"/>
  <c r="AF49" i="22"/>
  <c r="AF51" i="22"/>
  <c r="AF53" i="22"/>
  <c r="AD74" i="22"/>
  <c r="AF69" i="22"/>
  <c r="AC87" i="22"/>
  <c r="AF81" i="22"/>
  <c r="AF83" i="22"/>
  <c r="AF21" i="22"/>
  <c r="AC35" i="22"/>
  <c r="AF33" i="22"/>
  <c r="AF38" i="22"/>
  <c r="AF41" i="22"/>
  <c r="AF43" i="22"/>
  <c r="AF54" i="22"/>
  <c r="AF56" i="22"/>
  <c r="AE74" i="22"/>
  <c r="K64" i="22"/>
  <c r="AF70" i="22"/>
  <c r="AF72" i="22"/>
  <c r="AD87" i="22"/>
  <c r="AF84" i="22"/>
  <c r="AD112" i="22"/>
  <c r="AF91" i="22"/>
  <c r="AF99" i="22"/>
  <c r="AF107" i="22"/>
  <c r="AF116" i="22"/>
  <c r="AF128" i="22"/>
  <c r="AF130" i="22"/>
  <c r="AF138" i="22"/>
  <c r="AE163" i="22"/>
  <c r="AF151" i="22"/>
  <c r="AC163" i="22"/>
  <c r="AF159" i="22"/>
  <c r="AF168" i="22"/>
  <c r="AF170" i="22"/>
  <c r="AF182" i="22"/>
  <c r="AC200" i="22"/>
  <c r="AF194" i="22"/>
  <c r="AF196" i="22"/>
  <c r="K199" i="22"/>
  <c r="AF203" i="22"/>
  <c r="AF208" i="22"/>
  <c r="AF210" i="22"/>
  <c r="AF216" i="22"/>
  <c r="AF218" i="22"/>
  <c r="AF249" i="22"/>
  <c r="AF274" i="22"/>
  <c r="AF279" i="22"/>
  <c r="AF305" i="22"/>
  <c r="AF306" i="22"/>
  <c r="AF311" i="22"/>
  <c r="AF314" i="22"/>
  <c r="AF318" i="22"/>
  <c r="O322" i="22"/>
  <c r="AH324" i="22"/>
  <c r="AH329" i="22"/>
  <c r="AH334" i="22"/>
  <c r="AF335" i="22"/>
  <c r="AF347" i="22"/>
  <c r="O354" i="22"/>
  <c r="AF356" i="22"/>
  <c r="O370" i="22"/>
  <c r="AF396" i="22"/>
  <c r="AH410" i="22"/>
  <c r="AH413" i="22"/>
  <c r="AH409" i="22"/>
  <c r="O407" i="22"/>
  <c r="AF448" i="22"/>
  <c r="AF171" i="22"/>
  <c r="AF197" i="22"/>
  <c r="AF209" i="22"/>
  <c r="AF217" i="22"/>
  <c r="AF225" i="22"/>
  <c r="AF234" i="22"/>
  <c r="AF237" i="22"/>
  <c r="AF240" i="22"/>
  <c r="AF251" i="22"/>
  <c r="AF255" i="22"/>
  <c r="AH319" i="22"/>
  <c r="AH314" i="22"/>
  <c r="AH310" i="22"/>
  <c r="AH320" i="22"/>
  <c r="AD363" i="22"/>
  <c r="AF363" i="22" s="1"/>
  <c r="AH431" i="22"/>
  <c r="AH432" i="22"/>
  <c r="AH424" i="22"/>
  <c r="O424" i="22"/>
  <c r="AH429" i="22"/>
  <c r="AH426" i="22"/>
  <c r="AH430" i="22"/>
  <c r="AH425" i="22"/>
  <c r="AH423" i="22"/>
  <c r="AH441" i="22"/>
  <c r="AH442" i="22"/>
  <c r="AH434" i="22"/>
  <c r="O434" i="22"/>
  <c r="AH439" i="22"/>
  <c r="AH436" i="22"/>
  <c r="AH440" i="22"/>
  <c r="AH507" i="22"/>
  <c r="AH492" i="22"/>
  <c r="AH502" i="22"/>
  <c r="AH497" i="22"/>
  <c r="AH494" i="22"/>
  <c r="AH501" i="22"/>
  <c r="AH498" i="22"/>
  <c r="AH493" i="22"/>
  <c r="O493" i="22"/>
  <c r="AE522" i="22"/>
  <c r="AD609" i="22"/>
  <c r="AF120" i="22"/>
  <c r="AF132" i="22"/>
  <c r="AF140" i="22"/>
  <c r="AC161" i="22"/>
  <c r="AF155" i="22"/>
  <c r="AF190" i="22"/>
  <c r="K200" i="22"/>
  <c r="L258" i="22"/>
  <c r="O309" i="22"/>
  <c r="AH309" i="22"/>
  <c r="AH332" i="22"/>
  <c r="AF349" i="22"/>
  <c r="O362" i="22"/>
  <c r="AH367" i="22"/>
  <c r="AC112" i="22"/>
  <c r="AF96" i="22"/>
  <c r="AF98" i="22"/>
  <c r="AF104" i="22"/>
  <c r="AF106" i="22"/>
  <c r="AF121" i="22"/>
  <c r="AF123" i="22"/>
  <c r="AF135" i="22"/>
  <c r="AF143" i="22"/>
  <c r="AF150" i="22"/>
  <c r="AF158" i="22"/>
  <c r="AF167" i="22"/>
  <c r="AE187" i="22"/>
  <c r="AD187" i="22"/>
  <c r="AC187" i="22"/>
  <c r="AF193" i="22"/>
  <c r="AF205" i="22"/>
  <c r="AF213" i="22"/>
  <c r="AF229" i="22"/>
  <c r="AF231" i="22"/>
  <c r="AF233" i="22"/>
  <c r="K238" i="22"/>
  <c r="AF243" i="22"/>
  <c r="AE258" i="22"/>
  <c r="AF250" i="22"/>
  <c r="K259" i="22"/>
  <c r="AF253" i="22"/>
  <c r="AF265" i="22"/>
  <c r="AF270" i="22"/>
  <c r="AF272" i="22"/>
  <c r="AF277" i="22"/>
  <c r="AF287" i="22"/>
  <c r="AF289" i="22"/>
  <c r="AF291" i="22"/>
  <c r="AF301" i="22"/>
  <c r="AF302" i="22"/>
  <c r="AH308" i="22"/>
  <c r="AF309" i="22"/>
  <c r="AH311" i="22"/>
  <c r="AH318" i="22"/>
  <c r="O331" i="22"/>
  <c r="AD340" i="22"/>
  <c r="AF343" i="22"/>
  <c r="AF344" i="22"/>
  <c r="AF351" i="22"/>
  <c r="K355" i="22"/>
  <c r="L355" i="22" s="1"/>
  <c r="AF384" i="22"/>
  <c r="AF392" i="22"/>
  <c r="L395" i="22"/>
  <c r="AH435" i="22"/>
  <c r="AH546" i="22"/>
  <c r="AH541" i="22"/>
  <c r="AH538" i="22"/>
  <c r="AH533" i="22"/>
  <c r="O533" i="22"/>
  <c r="AH542" i="22"/>
  <c r="AH537" i="22"/>
  <c r="AH534" i="22"/>
  <c r="AH532" i="22"/>
  <c r="AH580" i="22"/>
  <c r="AH578" i="22"/>
  <c r="AH577" i="22"/>
  <c r="O577" i="22"/>
  <c r="AH582" i="22"/>
  <c r="AH579" i="22"/>
  <c r="AH576" i="22"/>
  <c r="AD753" i="22"/>
  <c r="K753" i="22"/>
  <c r="L753" i="22" s="1"/>
  <c r="AF328" i="22"/>
  <c r="AF333" i="22"/>
  <c r="AF345" i="22"/>
  <c r="AF346" i="22"/>
  <c r="AD371" i="22"/>
  <c r="AF373" i="22"/>
  <c r="AF378" i="22"/>
  <c r="AF381" i="22"/>
  <c r="AF387" i="22"/>
  <c r="AD403" i="22"/>
  <c r="AF399" i="22"/>
  <c r="AF400" i="22"/>
  <c r="AF409" i="22"/>
  <c r="AF424" i="22"/>
  <c r="AF429" i="22"/>
  <c r="AF441" i="22"/>
  <c r="AD479" i="22"/>
  <c r="AF460" i="22"/>
  <c r="AF461" i="22"/>
  <c r="AF473" i="22"/>
  <c r="AE489" i="22"/>
  <c r="AF494" i="22"/>
  <c r="AF497" i="22"/>
  <c r="AF502" i="22"/>
  <c r="AH513" i="22"/>
  <c r="AF541" i="22"/>
  <c r="AH547" i="22"/>
  <c r="AD562" i="22"/>
  <c r="AH549" i="22"/>
  <c r="AF554" i="22"/>
  <c r="K566" i="22"/>
  <c r="L566" i="22" s="1"/>
  <c r="K610" i="22"/>
  <c r="L585" i="22"/>
  <c r="AH604" i="22" s="1"/>
  <c r="AF592" i="22"/>
  <c r="AF626" i="22"/>
  <c r="O638" i="22"/>
  <c r="AF647" i="22"/>
  <c r="AF688" i="22"/>
  <c r="AF705" i="22"/>
  <c r="AF870" i="22"/>
  <c r="AH882" i="22"/>
  <c r="AH875" i="22"/>
  <c r="AF411" i="22"/>
  <c r="AF434" i="22"/>
  <c r="AF439" i="22"/>
  <c r="AH447" i="22"/>
  <c r="AH451" i="22"/>
  <c r="AH444" i="22"/>
  <c r="O444" i="22"/>
  <c r="AH446" i="22"/>
  <c r="AH449" i="22"/>
  <c r="AH480" i="22"/>
  <c r="AH475" i="22"/>
  <c r="AH459" i="22"/>
  <c r="AF457" i="22"/>
  <c r="AF466" i="22"/>
  <c r="AH467" i="22"/>
  <c r="AE479" i="22"/>
  <c r="AH471" i="22"/>
  <c r="AH490" i="22"/>
  <c r="AF486" i="22"/>
  <c r="AF513" i="22"/>
  <c r="AF518" i="22"/>
  <c r="AF524" i="22"/>
  <c r="AF528" i="22"/>
  <c r="AH562" i="22"/>
  <c r="AH561" i="22"/>
  <c r="AH556" i="22"/>
  <c r="AF572" i="22"/>
  <c r="AH616" i="22"/>
  <c r="AH619" i="22"/>
  <c r="AF645" i="22"/>
  <c r="AH694" i="22"/>
  <c r="AH697" i="22"/>
  <c r="AH681" i="22"/>
  <c r="O679" i="22"/>
  <c r="AH689" i="22"/>
  <c r="AH685" i="22"/>
  <c r="AH693" i="22"/>
  <c r="AF431" i="22"/>
  <c r="AH443" i="22"/>
  <c r="AH445" i="22"/>
  <c r="AH450" i="22"/>
  <c r="AF459" i="22"/>
  <c r="AF476" i="22"/>
  <c r="AF477" i="22"/>
  <c r="AH557" i="22"/>
  <c r="AF581" i="22"/>
  <c r="AH652" i="22"/>
  <c r="AH637" i="22"/>
  <c r="AH647" i="22"/>
  <c r="AH642" i="22"/>
  <c r="AH639" i="22"/>
  <c r="AH723" i="22"/>
  <c r="AH725" i="22"/>
  <c r="AH744" i="22"/>
  <c r="AF568" i="22"/>
  <c r="AC610" i="22"/>
  <c r="AF591" i="22"/>
  <c r="AF595" i="22"/>
  <c r="AF619" i="22"/>
  <c r="AF644" i="22"/>
  <c r="AF656" i="22"/>
  <c r="AF670" i="22"/>
  <c r="AF681" i="22"/>
  <c r="AF690" i="22"/>
  <c r="AF691" i="22"/>
  <c r="AF697" i="22"/>
  <c r="AF723" i="22"/>
  <c r="AF724" i="22"/>
  <c r="K749" i="22"/>
  <c r="AF865" i="22"/>
  <c r="AF879" i="22"/>
  <c r="AF880" i="22"/>
  <c r="AF882" i="22"/>
  <c r="AF888" i="22"/>
  <c r="AF904" i="22"/>
  <c r="AC946" i="22"/>
  <c r="AF936" i="22"/>
  <c r="AF952" i="22"/>
  <c r="AH1021" i="22"/>
  <c r="AH1014" i="22"/>
  <c r="AH1305" i="22"/>
  <c r="AH1310" i="22"/>
  <c r="AH1301" i="22"/>
  <c r="O1301" i="22"/>
  <c r="AH1306" i="22"/>
  <c r="AH1302" i="22"/>
  <c r="AH1304" i="22"/>
  <c r="AH1300" i="22"/>
  <c r="AH1307" i="22"/>
  <c r="AH1476" i="22"/>
  <c r="AH1475" i="22"/>
  <c r="AH1470" i="22"/>
  <c r="O1470" i="22"/>
  <c r="AH1471" i="22"/>
  <c r="AH1469" i="22"/>
  <c r="AD655" i="22"/>
  <c r="AF655" i="22" s="1"/>
  <c r="AD675" i="22"/>
  <c r="AF685" i="22"/>
  <c r="L700" i="22"/>
  <c r="K717" i="22"/>
  <c r="L717" i="22" s="1"/>
  <c r="AE749" i="22"/>
  <c r="AF735" i="22"/>
  <c r="K859" i="22"/>
  <c r="AF868" i="22"/>
  <c r="K884" i="22"/>
  <c r="AE883" i="22"/>
  <c r="AF878" i="22"/>
  <c r="AF881" i="22"/>
  <c r="K883" i="22"/>
  <c r="AF894" i="22"/>
  <c r="AF895" i="22"/>
  <c r="AF897" i="22"/>
  <c r="AF910" i="22"/>
  <c r="AF911" i="22"/>
  <c r="AF913" i="22"/>
  <c r="AF922" i="22"/>
  <c r="AH944" i="22"/>
  <c r="AH945" i="22"/>
  <c r="AF937" i="22"/>
  <c r="AH940" i="22"/>
  <c r="L971" i="22"/>
  <c r="AF989" i="22"/>
  <c r="AD1005" i="22"/>
  <c r="O1008" i="22"/>
  <c r="AH1010" i="22"/>
  <c r="AD1064" i="22"/>
  <c r="AF1052" i="22"/>
  <c r="AF1101" i="22"/>
  <c r="AD950" i="22"/>
  <c r="AF975" i="22"/>
  <c r="AF981" i="22"/>
  <c r="AH990" i="22"/>
  <c r="AH989" i="22"/>
  <c r="O987" i="22"/>
  <c r="AF990" i="22"/>
  <c r="AF991" i="22"/>
  <c r="AF1003" i="22"/>
  <c r="AH1018" i="22"/>
  <c r="AH1030" i="22"/>
  <c r="AH1023" i="22"/>
  <c r="O1023" i="22"/>
  <c r="AH1025" i="22"/>
  <c r="AH1028" i="22"/>
  <c r="AF1030" i="22"/>
  <c r="AH1033" i="22"/>
  <c r="K1064" i="22"/>
  <c r="L1051" i="22"/>
  <c r="AH1076" i="22"/>
  <c r="AH1073" i="22"/>
  <c r="AH1069" i="22"/>
  <c r="O1067" i="22"/>
  <c r="AH1095" i="22"/>
  <c r="AH1090" i="22"/>
  <c r="AH1087" i="22"/>
  <c r="AH1082" i="22"/>
  <c r="AH1079" i="22"/>
  <c r="AH1077" i="22"/>
  <c r="AH1091" i="22"/>
  <c r="AH1107" i="22"/>
  <c r="AH1102" i="22"/>
  <c r="AH1100" i="22"/>
  <c r="AH1108" i="22"/>
  <c r="AH1104" i="22"/>
  <c r="AH1103" i="22"/>
  <c r="AH1096" i="22"/>
  <c r="AE1108" i="22"/>
  <c r="AH1098" i="22"/>
  <c r="AH1319" i="22"/>
  <c r="O1312" i="22"/>
  <c r="AH1322" i="22"/>
  <c r="AH1315" i="22"/>
  <c r="AF402" i="22"/>
  <c r="AF413" i="22"/>
  <c r="AF419" i="22"/>
  <c r="AF455" i="22"/>
  <c r="AE478" i="22"/>
  <c r="AF471" i="22"/>
  <c r="AF498" i="22"/>
  <c r="AF501" i="22"/>
  <c r="K510" i="22"/>
  <c r="AD510" i="22"/>
  <c r="AF510" i="22" s="1"/>
  <c r="AF534" i="22"/>
  <c r="AF537" i="22"/>
  <c r="AF542" i="22"/>
  <c r="AE562" i="22"/>
  <c r="AF549" i="22"/>
  <c r="AF552" i="22"/>
  <c r="AF557" i="22"/>
  <c r="AF560" i="22"/>
  <c r="AF580" i="22"/>
  <c r="AF587" i="22"/>
  <c r="AF615" i="22"/>
  <c r="AF625" i="22"/>
  <c r="AF628" i="22"/>
  <c r="AF629" i="22"/>
  <c r="AF643" i="22"/>
  <c r="AF646" i="22"/>
  <c r="AF658" i="22"/>
  <c r="AF669" i="22"/>
  <c r="AF673" i="22"/>
  <c r="AF687" i="22"/>
  <c r="AF693" i="22"/>
  <c r="AF704" i="22"/>
  <c r="AF707" i="22"/>
  <c r="AF708" i="22"/>
  <c r="AF722" i="22"/>
  <c r="AF738" i="22"/>
  <c r="AF739" i="22"/>
  <c r="AF757" i="22"/>
  <c r="AE859" i="22"/>
  <c r="AF764" i="22"/>
  <c r="AF768" i="22"/>
  <c r="AF772" i="22"/>
  <c r="AF776" i="22"/>
  <c r="AF780" i="22"/>
  <c r="AF784" i="22"/>
  <c r="AF788" i="22"/>
  <c r="AF792" i="22"/>
  <c r="AF796" i="22"/>
  <c r="AF800" i="22"/>
  <c r="AF804" i="22"/>
  <c r="AF808" i="22"/>
  <c r="AF812" i="22"/>
  <c r="AF816" i="22"/>
  <c r="AF820" i="22"/>
  <c r="AF824" i="22"/>
  <c r="AF828" i="22"/>
  <c r="AF832" i="22"/>
  <c r="AF836" i="22"/>
  <c r="AF840" i="22"/>
  <c r="AF843" i="22"/>
  <c r="AF846" i="22"/>
  <c r="AF849" i="22"/>
  <c r="AF851" i="22"/>
  <c r="AF853" i="22"/>
  <c r="AF856" i="22"/>
  <c r="AF898" i="22"/>
  <c r="AF920" i="22"/>
  <c r="K928" i="22"/>
  <c r="AD928" i="22"/>
  <c r="AF928" i="22" s="1"/>
  <c r="AF930" i="22"/>
  <c r="L946" i="22"/>
  <c r="AF963" i="22"/>
  <c r="AC967" i="22"/>
  <c r="AF987" i="22"/>
  <c r="AH1148" i="22"/>
  <c r="AH1150" i="22"/>
  <c r="AH1143" i="22"/>
  <c r="AH1151" i="22"/>
  <c r="AH1149" i="22"/>
  <c r="AH1145" i="22"/>
  <c r="AH1144" i="22"/>
  <c r="O1144" i="22"/>
  <c r="AH1147" i="22"/>
  <c r="AH1182" i="22"/>
  <c r="AH1175" i="22"/>
  <c r="AH1183" i="22"/>
  <c r="AH1177" i="22"/>
  <c r="AH1181" i="22"/>
  <c r="AH1176" i="22"/>
  <c r="AH1205" i="22"/>
  <c r="O1195" i="22"/>
  <c r="K946" i="22"/>
  <c r="AF940" i="22"/>
  <c r="L950" i="22"/>
  <c r="AF961" i="22"/>
  <c r="AF965" i="22"/>
  <c r="AD971" i="22"/>
  <c r="AF971" i="22" s="1"/>
  <c r="AF973" i="22"/>
  <c r="AF998" i="22"/>
  <c r="AF1002" i="22"/>
  <c r="AF1012" i="22"/>
  <c r="AF1018" i="22"/>
  <c r="AF1032" i="22"/>
  <c r="AF1040" i="22"/>
  <c r="AF1044" i="22"/>
  <c r="AF1048" i="22"/>
  <c r="AF1070" i="22"/>
  <c r="AF1071" i="22"/>
  <c r="AF1083" i="22"/>
  <c r="AF1086" i="22"/>
  <c r="AF1091" i="22"/>
  <c r="AC1108" i="22"/>
  <c r="AF1106" i="22"/>
  <c r="AF1119" i="22"/>
  <c r="AD1133" i="22"/>
  <c r="AH1124" i="22"/>
  <c r="AE1132" i="22"/>
  <c r="AF1127" i="22"/>
  <c r="AH1132" i="22"/>
  <c r="AD1137" i="22"/>
  <c r="AH1137" i="22"/>
  <c r="AF1138" i="22"/>
  <c r="AH1168" i="22"/>
  <c r="AH1155" i="22"/>
  <c r="AF1158" i="22"/>
  <c r="AD1170" i="22"/>
  <c r="AF1195" i="22"/>
  <c r="AH1216" i="22"/>
  <c r="AH1217" i="22"/>
  <c r="AH1210" i="22"/>
  <c r="AH1215" i="22"/>
  <c r="AH1211" i="22"/>
  <c r="AD1231" i="22"/>
  <c r="AF1312" i="22"/>
  <c r="AF1317" i="22"/>
  <c r="AD1038" i="22"/>
  <c r="AF1041" i="22"/>
  <c r="AF1042" i="22"/>
  <c r="AF1057" i="22"/>
  <c r="AF1061" i="22"/>
  <c r="AE1093" i="22"/>
  <c r="AD1108" i="22"/>
  <c r="AF1103" i="22"/>
  <c r="AE1133" i="22"/>
  <c r="AF1124" i="22"/>
  <c r="L1133" i="22"/>
  <c r="AH1125" i="22"/>
  <c r="AH1128" i="22"/>
  <c r="AH1140" i="22"/>
  <c r="AF1148" i="22"/>
  <c r="AF1163" i="22"/>
  <c r="AH1283" i="22"/>
  <c r="AH1275" i="22"/>
  <c r="O1272" i="22"/>
  <c r="AH1273" i="22"/>
  <c r="AH1278" i="22"/>
  <c r="O1368" i="22"/>
  <c r="AF1010" i="22"/>
  <c r="AF1028" i="22"/>
  <c r="AF1037" i="22"/>
  <c r="AF1055" i="22"/>
  <c r="AF1058" i="22"/>
  <c r="AF1059" i="22"/>
  <c r="AF1069" i="22"/>
  <c r="AF1079" i="22"/>
  <c r="AF1082" i="22"/>
  <c r="AF1087" i="22"/>
  <c r="AF1090" i="22"/>
  <c r="AE1107" i="22"/>
  <c r="K1098" i="22"/>
  <c r="L1098" i="22" s="1"/>
  <c r="AF1104" i="22"/>
  <c r="AF1117" i="22"/>
  <c r="O1123" i="22"/>
  <c r="AH1123" i="22"/>
  <c r="AF1125" i="22"/>
  <c r="AH1129" i="22"/>
  <c r="AF1130" i="22"/>
  <c r="AF1168" i="22"/>
  <c r="AF1169" i="22"/>
  <c r="AF1187" i="22"/>
  <c r="K1231" i="22"/>
  <c r="L1219" i="22"/>
  <c r="L1231" i="22" s="1"/>
  <c r="AF1272" i="22"/>
  <c r="AF1314" i="22"/>
  <c r="AF1321" i="22"/>
  <c r="AH1355" i="22"/>
  <c r="AH1349" i="22"/>
  <c r="AH1354" i="22"/>
  <c r="AH1348" i="22"/>
  <c r="AH1350" i="22"/>
  <c r="AE1231" i="22"/>
  <c r="AE1260" i="22"/>
  <c r="K1265" i="22"/>
  <c r="L1265" i="22" s="1"/>
  <c r="AD1649" i="22"/>
  <c r="K1649" i="22"/>
  <c r="L1649" i="22" s="1"/>
  <c r="AF1140" i="22"/>
  <c r="AF1144" i="22"/>
  <c r="AD1171" i="22"/>
  <c r="AF1160" i="22"/>
  <c r="AF1167" i="22"/>
  <c r="AF1176" i="22"/>
  <c r="AF1189" i="22"/>
  <c r="AF1197" i="22"/>
  <c r="AF1202" i="22"/>
  <c r="AF1203" i="22"/>
  <c r="AF1215" i="22"/>
  <c r="AF1224" i="22"/>
  <c r="AF1238" i="22"/>
  <c r="AF1248" i="22"/>
  <c r="AH1287" i="22"/>
  <c r="AH1297" i="22"/>
  <c r="K1302" i="22"/>
  <c r="L1302" i="22" s="1"/>
  <c r="AD1308" i="22"/>
  <c r="AH1328" i="22"/>
  <c r="AH1344" i="22"/>
  <c r="AH1341" i="22"/>
  <c r="K1327" i="22"/>
  <c r="L1327" i="22" s="1"/>
  <c r="AD1327" i="22"/>
  <c r="AF1327" i="22" s="1"/>
  <c r="AF1334" i="22"/>
  <c r="AF1338" i="22"/>
  <c r="AF1357" i="22"/>
  <c r="K1430" i="22"/>
  <c r="L1418" i="22"/>
  <c r="AH1437" i="22"/>
  <c r="AH1434" i="22"/>
  <c r="O1434" i="22"/>
  <c r="AH1435" i="22"/>
  <c r="AF1498" i="22"/>
  <c r="AE1518" i="22"/>
  <c r="AD1592" i="22"/>
  <c r="AF1592" i="22" s="1"/>
  <c r="K1592" i="22"/>
  <c r="L1592" i="22" s="1"/>
  <c r="AF1632" i="22"/>
  <c r="AH1187" i="22"/>
  <c r="AF1188" i="22"/>
  <c r="AF1192" i="22"/>
  <c r="AF1198" i="22"/>
  <c r="AF1199" i="22"/>
  <c r="AF1210" i="22"/>
  <c r="AC1231" i="22"/>
  <c r="AF1236" i="22"/>
  <c r="AF1245" i="22"/>
  <c r="AF1246" i="22"/>
  <c r="AH1250" i="22"/>
  <c r="AF1255" i="22"/>
  <c r="AF1276" i="22"/>
  <c r="AE1297" i="22"/>
  <c r="K1297" i="22"/>
  <c r="AH1288" i="22"/>
  <c r="AF1289" i="22"/>
  <c r="AF1306" i="22"/>
  <c r="AD1313" i="22"/>
  <c r="AF1313" i="22" s="1"/>
  <c r="AF1323" i="22"/>
  <c r="AF1333" i="22"/>
  <c r="AF1341" i="22"/>
  <c r="AF1343" i="22"/>
  <c r="AH1413" i="22"/>
  <c r="AH1416" i="22"/>
  <c r="AH1412" i="22"/>
  <c r="AH1410" i="22"/>
  <c r="AF1426" i="22"/>
  <c r="AF1577" i="22"/>
  <c r="AF1362" i="22"/>
  <c r="AF1370" i="22"/>
  <c r="AF1388" i="22"/>
  <c r="AF1389" i="22"/>
  <c r="AF1391" i="22"/>
  <c r="AF1439" i="22"/>
  <c r="AF1473" i="22"/>
  <c r="K1482" i="22"/>
  <c r="AD1482" i="22"/>
  <c r="AF1482" i="22" s="1"/>
  <c r="AH1485" i="22"/>
  <c r="AF1490" i="22"/>
  <c r="AF1494" i="22"/>
  <c r="AH1512" i="22"/>
  <c r="AF1513" i="22"/>
  <c r="AD1530" i="22"/>
  <c r="AH1535" i="22"/>
  <c r="AF1536" i="22"/>
  <c r="AF1548" i="22"/>
  <c r="AF1549" i="22"/>
  <c r="K1554" i="22"/>
  <c r="L1554" i="22" s="1"/>
  <c r="AD1554" i="22"/>
  <c r="AF1554" i="22" s="1"/>
  <c r="AF1580" i="22"/>
  <c r="AD1601" i="22"/>
  <c r="AF1610" i="22"/>
  <c r="AF1614" i="22"/>
  <c r="AF1615" i="22"/>
  <c r="AE1637" i="22"/>
  <c r="AF1633" i="22"/>
  <c r="K1636" i="22"/>
  <c r="AF1645" i="22"/>
  <c r="K1657" i="22"/>
  <c r="AF1651" i="22"/>
  <c r="AD1361" i="22"/>
  <c r="AF1361" i="22" s="1"/>
  <c r="AH1364" i="22"/>
  <c r="AC1393" i="22"/>
  <c r="AF1397" i="22"/>
  <c r="AF1413" i="22"/>
  <c r="AF1424" i="22"/>
  <c r="AF1428" i="22"/>
  <c r="AD1443" i="22"/>
  <c r="AF1445" i="22"/>
  <c r="AF1455" i="22"/>
  <c r="K1462" i="22"/>
  <c r="AD1462" i="22"/>
  <c r="K1471" i="22"/>
  <c r="L1471" i="22" s="1"/>
  <c r="AF1476" i="22"/>
  <c r="AF1477" i="22"/>
  <c r="L1482" i="22"/>
  <c r="AF1485" i="22"/>
  <c r="AH1488" i="22"/>
  <c r="AF1497" i="22"/>
  <c r="K1502" i="22"/>
  <c r="AF1504" i="22"/>
  <c r="O1522" i="22"/>
  <c r="AH1522" i="22"/>
  <c r="AF1525" i="22"/>
  <c r="O1533" i="22"/>
  <c r="AH1538" i="22"/>
  <c r="AH1559" i="22"/>
  <c r="AF1563" i="22"/>
  <c r="AF1569" i="22"/>
  <c r="AD1588" i="22"/>
  <c r="AF1594" i="22"/>
  <c r="AF1604" i="22"/>
  <c r="AF1629" i="22"/>
  <c r="AE1636" i="22"/>
  <c r="L1648" i="22"/>
  <c r="AF1342" i="22"/>
  <c r="AF1345" i="22"/>
  <c r="K1350" i="22"/>
  <c r="L1350" i="22" s="1"/>
  <c r="AF1354" i="22"/>
  <c r="AF1364" i="22"/>
  <c r="AF1371" i="22"/>
  <c r="AF1374" i="22"/>
  <c r="AF1373" i="22"/>
  <c r="AF1403" i="22"/>
  <c r="AF1404" i="22"/>
  <c r="AE1405" i="22"/>
  <c r="AF1419" i="22"/>
  <c r="AF1449" i="22"/>
  <c r="AD1453" i="22"/>
  <c r="AF1465" i="22"/>
  <c r="AF1488" i="22"/>
  <c r="AF1505" i="22"/>
  <c r="AF1506" i="22"/>
  <c r="AF1515" i="22"/>
  <c r="AF1538" i="22"/>
  <c r="AF1550" i="22"/>
  <c r="AF1555" i="22"/>
  <c r="AF1565" i="22"/>
  <c r="K1588" i="22"/>
  <c r="AF1578" i="22"/>
  <c r="AF1579" i="22"/>
  <c r="AF1584" i="22"/>
  <c r="AF1586" i="22"/>
  <c r="AF1605" i="22"/>
  <c r="AE1624" i="22"/>
  <c r="AF1612" i="22"/>
  <c r="AF1622" i="22"/>
  <c r="AC1623" i="22"/>
  <c r="AF1640" i="22"/>
  <c r="AF1652" i="22"/>
  <c r="K1659" i="22"/>
  <c r="K1660" i="22" s="1"/>
  <c r="AF52" i="22"/>
  <c r="AF50" i="22"/>
  <c r="AD12" i="22"/>
  <c r="AF12" i="22" s="1"/>
  <c r="AE1660" i="23"/>
  <c r="AD1659" i="23"/>
  <c r="AD1660" i="23" s="1"/>
  <c r="AF11" i="23"/>
  <c r="AF15" i="23"/>
  <c r="AH21" i="23"/>
  <c r="O19" i="23"/>
  <c r="AH22" i="23"/>
  <c r="AH25" i="23"/>
  <c r="AH23" i="23"/>
  <c r="AH19" i="23"/>
  <c r="L20" i="23"/>
  <c r="AE35" i="23"/>
  <c r="AE34" i="23"/>
  <c r="AE28" i="23"/>
  <c r="AH30" i="23"/>
  <c r="K39" i="23"/>
  <c r="L39" i="23" s="1"/>
  <c r="AH336" i="23"/>
  <c r="AH332" i="23"/>
  <c r="AH331" i="23"/>
  <c r="AH330" i="23"/>
  <c r="AH333" i="23"/>
  <c r="O331" i="23"/>
  <c r="AH334" i="23"/>
  <c r="AH337" i="23"/>
  <c r="AH335" i="23"/>
  <c r="L9" i="23"/>
  <c r="AH31" i="23"/>
  <c r="AH36" i="23"/>
  <c r="AH32" i="23"/>
  <c r="AH28" i="23"/>
  <c r="AH27" i="23"/>
  <c r="AH26" i="23"/>
  <c r="AH35" i="23"/>
  <c r="AH34" i="23"/>
  <c r="AH33" i="23"/>
  <c r="AH29" i="23"/>
  <c r="O27" i="23"/>
  <c r="AH43" i="23"/>
  <c r="AH39" i="23"/>
  <c r="AH38" i="23"/>
  <c r="AH37" i="23"/>
  <c r="AH44" i="23"/>
  <c r="AH40" i="23"/>
  <c r="O38" i="23"/>
  <c r="AH47" i="23"/>
  <c r="AH45" i="23"/>
  <c r="AH41" i="23"/>
  <c r="AH46" i="23"/>
  <c r="L11" i="23"/>
  <c r="AE12" i="23"/>
  <c r="AF12" i="23" s="1"/>
  <c r="AF22" i="23"/>
  <c r="AF31" i="23"/>
  <c r="AF38" i="23"/>
  <c r="AF40" i="23"/>
  <c r="AF44" i="23"/>
  <c r="AF9" i="23"/>
  <c r="AC35" i="23"/>
  <c r="L35" i="23"/>
  <c r="AH42" i="23"/>
  <c r="AH201" i="23"/>
  <c r="AH200" i="23"/>
  <c r="AH199" i="23"/>
  <c r="AH198" i="23"/>
  <c r="AH194" i="23"/>
  <c r="AH190" i="23"/>
  <c r="AH189" i="23"/>
  <c r="AH197" i="23"/>
  <c r="AH195" i="23"/>
  <c r="O190" i="23"/>
  <c r="AH196" i="23"/>
  <c r="AH193" i="23"/>
  <c r="AH191" i="23"/>
  <c r="AH192" i="23"/>
  <c r="AD73" i="23"/>
  <c r="K125" i="23"/>
  <c r="K124" i="23"/>
  <c r="AH129" i="23"/>
  <c r="AE161" i="23"/>
  <c r="AE163" i="23"/>
  <c r="K176" i="23"/>
  <c r="K175" i="23"/>
  <c r="L166" i="23"/>
  <c r="AE200" i="23"/>
  <c r="AC260" i="23"/>
  <c r="AH290" i="23"/>
  <c r="AH286" i="23"/>
  <c r="AH282" i="23"/>
  <c r="AH278" i="23"/>
  <c r="AH274" i="23"/>
  <c r="AH270" i="23"/>
  <c r="AH267" i="23"/>
  <c r="AH263" i="23"/>
  <c r="AH262" i="23"/>
  <c r="AH291" i="23"/>
  <c r="AH287" i="23"/>
  <c r="AH283" i="23"/>
  <c r="AH279" i="23"/>
  <c r="AH275" i="23"/>
  <c r="AH271" i="23"/>
  <c r="AH268" i="23"/>
  <c r="AH264" i="23"/>
  <c r="O263" i="23"/>
  <c r="AH265" i="23"/>
  <c r="AH273" i="23"/>
  <c r="AH280" i="23"/>
  <c r="AH289" i="23"/>
  <c r="AH296" i="23"/>
  <c r="AH356" i="23"/>
  <c r="O354" i="23"/>
  <c r="AH357" i="23"/>
  <c r="AH354" i="23"/>
  <c r="AH355" i="23"/>
  <c r="AH360" i="23"/>
  <c r="AH382" i="23"/>
  <c r="AH385" i="23"/>
  <c r="AH383" i="23"/>
  <c r="AH379" i="23"/>
  <c r="AH378" i="23"/>
  <c r="AH377" i="23"/>
  <c r="AH381" i="23"/>
  <c r="AC404" i="23"/>
  <c r="AC403" i="23"/>
  <c r="L479" i="23"/>
  <c r="AD490" i="23"/>
  <c r="AD489" i="23"/>
  <c r="AF482" i="23"/>
  <c r="AD562" i="23"/>
  <c r="AD561" i="23"/>
  <c r="AF548" i="23"/>
  <c r="K610" i="23"/>
  <c r="K609" i="23"/>
  <c r="L585" i="23"/>
  <c r="AE680" i="23"/>
  <c r="AH724" i="23"/>
  <c r="AH720" i="23"/>
  <c r="AH721" i="23"/>
  <c r="AH717" i="23"/>
  <c r="AH716" i="23"/>
  <c r="AH715" i="23"/>
  <c r="AH722" i="23"/>
  <c r="AH718" i="23"/>
  <c r="O716" i="23"/>
  <c r="AH723" i="23"/>
  <c r="AH719" i="23"/>
  <c r="AH1183" i="23"/>
  <c r="AH1181" i="23"/>
  <c r="AH1177" i="23"/>
  <c r="AH1176" i="23"/>
  <c r="AH1175" i="23"/>
  <c r="AH1182" i="23"/>
  <c r="AH1178" i="23"/>
  <c r="O1176" i="23"/>
  <c r="AH1179" i="23"/>
  <c r="AH1180" i="23"/>
  <c r="AH1280" i="23"/>
  <c r="AH1276" i="23"/>
  <c r="AH1281" i="23"/>
  <c r="AH1277" i="23"/>
  <c r="AH1273" i="23"/>
  <c r="AH1284" i="23"/>
  <c r="AH1282" i="23"/>
  <c r="AH1278" i="23"/>
  <c r="AH1274" i="23"/>
  <c r="O1272" i="23"/>
  <c r="AH1283" i="23"/>
  <c r="AH1279" i="23"/>
  <c r="AH1275" i="23"/>
  <c r="AH1271" i="23"/>
  <c r="AH1272" i="23"/>
  <c r="AD1273" i="23"/>
  <c r="AF1273" i="23" s="1"/>
  <c r="K1273" i="23"/>
  <c r="L1273" i="23" s="1"/>
  <c r="AE1298" i="23"/>
  <c r="AE1297" i="23"/>
  <c r="AF1288" i="23"/>
  <c r="AC1297" i="23"/>
  <c r="AC1298" i="23"/>
  <c r="AD20" i="23"/>
  <c r="AF20" i="23" s="1"/>
  <c r="AF27" i="23"/>
  <c r="AC34" i="23"/>
  <c r="AE39" i="23"/>
  <c r="AF39" i="23" s="1"/>
  <c r="AF49" i="23"/>
  <c r="AC59" i="23"/>
  <c r="L63" i="23"/>
  <c r="AE64" i="23"/>
  <c r="K73" i="23"/>
  <c r="AE73" i="23"/>
  <c r="AH76" i="23"/>
  <c r="AH77" i="23"/>
  <c r="L80" i="23"/>
  <c r="L87" i="23" s="1"/>
  <c r="AH81" i="23"/>
  <c r="AH85" i="23"/>
  <c r="AC86" i="23"/>
  <c r="AH86" i="23"/>
  <c r="AH87" i="23"/>
  <c r="L90" i="23"/>
  <c r="AC109" i="23"/>
  <c r="AC110" i="23"/>
  <c r="AC111" i="23"/>
  <c r="AC112" i="23"/>
  <c r="L115" i="23"/>
  <c r="AE125" i="23"/>
  <c r="AE124" i="23"/>
  <c r="AF116" i="23"/>
  <c r="AD124" i="23"/>
  <c r="AF131" i="23"/>
  <c r="L150" i="23"/>
  <c r="AD160" i="23"/>
  <c r="K161" i="23"/>
  <c r="AD162" i="23"/>
  <c r="K163" i="23"/>
  <c r="AF166" i="23"/>
  <c r="AF171" i="23"/>
  <c r="AC176" i="23"/>
  <c r="AF181" i="23"/>
  <c r="L186" i="23"/>
  <c r="AH186" i="23"/>
  <c r="AD187" i="23"/>
  <c r="L191" i="23"/>
  <c r="L200" i="23" s="1"/>
  <c r="K200" i="23"/>
  <c r="AF205" i="23"/>
  <c r="AH212" i="23"/>
  <c r="AH219" i="23"/>
  <c r="AH239" i="23"/>
  <c r="AF241" i="23"/>
  <c r="AD260" i="23"/>
  <c r="AC257" i="23"/>
  <c r="AF263" i="23"/>
  <c r="AH269" i="23"/>
  <c r="AH276" i="23"/>
  <c r="AF278" i="23"/>
  <c r="AH285" i="23"/>
  <c r="AH292" i="23"/>
  <c r="AF326" i="23"/>
  <c r="AH358" i="23"/>
  <c r="K371" i="23"/>
  <c r="L371" i="23" s="1"/>
  <c r="O378" i="23"/>
  <c r="AH384" i="23"/>
  <c r="K404" i="23"/>
  <c r="K425" i="23"/>
  <c r="L425" i="23" s="1"/>
  <c r="AD425" i="23"/>
  <c r="AF425" i="23" s="1"/>
  <c r="AH507" i="23"/>
  <c r="AH503" i="23"/>
  <c r="AH499" i="23"/>
  <c r="AH495" i="23"/>
  <c r="AH501" i="23"/>
  <c r="AH497" i="23"/>
  <c r="AH493" i="23"/>
  <c r="AH492" i="23"/>
  <c r="AH505" i="23"/>
  <c r="AH502" i="23"/>
  <c r="AH494" i="23"/>
  <c r="AH504" i="23"/>
  <c r="AH496" i="23"/>
  <c r="O493" i="23"/>
  <c r="AH498" i="23"/>
  <c r="AH506" i="23"/>
  <c r="AE510" i="23"/>
  <c r="AE610" i="23"/>
  <c r="AE609" i="23"/>
  <c r="AH617" i="23"/>
  <c r="AH620" i="23"/>
  <c r="AH618" i="23"/>
  <c r="AH614" i="23"/>
  <c r="AH613" i="23"/>
  <c r="AH612" i="23"/>
  <c r="AH619" i="23"/>
  <c r="AH615" i="23"/>
  <c r="O613" i="23"/>
  <c r="AH616" i="23"/>
  <c r="AF654" i="23"/>
  <c r="AC663" i="23"/>
  <c r="AC662" i="23"/>
  <c r="AF666" i="23"/>
  <c r="AC675" i="23"/>
  <c r="AH725" i="23"/>
  <c r="AH1139" i="23"/>
  <c r="AH1142" i="23"/>
  <c r="AH1140" i="23"/>
  <c r="AH1141" i="23"/>
  <c r="AH1137" i="23"/>
  <c r="AH1136" i="23"/>
  <c r="AH1135" i="23"/>
  <c r="AH1138" i="23"/>
  <c r="O1136" i="23"/>
  <c r="AC1659" i="23"/>
  <c r="AC1660" i="23" s="1"/>
  <c r="AD34" i="23"/>
  <c r="AD59" i="23"/>
  <c r="AF63" i="23"/>
  <c r="AH80" i="23"/>
  <c r="AH84" i="23"/>
  <c r="AD86" i="23"/>
  <c r="AH88" i="23"/>
  <c r="AD109" i="23"/>
  <c r="AD110" i="23"/>
  <c r="AD111" i="23"/>
  <c r="AF115" i="23"/>
  <c r="AF120" i="23"/>
  <c r="AF135" i="23"/>
  <c r="AH147" i="23"/>
  <c r="AC163" i="23"/>
  <c r="AC162" i="23"/>
  <c r="AC161" i="23"/>
  <c r="AC160" i="23"/>
  <c r="AF150" i="23"/>
  <c r="AE160" i="23"/>
  <c r="K187" i="23"/>
  <c r="K186" i="23"/>
  <c r="AF180" i="23"/>
  <c r="AH202" i="23"/>
  <c r="K204" i="23"/>
  <c r="L204" i="23" s="1"/>
  <c r="AH208" i="23"/>
  <c r="AF212" i="23"/>
  <c r="AF217" i="23"/>
  <c r="AH231" i="23"/>
  <c r="AH227" i="23"/>
  <c r="AH232" i="23"/>
  <c r="AH228" i="23"/>
  <c r="AH224" i="23"/>
  <c r="AH223" i="23"/>
  <c r="AH222" i="23"/>
  <c r="AH226" i="23"/>
  <c r="AF230" i="23"/>
  <c r="AH233" i="23"/>
  <c r="K238" i="23"/>
  <c r="L238" i="23" s="1"/>
  <c r="AE260" i="23"/>
  <c r="AF253" i="23"/>
  <c r="AC258" i="23"/>
  <c r="L259" i="23"/>
  <c r="AH266" i="23"/>
  <c r="AF269" i="23"/>
  <c r="AH272" i="23"/>
  <c r="AF274" i="23"/>
  <c r="AH281" i="23"/>
  <c r="AF285" i="23"/>
  <c r="AH288" i="23"/>
  <c r="AF290" i="23"/>
  <c r="AH306" i="23"/>
  <c r="AH302" i="23"/>
  <c r="AH303" i="23"/>
  <c r="AH299" i="23"/>
  <c r="AH298" i="23"/>
  <c r="AH297" i="23"/>
  <c r="AH301" i="23"/>
  <c r="AF305" i="23"/>
  <c r="AH307" i="23"/>
  <c r="K310" i="23"/>
  <c r="L310" i="23" s="1"/>
  <c r="AD310" i="23"/>
  <c r="AF310" i="23" s="1"/>
  <c r="AF315" i="23"/>
  <c r="K323" i="23"/>
  <c r="L323" i="23" s="1"/>
  <c r="AE332" i="23"/>
  <c r="AF335" i="23"/>
  <c r="K340" i="23"/>
  <c r="L340" i="23" s="1"/>
  <c r="AD340" i="23"/>
  <c r="AF340" i="23" s="1"/>
  <c r="AF345" i="23"/>
  <c r="AF350" i="23"/>
  <c r="AF356" i="23"/>
  <c r="AH368" i="23"/>
  <c r="AH366" i="23"/>
  <c r="AH367" i="23"/>
  <c r="AH363" i="23"/>
  <c r="AH362" i="23"/>
  <c r="AH361" i="23"/>
  <c r="AH365" i="23"/>
  <c r="AH372" i="23"/>
  <c r="O370" i="23"/>
  <c r="AH373" i="23"/>
  <c r="AH370" i="23"/>
  <c r="AH371" i="23"/>
  <c r="AF375" i="23"/>
  <c r="AH376" i="23"/>
  <c r="AH380" i="23"/>
  <c r="AF382" i="23"/>
  <c r="AF400" i="23"/>
  <c r="AH411" i="23"/>
  <c r="AH413" i="23"/>
  <c r="AH409" i="23"/>
  <c r="O407" i="23"/>
  <c r="AH412" i="23"/>
  <c r="AH414" i="23"/>
  <c r="AH406" i="23"/>
  <c r="AH407" i="23"/>
  <c r="AH408" i="23"/>
  <c r="AD479" i="23"/>
  <c r="L482" i="23"/>
  <c r="K490" i="23"/>
  <c r="K489" i="23"/>
  <c r="AF494" i="23"/>
  <c r="K562" i="23"/>
  <c r="K561" i="23"/>
  <c r="L548" i="23"/>
  <c r="L614" i="23"/>
  <c r="AE614" i="23"/>
  <c r="K662" i="23"/>
  <c r="AF700" i="23"/>
  <c r="AD713" i="23"/>
  <c r="AD712" i="23"/>
  <c r="K34" i="23"/>
  <c r="K59" i="23"/>
  <c r="AE59" i="23"/>
  <c r="AC73" i="23"/>
  <c r="AH79" i="23"/>
  <c r="K86" i="23"/>
  <c r="AE86" i="23"/>
  <c r="K109" i="23"/>
  <c r="AE109" i="23"/>
  <c r="K110" i="23"/>
  <c r="K111" i="23"/>
  <c r="AE111" i="23"/>
  <c r="AF129" i="23"/>
  <c r="AF139" i="23"/>
  <c r="AH141" i="23"/>
  <c r="AF154" i="23"/>
  <c r="K160" i="23"/>
  <c r="AD161" i="23"/>
  <c r="AC175" i="23"/>
  <c r="AH183" i="23"/>
  <c r="AH179" i="23"/>
  <c r="AH178" i="23"/>
  <c r="AE187" i="23"/>
  <c r="AE186" i="23"/>
  <c r="AH180" i="23"/>
  <c r="AH182" i="23"/>
  <c r="AH185" i="23"/>
  <c r="L187" i="23"/>
  <c r="AH187" i="23"/>
  <c r="AF193" i="23"/>
  <c r="AH217" i="23"/>
  <c r="AH213" i="23"/>
  <c r="AH209" i="23"/>
  <c r="AH205" i="23"/>
  <c r="O203" i="23"/>
  <c r="AH218" i="23"/>
  <c r="AH214" i="23"/>
  <c r="AH210" i="23"/>
  <c r="AH206" i="23"/>
  <c r="AH203" i="23"/>
  <c r="AH204" i="23"/>
  <c r="AF208" i="23"/>
  <c r="AH211" i="23"/>
  <c r="AF213" i="23"/>
  <c r="AH220" i="23"/>
  <c r="AF226" i="23"/>
  <c r="AF231" i="23"/>
  <c r="AH245" i="23"/>
  <c r="AH241" i="23"/>
  <c r="AH242" i="23"/>
  <c r="AH238" i="23"/>
  <c r="AH237" i="23"/>
  <c r="AH236" i="23"/>
  <c r="AH240" i="23"/>
  <c r="AF244" i="23"/>
  <c r="AH246" i="23"/>
  <c r="AF248" i="23"/>
  <c r="AF249" i="23"/>
  <c r="K258" i="23"/>
  <c r="K257" i="23"/>
  <c r="L250" i="23"/>
  <c r="K260" i="23"/>
  <c r="K259" i="23"/>
  <c r="AF254" i="23"/>
  <c r="AF266" i="23"/>
  <c r="AF270" i="23"/>
  <c r="AH277" i="23"/>
  <c r="AF281" i="23"/>
  <c r="AH284" i="23"/>
  <c r="AF286" i="23"/>
  <c r="AH293" i="23"/>
  <c r="AH294" i="23"/>
  <c r="AH295" i="23"/>
  <c r="AF301" i="23"/>
  <c r="AF306" i="23"/>
  <c r="AF311" i="23"/>
  <c r="AF316" i="23"/>
  <c r="AH326" i="23"/>
  <c r="AH329" i="23"/>
  <c r="AH327" i="23"/>
  <c r="AH323" i="23"/>
  <c r="AH322" i="23"/>
  <c r="AH321" i="23"/>
  <c r="AH325" i="23"/>
  <c r="AF331" i="23"/>
  <c r="AF336" i="23"/>
  <c r="AF341" i="23"/>
  <c r="AF346" i="23"/>
  <c r="AH353" i="23"/>
  <c r="K355" i="23"/>
  <c r="L355" i="23" s="1"/>
  <c r="AH359" i="23"/>
  <c r="AF365" i="23"/>
  <c r="AF370" i="23"/>
  <c r="K379" i="23"/>
  <c r="L379" i="23" s="1"/>
  <c r="AH392" i="23"/>
  <c r="AH388" i="23"/>
  <c r="AH387" i="23"/>
  <c r="AH386" i="23"/>
  <c r="AH389" i="23"/>
  <c r="O387" i="23"/>
  <c r="AE388" i="23"/>
  <c r="AF391" i="23"/>
  <c r="AH393" i="23"/>
  <c r="AF395" i="23"/>
  <c r="AF396" i="23"/>
  <c r="AH431" i="23"/>
  <c r="AH427" i="23"/>
  <c r="AH429" i="23"/>
  <c r="AH425" i="23"/>
  <c r="AH424" i="23"/>
  <c r="AH423" i="23"/>
  <c r="AH428" i="23"/>
  <c r="AH430" i="23"/>
  <c r="O424" i="23"/>
  <c r="AC479" i="23"/>
  <c r="AC478" i="23"/>
  <c r="AF453" i="23"/>
  <c r="L454" i="23"/>
  <c r="AE454" i="23"/>
  <c r="AF493" i="23"/>
  <c r="AF622" i="23"/>
  <c r="AH695" i="23"/>
  <c r="AH691" i="23"/>
  <c r="AH687" i="23"/>
  <c r="AH683" i="23"/>
  <c r="AH698" i="23"/>
  <c r="AH696" i="23"/>
  <c r="AH692" i="23"/>
  <c r="AH688" i="23"/>
  <c r="AH684" i="23"/>
  <c r="AH680" i="23"/>
  <c r="AH679" i="23"/>
  <c r="AH678" i="23"/>
  <c r="AH697" i="23"/>
  <c r="AH693" i="23"/>
  <c r="AH689" i="23"/>
  <c r="AH685" i="23"/>
  <c r="AH681" i="23"/>
  <c r="O679" i="23"/>
  <c r="AH694" i="23"/>
  <c r="AH690" i="23"/>
  <c r="AH686" i="23"/>
  <c r="AH682" i="23"/>
  <c r="AC924" i="23"/>
  <c r="AC923" i="23"/>
  <c r="AF887" i="23"/>
  <c r="L935" i="23"/>
  <c r="K945" i="23"/>
  <c r="K946" i="23"/>
  <c r="AE713" i="23"/>
  <c r="AE712" i="23"/>
  <c r="AH755" i="23"/>
  <c r="AH758" i="23"/>
  <c r="AH756" i="23"/>
  <c r="AH752" i="23"/>
  <c r="AH751" i="23"/>
  <c r="AH757" i="23"/>
  <c r="AH754" i="23"/>
  <c r="O752" i="23"/>
  <c r="AH753" i="23"/>
  <c r="AH759" i="23"/>
  <c r="AE175" i="23"/>
  <c r="AC199" i="23"/>
  <c r="AH251" i="23"/>
  <c r="AH255" i="23"/>
  <c r="AD257" i="23"/>
  <c r="AD258" i="23"/>
  <c r="AD259" i="23"/>
  <c r="AH261" i="23"/>
  <c r="AH313" i="23"/>
  <c r="AH317" i="23"/>
  <c r="AH343" i="23"/>
  <c r="AH347" i="23"/>
  <c r="AH351" i="23"/>
  <c r="AD404" i="23"/>
  <c r="AD403" i="23"/>
  <c r="AF420" i="23"/>
  <c r="AH441" i="23"/>
  <c r="AH437" i="23"/>
  <c r="AH439" i="23"/>
  <c r="AH435" i="23"/>
  <c r="AH434" i="23"/>
  <c r="AH433" i="23"/>
  <c r="K435" i="23"/>
  <c r="L435" i="23" s="1"/>
  <c r="AF436" i="23"/>
  <c r="AH442" i="23"/>
  <c r="AF448" i="23"/>
  <c r="K479" i="23"/>
  <c r="AE479" i="23"/>
  <c r="AE478" i="23"/>
  <c r="AD454" i="23"/>
  <c r="AH458" i="23"/>
  <c r="AF460" i="23"/>
  <c r="AH466" i="23"/>
  <c r="AF468" i="23"/>
  <c r="AF476" i="23"/>
  <c r="AD478" i="23"/>
  <c r="AF487" i="23"/>
  <c r="AF498" i="23"/>
  <c r="AD510" i="23"/>
  <c r="AH523" i="23"/>
  <c r="AF525" i="23"/>
  <c r="AF534" i="23"/>
  <c r="AF542" i="23"/>
  <c r="AF553" i="23"/>
  <c r="AH574" i="23"/>
  <c r="AH570" i="23"/>
  <c r="AH566" i="23"/>
  <c r="AH565" i="23"/>
  <c r="AH564" i="23"/>
  <c r="AH572" i="23"/>
  <c r="AH568" i="23"/>
  <c r="K566" i="23"/>
  <c r="L566" i="23" s="1"/>
  <c r="AF567" i="23"/>
  <c r="AH573" i="23"/>
  <c r="AH580" i="23"/>
  <c r="AH582" i="23"/>
  <c r="AH578" i="23"/>
  <c r="AH577" i="23"/>
  <c r="AH576" i="23"/>
  <c r="K578" i="23"/>
  <c r="L578" i="23" s="1"/>
  <c r="AF579" i="23"/>
  <c r="AF588" i="23"/>
  <c r="AF596" i="23"/>
  <c r="L622" i="23"/>
  <c r="AD651" i="23"/>
  <c r="AF639" i="23"/>
  <c r="AF651" i="23" s="1"/>
  <c r="AC651" i="23"/>
  <c r="AC650" i="23"/>
  <c r="AD655" i="23"/>
  <c r="AD663" i="23"/>
  <c r="AD662" i="23"/>
  <c r="AF656" i="23"/>
  <c r="AD676" i="23"/>
  <c r="K676" i="23"/>
  <c r="K675" i="23"/>
  <c r="L668" i="23"/>
  <c r="L676" i="23" s="1"/>
  <c r="K713" i="23"/>
  <c r="K712" i="23"/>
  <c r="L700" i="23"/>
  <c r="AF730" i="23"/>
  <c r="AF734" i="23"/>
  <c r="AF738" i="23"/>
  <c r="AF742" i="23"/>
  <c r="AF746" i="23"/>
  <c r="AF781" i="23"/>
  <c r="K980" i="23"/>
  <c r="L980" i="23" s="1"/>
  <c r="AD980" i="23"/>
  <c r="AF980" i="23" s="1"/>
  <c r="AH1020" i="23"/>
  <c r="AH1016" i="23"/>
  <c r="AH1012" i="23"/>
  <c r="AH1019" i="23"/>
  <c r="AH1017" i="23"/>
  <c r="AH1021" i="23"/>
  <c r="AH1018" i="23"/>
  <c r="AH1015" i="23"/>
  <c r="AH1013" i="23"/>
  <c r="AH1008" i="23"/>
  <c r="AH1007" i="23"/>
  <c r="AH1014" i="23"/>
  <c r="AH1011" i="23"/>
  <c r="AH1009" i="23"/>
  <c r="O1008" i="23"/>
  <c r="AH1010" i="23"/>
  <c r="AH250" i="23"/>
  <c r="AE257" i="23"/>
  <c r="AE258" i="23"/>
  <c r="AE259" i="23"/>
  <c r="AH312" i="23"/>
  <c r="AH342" i="23"/>
  <c r="AH346" i="23"/>
  <c r="AH350" i="23"/>
  <c r="L404" i="23"/>
  <c r="L403" i="23"/>
  <c r="AH405" i="23"/>
  <c r="AH401" i="23"/>
  <c r="AH397" i="23"/>
  <c r="AH402" i="23"/>
  <c r="AD408" i="23"/>
  <c r="AF408" i="23" s="1"/>
  <c r="AH421" i="23"/>
  <c r="AH417" i="23"/>
  <c r="AH416" i="23"/>
  <c r="AH415" i="23"/>
  <c r="AH419" i="23"/>
  <c r="K417" i="23"/>
  <c r="L417" i="23" s="1"/>
  <c r="AF418" i="23"/>
  <c r="AF430" i="23"/>
  <c r="AH447" i="23"/>
  <c r="AH451" i="23"/>
  <c r="AH449" i="23"/>
  <c r="AH445" i="23"/>
  <c r="AH444" i="23"/>
  <c r="AH443" i="23"/>
  <c r="K445" i="23"/>
  <c r="L445" i="23" s="1"/>
  <c r="AF446" i="23"/>
  <c r="AH479" i="23"/>
  <c r="AH478" i="23"/>
  <c r="AH477" i="23"/>
  <c r="AH473" i="23"/>
  <c r="AH469" i="23"/>
  <c r="AH465" i="23"/>
  <c r="AH461" i="23"/>
  <c r="AH457" i="23"/>
  <c r="AH475" i="23"/>
  <c r="AH471" i="23"/>
  <c r="AH467" i="23"/>
  <c r="AH463" i="23"/>
  <c r="AH459" i="23"/>
  <c r="AH455" i="23"/>
  <c r="O453" i="23"/>
  <c r="AH453" i="23"/>
  <c r="AH456" i="23"/>
  <c r="AF458" i="23"/>
  <c r="AH464" i="23"/>
  <c r="AF466" i="23"/>
  <c r="AH472" i="23"/>
  <c r="AF474" i="23"/>
  <c r="AC490" i="23"/>
  <c r="AF485" i="23"/>
  <c r="AF496" i="23"/>
  <c r="AH516" i="23"/>
  <c r="AH514" i="23"/>
  <c r="AH511" i="23"/>
  <c r="O509" i="23"/>
  <c r="AH518" i="23"/>
  <c r="AH513" i="23"/>
  <c r="AH509" i="23"/>
  <c r="AH512" i="23"/>
  <c r="AH517" i="23"/>
  <c r="AH530" i="23"/>
  <c r="AH526" i="23"/>
  <c r="AH522" i="23"/>
  <c r="AH521" i="23"/>
  <c r="AH520" i="23"/>
  <c r="AH528" i="23"/>
  <c r="AH524" i="23"/>
  <c r="K522" i="23"/>
  <c r="L522" i="23" s="1"/>
  <c r="AF523" i="23"/>
  <c r="AH529" i="23"/>
  <c r="L533" i="23"/>
  <c r="AF540" i="23"/>
  <c r="AC562" i="23"/>
  <c r="AF551" i="23"/>
  <c r="AF559" i="23"/>
  <c r="AF573" i="23"/>
  <c r="AD610" i="23"/>
  <c r="AD609" i="23"/>
  <c r="AF586" i="23"/>
  <c r="AF594" i="23"/>
  <c r="AF602" i="23"/>
  <c r="AF606" i="23"/>
  <c r="AF623" i="23"/>
  <c r="AF626" i="23"/>
  <c r="AF630" i="23"/>
  <c r="AH652" i="23"/>
  <c r="AH648" i="23"/>
  <c r="AH644" i="23"/>
  <c r="AH640" i="23"/>
  <c r="AH651" i="23"/>
  <c r="AH650" i="23"/>
  <c r="AH649" i="23"/>
  <c r="AH645" i="23"/>
  <c r="AH641" i="23"/>
  <c r="L651" i="23"/>
  <c r="L650" i="23"/>
  <c r="AH646" i="23"/>
  <c r="AH642" i="23"/>
  <c r="AH638" i="23"/>
  <c r="AH637" i="23"/>
  <c r="AE676" i="23"/>
  <c r="AF668" i="23"/>
  <c r="AF672" i="23"/>
  <c r="AF701" i="23"/>
  <c r="AF705" i="23"/>
  <c r="AF709" i="23"/>
  <c r="AE717" i="23"/>
  <c r="AC749" i="23"/>
  <c r="AF772" i="23"/>
  <c r="AH982" i="23"/>
  <c r="AH985" i="23"/>
  <c r="AH983" i="23"/>
  <c r="AH984" i="23"/>
  <c r="AH980" i="23"/>
  <c r="AH979" i="23"/>
  <c r="AH978" i="23"/>
  <c r="AH981" i="23"/>
  <c r="O979" i="23"/>
  <c r="K478" i="23"/>
  <c r="AE489" i="23"/>
  <c r="AC561" i="23"/>
  <c r="AH669" i="23"/>
  <c r="AH673" i="23"/>
  <c r="AD675" i="23"/>
  <c r="AH677" i="23"/>
  <c r="AC748" i="23"/>
  <c r="AC860" i="23"/>
  <c r="AC859" i="23"/>
  <c r="AF775" i="23"/>
  <c r="AF787" i="23"/>
  <c r="AF795" i="23"/>
  <c r="AF803" i="23"/>
  <c r="AF811" i="23"/>
  <c r="AF819" i="23"/>
  <c r="AH867" i="23"/>
  <c r="AD884" i="23"/>
  <c r="AD883" i="23"/>
  <c r="AF877" i="23"/>
  <c r="AC946" i="23"/>
  <c r="AF940" i="23"/>
  <c r="AF944" i="23"/>
  <c r="AD967" i="23"/>
  <c r="AF959" i="23"/>
  <c r="AC967" i="23"/>
  <c r="AC966" i="23"/>
  <c r="AD971" i="23"/>
  <c r="AF983" i="23"/>
  <c r="AF1008" i="23"/>
  <c r="AE1009" i="23"/>
  <c r="K1034" i="23"/>
  <c r="K1033" i="23"/>
  <c r="L1023" i="23"/>
  <c r="AH1046" i="23"/>
  <c r="AH1042" i="23"/>
  <c r="AH1038" i="23"/>
  <c r="AH1037" i="23"/>
  <c r="AH1036" i="23"/>
  <c r="AH1040" i="23"/>
  <c r="AH1049" i="23"/>
  <c r="AH1047" i="23"/>
  <c r="O1037" i="23"/>
  <c r="AH1048" i="23"/>
  <c r="AH1045" i="23"/>
  <c r="AH1043" i="23"/>
  <c r="AH1039" i="23"/>
  <c r="AC1064" i="23"/>
  <c r="AC1063" i="23"/>
  <c r="AF1052" i="23"/>
  <c r="AE1094" i="23"/>
  <c r="AE1093" i="23"/>
  <c r="AE1243" i="23"/>
  <c r="AE655" i="23"/>
  <c r="AH668" i="23"/>
  <c r="AH672" i="23"/>
  <c r="AE675" i="23"/>
  <c r="AD748" i="23"/>
  <c r="K753" i="23"/>
  <c r="L753" i="23" s="1"/>
  <c r="AF763" i="23"/>
  <c r="AF779" i="23"/>
  <c r="AF785" i="23"/>
  <c r="AF793" i="23"/>
  <c r="AF801" i="23"/>
  <c r="AF809" i="23"/>
  <c r="AF817" i="23"/>
  <c r="AF876" i="23"/>
  <c r="AC884" i="23"/>
  <c r="AC883" i="23"/>
  <c r="AE924" i="23"/>
  <c r="AF889" i="23"/>
  <c r="AF893" i="23"/>
  <c r="AF897" i="23"/>
  <c r="AF901" i="23"/>
  <c r="AF905" i="23"/>
  <c r="AF909" i="23"/>
  <c r="AF913" i="23"/>
  <c r="AF919" i="23"/>
  <c r="AD923" i="23"/>
  <c r="AH930" i="23"/>
  <c r="AH933" i="23"/>
  <c r="AH931" i="23"/>
  <c r="AH932" i="23"/>
  <c r="AH928" i="23"/>
  <c r="AH927" i="23"/>
  <c r="AH926" i="23"/>
  <c r="K928" i="23"/>
  <c r="L928" i="23" s="1"/>
  <c r="AD928" i="23"/>
  <c r="AF928" i="23" s="1"/>
  <c r="AD946" i="23"/>
  <c r="AD945" i="23"/>
  <c r="AF935" i="23"/>
  <c r="AF952" i="23"/>
  <c r="L966" i="23"/>
  <c r="AH993" i="23"/>
  <c r="AH991" i="23"/>
  <c r="AH992" i="23"/>
  <c r="AH987" i="23"/>
  <c r="AH986" i="23"/>
  <c r="AH990" i="23"/>
  <c r="AH988" i="23"/>
  <c r="O987" i="23"/>
  <c r="AH989" i="23"/>
  <c r="AF1027" i="23"/>
  <c r="AF1047" i="23"/>
  <c r="AC489" i="23"/>
  <c r="AE561" i="23"/>
  <c r="AD650" i="23"/>
  <c r="O666" i="23"/>
  <c r="AH667" i="23"/>
  <c r="AH671" i="23"/>
  <c r="L727" i="23"/>
  <c r="K748" i="23"/>
  <c r="AE748" i="23"/>
  <c r="AD753" i="23"/>
  <c r="AF753" i="23" s="1"/>
  <c r="AF754" i="23"/>
  <c r="AH823" i="23"/>
  <c r="AH804" i="23"/>
  <c r="AE860" i="23"/>
  <c r="AE859" i="23"/>
  <c r="AF767" i="23"/>
  <c r="AH769" i="23"/>
  <c r="AF783" i="23"/>
  <c r="AH874" i="23"/>
  <c r="AH872" i="23"/>
  <c r="AH868" i="23"/>
  <c r="AH873" i="23"/>
  <c r="AH869" i="23"/>
  <c r="AH870" i="23"/>
  <c r="AH866" i="23"/>
  <c r="AH865" i="23"/>
  <c r="AH864" i="23"/>
  <c r="K866" i="23"/>
  <c r="L866" i="23" s="1"/>
  <c r="AD866" i="23"/>
  <c r="AF866" i="23" s="1"/>
  <c r="K884" i="23"/>
  <c r="O927" i="23"/>
  <c r="AD950" i="23"/>
  <c r="AD1004" i="23"/>
  <c r="AF1020" i="23"/>
  <c r="AE1063" i="23"/>
  <c r="K1137" i="23"/>
  <c r="L1137" i="23" s="1"/>
  <c r="AD1137" i="23"/>
  <c r="AF1137" i="23" s="1"/>
  <c r="K859" i="23"/>
  <c r="K860" i="23"/>
  <c r="AH890" i="23"/>
  <c r="AH894" i="23"/>
  <c r="AH898" i="23"/>
  <c r="AH902" i="23"/>
  <c r="AH906" i="23"/>
  <c r="AH910" i="23"/>
  <c r="AH916" i="23"/>
  <c r="AH920" i="23"/>
  <c r="K923" i="23"/>
  <c r="AE923" i="23"/>
  <c r="AF936" i="23"/>
  <c r="AH953" i="23"/>
  <c r="AH974" i="23"/>
  <c r="AF1003" i="23"/>
  <c r="AD1009" i="23"/>
  <c r="AF1023" i="23"/>
  <c r="K1024" i="23"/>
  <c r="L1024" i="23" s="1"/>
  <c r="AC1033" i="23"/>
  <c r="AF1041" i="23"/>
  <c r="AF1054" i="23"/>
  <c r="AF1056" i="23"/>
  <c r="AD1068" i="23"/>
  <c r="K1094" i="23"/>
  <c r="K1093" i="23"/>
  <c r="L1078" i="23"/>
  <c r="K1108" i="23"/>
  <c r="K1107" i="23"/>
  <c r="L1097" i="23"/>
  <c r="AF1099" i="23"/>
  <c r="AF1103" i="23"/>
  <c r="AD1107" i="23"/>
  <c r="AH1118" i="23"/>
  <c r="AH1114" i="23"/>
  <c r="AH1121" i="23"/>
  <c r="AH1119" i="23"/>
  <c r="AH1115" i="23"/>
  <c r="AH1120" i="23"/>
  <c r="AH1116" i="23"/>
  <c r="AH1112" i="23"/>
  <c r="AH1111" i="23"/>
  <c r="AH1110" i="23"/>
  <c r="K1112" i="23"/>
  <c r="L1112" i="23" s="1"/>
  <c r="AD1112" i="23"/>
  <c r="AF1112" i="23" s="1"/>
  <c r="AF1140" i="23"/>
  <c r="AD1171" i="23"/>
  <c r="AD1170" i="23"/>
  <c r="AF1154" i="23"/>
  <c r="K1155" i="23"/>
  <c r="L1155" i="23" s="1"/>
  <c r="AH1213" i="23"/>
  <c r="AH1217" i="23"/>
  <c r="AH1209" i="23"/>
  <c r="AH1216" i="23"/>
  <c r="AH1214" i="23"/>
  <c r="AH1210" i="23"/>
  <c r="AH1215" i="23"/>
  <c r="AH1212" i="23"/>
  <c r="O1210" i="23"/>
  <c r="AF1252" i="23"/>
  <c r="AC1261" i="23"/>
  <c r="L1361" i="23"/>
  <c r="AE1361" i="23"/>
  <c r="AF1361" i="23" s="1"/>
  <c r="AH1517" i="23"/>
  <c r="AH1508" i="23"/>
  <c r="O1509" i="23"/>
  <c r="AH883" i="23"/>
  <c r="AH889" i="23"/>
  <c r="AH893" i="23"/>
  <c r="AH897" i="23"/>
  <c r="AH901" i="23"/>
  <c r="AH905" i="23"/>
  <c r="AH909" i="23"/>
  <c r="AH913" i="23"/>
  <c r="AH919" i="23"/>
  <c r="L923" i="23"/>
  <c r="L924" i="23"/>
  <c r="AC945" i="23"/>
  <c r="AE950" i="23"/>
  <c r="AH952" i="23"/>
  <c r="AE971" i="23"/>
  <c r="AH973" i="23"/>
  <c r="AD988" i="23"/>
  <c r="AF988" i="23" s="1"/>
  <c r="AF1011" i="23"/>
  <c r="AF1025" i="23"/>
  <c r="AF1045" i="23"/>
  <c r="AF1062" i="23"/>
  <c r="K1064" i="23"/>
  <c r="AF1079" i="23"/>
  <c r="AF1083" i="23"/>
  <c r="AF1087" i="23"/>
  <c r="AF1091" i="23"/>
  <c r="AF1115" i="23"/>
  <c r="AF1119" i="23"/>
  <c r="AH1149" i="23"/>
  <c r="AH1145" i="23"/>
  <c r="AH1144" i="23"/>
  <c r="AH1143" i="23"/>
  <c r="AH1152" i="23"/>
  <c r="AH1150" i="23"/>
  <c r="AH1146" i="23"/>
  <c r="O1144" i="23"/>
  <c r="AH1151" i="23"/>
  <c r="AH1147" i="23"/>
  <c r="AF1146" i="23"/>
  <c r="AF1150" i="23"/>
  <c r="K1177" i="23"/>
  <c r="L1177" i="23" s="1"/>
  <c r="AF1198" i="23"/>
  <c r="AF1202" i="23"/>
  <c r="AF1214" i="23"/>
  <c r="AC1231" i="23"/>
  <c r="AF1219" i="23"/>
  <c r="AC1228" i="23"/>
  <c r="AC1229" i="23"/>
  <c r="AF1227" i="23"/>
  <c r="AE1265" i="23"/>
  <c r="AE1302" i="23"/>
  <c r="O887" i="23"/>
  <c r="AH888" i="23"/>
  <c r="AH892" i="23"/>
  <c r="AH896" i="23"/>
  <c r="AH900" i="23"/>
  <c r="AH904" i="23"/>
  <c r="AH908" i="23"/>
  <c r="AH912" i="23"/>
  <c r="AH915" i="23"/>
  <c r="AH918" i="23"/>
  <c r="AH922" i="23"/>
  <c r="AH923" i="23"/>
  <c r="O949" i="23"/>
  <c r="AH951" i="23"/>
  <c r="AD966" i="23"/>
  <c r="O970" i="23"/>
  <c r="AH972" i="23"/>
  <c r="AF990" i="23"/>
  <c r="AF995" i="23"/>
  <c r="AC1004" i="23"/>
  <c r="AF1015" i="23"/>
  <c r="AF1029" i="23"/>
  <c r="AD1064" i="23"/>
  <c r="AD1063" i="23"/>
  <c r="AD1094" i="23"/>
  <c r="AD1093" i="23"/>
  <c r="AF1078" i="23"/>
  <c r="AD1108" i="23"/>
  <c r="K1133" i="23"/>
  <c r="K1132" i="23"/>
  <c r="L1123" i="23"/>
  <c r="AH1148" i="23"/>
  <c r="K1171" i="23"/>
  <c r="K1170" i="23"/>
  <c r="L1154" i="23"/>
  <c r="AF1191" i="23"/>
  <c r="K1196" i="23"/>
  <c r="L1196" i="23" s="1"/>
  <c r="AF1207" i="23"/>
  <c r="L1221" i="23"/>
  <c r="L1229" i="23" s="1"/>
  <c r="K1229" i="23"/>
  <c r="AH1236" i="23"/>
  <c r="O1234" i="23"/>
  <c r="AH1238" i="23"/>
  <c r="AH1235" i="23"/>
  <c r="AH1233" i="23"/>
  <c r="AH1240" i="23"/>
  <c r="AH1234" i="23"/>
  <c r="AH1237" i="23"/>
  <c r="AH1246" i="23"/>
  <c r="AH1250" i="23"/>
  <c r="AH1249" i="23"/>
  <c r="AH1247" i="23"/>
  <c r="AH1242" i="23"/>
  <c r="AH1241" i="23"/>
  <c r="AH1248" i="23"/>
  <c r="AH1245" i="23"/>
  <c r="AH1243" i="23"/>
  <c r="O1242" i="23"/>
  <c r="K1253" i="23"/>
  <c r="L1253" i="23" s="1"/>
  <c r="AC1431" i="23"/>
  <c r="AC1430" i="23"/>
  <c r="AF1418" i="23"/>
  <c r="AE1033" i="23"/>
  <c r="AH1071" i="23"/>
  <c r="AH1075" i="23"/>
  <c r="AC1093" i="23"/>
  <c r="AE1107" i="23"/>
  <c r="AE1132" i="23"/>
  <c r="AC1170" i="23"/>
  <c r="AC1171" i="23"/>
  <c r="AH1189" i="23"/>
  <c r="AD1196" i="23"/>
  <c r="K1211" i="23"/>
  <c r="L1211" i="23" s="1"/>
  <c r="AD1231" i="23"/>
  <c r="AF1221" i="23"/>
  <c r="AH1223" i="23"/>
  <c r="AH1225" i="23"/>
  <c r="AE1230" i="23"/>
  <c r="AF1239" i="23"/>
  <c r="AD1243" i="23"/>
  <c r="AD1261" i="23"/>
  <c r="AD1260" i="23"/>
  <c r="AE1260" i="23"/>
  <c r="AD1265" i="23"/>
  <c r="AF1272" i="23"/>
  <c r="L1298" i="23"/>
  <c r="L1297" i="23"/>
  <c r="AH1293" i="23"/>
  <c r="AH1289" i="23"/>
  <c r="AH1294" i="23"/>
  <c r="AH1290" i="23"/>
  <c r="AH1286" i="23"/>
  <c r="AH1285" i="23"/>
  <c r="AH1299" i="23"/>
  <c r="AH1295" i="23"/>
  <c r="AH1291" i="23"/>
  <c r="AH1287" i="23"/>
  <c r="O1286" i="23"/>
  <c r="AH1298" i="23"/>
  <c r="L1309" i="23"/>
  <c r="K1313" i="23"/>
  <c r="L1313" i="23" s="1"/>
  <c r="AH1355" i="23"/>
  <c r="AH1351" i="23"/>
  <c r="O1349" i="23"/>
  <c r="AH1358" i="23"/>
  <c r="AH1356" i="23"/>
  <c r="AH1349" i="23"/>
  <c r="AH1357" i="23"/>
  <c r="AH1354" i="23"/>
  <c r="AH1352" i="23"/>
  <c r="AH1353" i="23"/>
  <c r="AH1350" i="23"/>
  <c r="AH1348" i="23"/>
  <c r="AF1352" i="23"/>
  <c r="AE1068" i="23"/>
  <c r="AH1070" i="23"/>
  <c r="AH1074" i="23"/>
  <c r="AH1076" i="23"/>
  <c r="AE1186" i="23"/>
  <c r="AH1188" i="23"/>
  <c r="AH1192" i="23"/>
  <c r="AH1207" i="23"/>
  <c r="AH1203" i="23"/>
  <c r="AE1196" i="23"/>
  <c r="AH1198" i="23"/>
  <c r="AH1202" i="23"/>
  <c r="AH1205" i="23"/>
  <c r="AH1208" i="23"/>
  <c r="AF1212" i="23"/>
  <c r="AH1232" i="23"/>
  <c r="AH1226" i="23"/>
  <c r="AH1222" i="23"/>
  <c r="AF1225" i="23"/>
  <c r="AH1227" i="23"/>
  <c r="AE1229" i="23"/>
  <c r="AH1231" i="23"/>
  <c r="AF1234" i="23"/>
  <c r="AE1235" i="23"/>
  <c r="AF1245" i="23"/>
  <c r="AH1258" i="23"/>
  <c r="AH1254" i="23"/>
  <c r="AF1259" i="23"/>
  <c r="AH1266" i="23"/>
  <c r="O1264" i="23"/>
  <c r="AH1270" i="23"/>
  <c r="AH1268" i="23"/>
  <c r="AH1264" i="23"/>
  <c r="AH1267" i="23"/>
  <c r="AF1269" i="23"/>
  <c r="AF1277" i="23"/>
  <c r="AF1281" i="23"/>
  <c r="AF1286" i="23"/>
  <c r="AF1290" i="23"/>
  <c r="AF1294" i="23"/>
  <c r="AE1309" i="23"/>
  <c r="AE1308" i="23"/>
  <c r="AF1339" i="23"/>
  <c r="K1406" i="23"/>
  <c r="K1405" i="23"/>
  <c r="L1396" i="23"/>
  <c r="O1067" i="23"/>
  <c r="AH1069" i="23"/>
  <c r="AC1107" i="23"/>
  <c r="AC1132" i="23"/>
  <c r="AE1170" i="23"/>
  <c r="O1185" i="23"/>
  <c r="AH1187" i="23"/>
  <c r="AH1191" i="23"/>
  <c r="O1195" i="23"/>
  <c r="AH1197" i="23"/>
  <c r="AH1201" i="23"/>
  <c r="AH1204" i="23"/>
  <c r="AH1206" i="23"/>
  <c r="AF1216" i="23"/>
  <c r="O1219" i="23"/>
  <c r="AH1220" i="23"/>
  <c r="AH1230" i="23"/>
  <c r="AF1249" i="23"/>
  <c r="AD1253" i="23"/>
  <c r="AF1253" i="23" s="1"/>
  <c r="K1260" i="23"/>
  <c r="AH1265" i="23"/>
  <c r="AH1305" i="23"/>
  <c r="AH1301" i="23"/>
  <c r="AH1307" i="23"/>
  <c r="AH1323" i="23"/>
  <c r="AH1319" i="23"/>
  <c r="AH1317" i="23"/>
  <c r="AH1313" i="23"/>
  <c r="AH1312" i="23"/>
  <c r="AH1311" i="23"/>
  <c r="AH1314" i="23"/>
  <c r="O1312" i="23"/>
  <c r="AH1322" i="23"/>
  <c r="AH1320" i="23"/>
  <c r="AH1315" i="23"/>
  <c r="AH1321" i="23"/>
  <c r="AF1329" i="23"/>
  <c r="AH1365" i="23"/>
  <c r="AH1361" i="23"/>
  <c r="AH1360" i="23"/>
  <c r="AH1359" i="23"/>
  <c r="AH1366" i="23"/>
  <c r="AH1363" i="23"/>
  <c r="O1360" i="23"/>
  <c r="AH1362" i="23"/>
  <c r="K1392" i="23"/>
  <c r="L1384" i="23"/>
  <c r="AH1412" i="23"/>
  <c r="AH1416" i="23"/>
  <c r="AH1414" i="23"/>
  <c r="AH1410" i="23"/>
  <c r="AH1409" i="23"/>
  <c r="AH1408" i="23"/>
  <c r="AH1411" i="23"/>
  <c r="AH1413" i="23"/>
  <c r="AH1447" i="23"/>
  <c r="AH1443" i="23"/>
  <c r="AH1442" i="23"/>
  <c r="AH1441" i="23"/>
  <c r="AH1450" i="23"/>
  <c r="AH1448" i="23"/>
  <c r="AH1444" i="23"/>
  <c r="AH1449" i="23"/>
  <c r="AH1445" i="23"/>
  <c r="AH1446" i="23"/>
  <c r="O1442" i="23"/>
  <c r="AD1228" i="23"/>
  <c r="AD1229" i="23"/>
  <c r="AD1230" i="23"/>
  <c r="AD1297" i="23"/>
  <c r="AF1301" i="23"/>
  <c r="AC1308" i="23"/>
  <c r="AF1318" i="23"/>
  <c r="AH1325" i="23"/>
  <c r="AF1332" i="23"/>
  <c r="AH1334" i="23"/>
  <c r="AH1337" i="23"/>
  <c r="K1350" i="23"/>
  <c r="L1350" i="23" s="1"/>
  <c r="AF1364" i="23"/>
  <c r="AH1376" i="23"/>
  <c r="AH1371" i="23"/>
  <c r="AH1369" i="23"/>
  <c r="AF1396" i="23"/>
  <c r="AF1401" i="23"/>
  <c r="AC1406" i="23"/>
  <c r="AF1415" i="23"/>
  <c r="AF1419" i="23"/>
  <c r="AF1424" i="23"/>
  <c r="AF1438" i="23"/>
  <c r="K1453" i="23"/>
  <c r="L1453" i="23" s="1"/>
  <c r="AH1503" i="23"/>
  <c r="O1501" i="23"/>
  <c r="AH1505" i="23"/>
  <c r="AH1502" i="23"/>
  <c r="AH1500" i="23"/>
  <c r="AH1507" i="23"/>
  <c r="AH1501" i="23"/>
  <c r="AF1509" i="23"/>
  <c r="AE1510" i="23"/>
  <c r="AH1573" i="23"/>
  <c r="AH1569" i="23"/>
  <c r="AH1565" i="23"/>
  <c r="AH1570" i="23"/>
  <c r="AH1566" i="23"/>
  <c r="AH1571" i="23"/>
  <c r="AH1567" i="23"/>
  <c r="AH1563" i="23"/>
  <c r="AH1562" i="23"/>
  <c r="AH1572" i="23"/>
  <c r="AH1568" i="23"/>
  <c r="O1563" i="23"/>
  <c r="AH1564" i="23"/>
  <c r="AH1574" i="23"/>
  <c r="K1297" i="23"/>
  <c r="K1298" i="23"/>
  <c r="AD1308" i="23"/>
  <c r="AF1322" i="23"/>
  <c r="AH1347" i="23"/>
  <c r="AH1345" i="23"/>
  <c r="AH1342" i="23"/>
  <c r="AH1338" i="23"/>
  <c r="AH1333" i="23"/>
  <c r="AH1329" i="23"/>
  <c r="AH1327" i="23"/>
  <c r="AF1337" i="23"/>
  <c r="AH1339" i="23"/>
  <c r="AH1341" i="23"/>
  <c r="AH1335" i="23"/>
  <c r="K1369" i="23"/>
  <c r="L1369" i="23" s="1"/>
  <c r="AH1392" i="23"/>
  <c r="AE1392" i="23"/>
  <c r="AF1413" i="23"/>
  <c r="AE1431" i="23"/>
  <c r="AE1430" i="23"/>
  <c r="AF1422" i="23"/>
  <c r="AH1437" i="23"/>
  <c r="AH1439" i="23"/>
  <c r="AH1435" i="23"/>
  <c r="AH1434" i="23"/>
  <c r="AH1433" i="23"/>
  <c r="K1435" i="23"/>
  <c r="L1435" i="23" s="1"/>
  <c r="AF1436" i="23"/>
  <c r="AF1444" i="23"/>
  <c r="AF1448" i="23"/>
  <c r="AF1464" i="23"/>
  <c r="AH1479" i="23"/>
  <c r="AH1477" i="23"/>
  <c r="AH1473" i="23"/>
  <c r="AH1478" i="23"/>
  <c r="AH1474" i="23"/>
  <c r="AH1475" i="23"/>
  <c r="AH1471" i="23"/>
  <c r="AH1470" i="23"/>
  <c r="AH1469" i="23"/>
  <c r="K1471" i="23"/>
  <c r="L1471" i="23" s="1"/>
  <c r="AD1471" i="23"/>
  <c r="AF1471" i="23" s="1"/>
  <c r="AF1484" i="23"/>
  <c r="AF1498" i="23"/>
  <c r="K1530" i="23"/>
  <c r="K1529" i="23"/>
  <c r="L1522" i="23"/>
  <c r="K1308" i="23"/>
  <c r="O1326" i="23"/>
  <c r="K1327" i="23"/>
  <c r="L1327" i="23" s="1"/>
  <c r="AH1328" i="23"/>
  <c r="AH1331" i="23"/>
  <c r="AF1341" i="23"/>
  <c r="AH1343" i="23"/>
  <c r="AH1344" i="23"/>
  <c r="AF1354" i="23"/>
  <c r="AD1369" i="23"/>
  <c r="AF1369" i="23" s="1"/>
  <c r="AF1370" i="23"/>
  <c r="AF1386" i="23"/>
  <c r="AH1421" i="23"/>
  <c r="AD1430" i="23"/>
  <c r="O1434" i="23"/>
  <c r="AD1435" i="23"/>
  <c r="AF1435" i="23" s="1"/>
  <c r="AH1440" i="23"/>
  <c r="AH1459" i="23"/>
  <c r="AH1457" i="23"/>
  <c r="AH1453" i="23"/>
  <c r="AH1452" i="23"/>
  <c r="AH1451" i="23"/>
  <c r="AH1458" i="23"/>
  <c r="AH1454" i="23"/>
  <c r="O1452" i="23"/>
  <c r="AH1455" i="23"/>
  <c r="AD1462" i="23"/>
  <c r="O1470" i="23"/>
  <c r="AD1482" i="23"/>
  <c r="AF1489" i="23"/>
  <c r="AE1518" i="23"/>
  <c r="AC1392" i="23"/>
  <c r="AE1405" i="23"/>
  <c r="K1430" i="23"/>
  <c r="AH1465" i="23"/>
  <c r="AH1485" i="23"/>
  <c r="AF1492" i="23"/>
  <c r="AH1494" i="23"/>
  <c r="AF1506" i="23"/>
  <c r="AD1510" i="23"/>
  <c r="K1518" i="23"/>
  <c r="L1512" i="23"/>
  <c r="AF1516" i="23"/>
  <c r="AE1530" i="23"/>
  <c r="AE1529" i="23"/>
  <c r="AF1527" i="23"/>
  <c r="AH1542" i="23"/>
  <c r="AH1538" i="23"/>
  <c r="AH1534" i="23"/>
  <c r="AH1533" i="23"/>
  <c r="AH1532" i="23"/>
  <c r="AH1539" i="23"/>
  <c r="AH1535" i="23"/>
  <c r="O1533" i="23"/>
  <c r="AH1540" i="23"/>
  <c r="AH1536" i="23"/>
  <c r="AF1535" i="23"/>
  <c r="AF1539" i="23"/>
  <c r="AH1548" i="23"/>
  <c r="AH1551" i="23"/>
  <c r="AH1549" i="23"/>
  <c r="AH1550" i="23"/>
  <c r="AH1546" i="23"/>
  <c r="AH1545" i="23"/>
  <c r="AH1544" i="23"/>
  <c r="K1546" i="23"/>
  <c r="L1546" i="23" s="1"/>
  <c r="AD1546" i="23"/>
  <c r="AF1546" i="23" s="1"/>
  <c r="K1554" i="23"/>
  <c r="L1554" i="23" s="1"/>
  <c r="AH1604" i="23"/>
  <c r="AH1605" i="23"/>
  <c r="AH1601" i="23"/>
  <c r="AH1600" i="23"/>
  <c r="AH1599" i="23"/>
  <c r="AH1608" i="23"/>
  <c r="AH1606" i="23"/>
  <c r="AH1602" i="23"/>
  <c r="O1600" i="23"/>
  <c r="AH1607" i="23"/>
  <c r="AH1603" i="23"/>
  <c r="AE1462" i="23"/>
  <c r="AH1464" i="23"/>
  <c r="AH1499" i="23"/>
  <c r="AH1497" i="23"/>
  <c r="AH1493" i="23"/>
  <c r="AH1489" i="23"/>
  <c r="AE1482" i="23"/>
  <c r="AH1484" i="23"/>
  <c r="AF1496" i="23"/>
  <c r="AH1498" i="23"/>
  <c r="AF1501" i="23"/>
  <c r="AC1518" i="23"/>
  <c r="AF1512" i="23"/>
  <c r="AF1514" i="23"/>
  <c r="AF1525" i="23"/>
  <c r="AF1549" i="23"/>
  <c r="AD1564" i="23"/>
  <c r="AF1564" i="23" s="1"/>
  <c r="O1461" i="23"/>
  <c r="AH1463" i="23"/>
  <c r="O1481" i="23"/>
  <c r="AH1483" i="23"/>
  <c r="AH1487" i="23"/>
  <c r="AH1488" i="23"/>
  <c r="AH1491" i="23"/>
  <c r="AD1530" i="23"/>
  <c r="AD1529" i="23"/>
  <c r="AH1558" i="23"/>
  <c r="AH1554" i="23"/>
  <c r="AH1553" i="23"/>
  <c r="AH1552" i="23"/>
  <c r="AH1561" i="23"/>
  <c r="AH1559" i="23"/>
  <c r="AH1555" i="23"/>
  <c r="O1553" i="23"/>
  <c r="AH1560" i="23"/>
  <c r="AH1556" i="23"/>
  <c r="AC1529" i="23"/>
  <c r="K1564" i="23"/>
  <c r="L1564" i="23" s="1"/>
  <c r="AF1566" i="23"/>
  <c r="AF1570" i="23"/>
  <c r="AH1588" i="23"/>
  <c r="AH1587" i="23"/>
  <c r="AH1586" i="23"/>
  <c r="AH1582" i="23"/>
  <c r="AH1578" i="23"/>
  <c r="L1588" i="23"/>
  <c r="L1587" i="23"/>
  <c r="AH1583" i="23"/>
  <c r="AH1579" i="23"/>
  <c r="AH1584" i="23"/>
  <c r="AH1580" i="23"/>
  <c r="AH1576" i="23"/>
  <c r="AH1575" i="23"/>
  <c r="AH1589" i="23"/>
  <c r="AF1600" i="23"/>
  <c r="AF1605" i="23"/>
  <c r="AC1624" i="23"/>
  <c r="AF1615" i="23"/>
  <c r="AF1619" i="23"/>
  <c r="AD1623" i="23"/>
  <c r="AE1637" i="23"/>
  <c r="AH1645" i="23"/>
  <c r="AH1641" i="23"/>
  <c r="AH1640" i="23"/>
  <c r="AH1639" i="23"/>
  <c r="AH1642" i="23"/>
  <c r="O1640" i="23"/>
  <c r="AH1643" i="23"/>
  <c r="AF1642" i="23"/>
  <c r="AH1657" i="23"/>
  <c r="AH1656" i="23"/>
  <c r="AH1655" i="23"/>
  <c r="AH1651" i="23"/>
  <c r="L1657" i="23"/>
  <c r="L1656" i="23"/>
  <c r="AH1652" i="23"/>
  <c r="AH1653" i="23"/>
  <c r="AH1649" i="23"/>
  <c r="AH1648" i="23"/>
  <c r="AH1647" i="23"/>
  <c r="AE1657" i="23"/>
  <c r="K1649" i="23"/>
  <c r="L1649" i="23" s="1"/>
  <c r="AD1649" i="23"/>
  <c r="AF1649" i="23" s="1"/>
  <c r="AH1658" i="23"/>
  <c r="AF1579" i="23"/>
  <c r="AF1583" i="23"/>
  <c r="AH1594" i="23"/>
  <c r="AH1595" i="23"/>
  <c r="AH1598" i="23"/>
  <c r="AH1596" i="23"/>
  <c r="AH1592" i="23"/>
  <c r="AH1591" i="23"/>
  <c r="AH1590" i="23"/>
  <c r="K1592" i="23"/>
  <c r="L1592" i="23" s="1"/>
  <c r="AD1592" i="23"/>
  <c r="AF1592" i="23" s="1"/>
  <c r="AH1597" i="23"/>
  <c r="AF1601" i="23"/>
  <c r="AF1630" i="23"/>
  <c r="AF1637" i="23" s="1"/>
  <c r="AF1634" i="23"/>
  <c r="AF1652" i="23"/>
  <c r="AC1588" i="23"/>
  <c r="O1591" i="23"/>
  <c r="AE1624" i="23"/>
  <c r="AE1623" i="23"/>
  <c r="AD1624" i="23"/>
  <c r="AC1637" i="23"/>
  <c r="AC1657" i="23"/>
  <c r="K1587" i="23"/>
  <c r="AE1587" i="23"/>
  <c r="K1588" i="23"/>
  <c r="AF1610" i="23"/>
  <c r="K1623" i="23"/>
  <c r="AC1636" i="23"/>
  <c r="K1656" i="23"/>
  <c r="AE1656" i="23"/>
  <c r="K1657" i="23"/>
  <c r="AD1636" i="23"/>
  <c r="AC1587" i="23"/>
  <c r="AC1623" i="23"/>
  <c r="L1627" i="23"/>
  <c r="K1636" i="23"/>
  <c r="AE1636" i="23"/>
  <c r="AC1656" i="23"/>
  <c r="AH23" i="22"/>
  <c r="AH20" i="22"/>
  <c r="AH18" i="22"/>
  <c r="AH19" i="22"/>
  <c r="AH21" i="22"/>
  <c r="O19" i="22"/>
  <c r="AH22" i="22"/>
  <c r="AH25" i="22"/>
  <c r="AH24" i="22"/>
  <c r="AH35" i="22"/>
  <c r="AH33" i="22"/>
  <c r="O27" i="22"/>
  <c r="L35" i="22"/>
  <c r="L34" i="22"/>
  <c r="AH30" i="22"/>
  <c r="AH31" i="22"/>
  <c r="AH36" i="22"/>
  <c r="AH32" i="22"/>
  <c r="AH28" i="22"/>
  <c r="AH27" i="22"/>
  <c r="AH26" i="22"/>
  <c r="AH34" i="22"/>
  <c r="AH29" i="22"/>
  <c r="AH218" i="22"/>
  <c r="AH214" i="22"/>
  <c r="AH210" i="22"/>
  <c r="AH206" i="22"/>
  <c r="AH221" i="22"/>
  <c r="AH219" i="22"/>
  <c r="AH215" i="22"/>
  <c r="AH211" i="22"/>
  <c r="AH207" i="22"/>
  <c r="AH220" i="22"/>
  <c r="AH216" i="22"/>
  <c r="AH212" i="22"/>
  <c r="AH208" i="22"/>
  <c r="AH204" i="22"/>
  <c r="AH203" i="22"/>
  <c r="AH202" i="22"/>
  <c r="AH217" i="22"/>
  <c r="AH213" i="22"/>
  <c r="AH209" i="22"/>
  <c r="AH205" i="22"/>
  <c r="O203" i="22"/>
  <c r="AH242" i="22"/>
  <c r="AH238" i="22"/>
  <c r="AH237" i="22"/>
  <c r="AH236" i="22"/>
  <c r="AH245" i="22"/>
  <c r="AH243" i="22"/>
  <c r="AH244" i="22"/>
  <c r="AH241" i="22"/>
  <c r="AH239" i="22"/>
  <c r="AH240" i="22"/>
  <c r="AH246" i="22"/>
  <c r="O237" i="22"/>
  <c r="L28" i="22"/>
  <c r="L238" i="22"/>
  <c r="AH163" i="22"/>
  <c r="AH162" i="22"/>
  <c r="AH161" i="22"/>
  <c r="AH160" i="22"/>
  <c r="AH159" i="22"/>
  <c r="AH155" i="22"/>
  <c r="AH151" i="22"/>
  <c r="O150" i="22"/>
  <c r="L163" i="22"/>
  <c r="L162" i="22"/>
  <c r="L161" i="22"/>
  <c r="L160" i="22"/>
  <c r="AH156" i="22"/>
  <c r="AH152" i="22"/>
  <c r="AH157" i="22"/>
  <c r="AH153" i="22"/>
  <c r="AH164" i="22"/>
  <c r="AH158" i="22"/>
  <c r="AH154" i="22"/>
  <c r="AH150" i="22"/>
  <c r="AH149" i="22"/>
  <c r="AH232" i="22"/>
  <c r="AH228" i="22"/>
  <c r="AH224" i="22"/>
  <c r="AH223" i="22"/>
  <c r="AH222" i="22"/>
  <c r="AH230" i="22"/>
  <c r="AH227" i="22"/>
  <c r="AH225" i="22"/>
  <c r="AH226" i="22"/>
  <c r="AH235" i="22"/>
  <c r="AH233" i="22"/>
  <c r="O223" i="22"/>
  <c r="AH234" i="22"/>
  <c r="AH231" i="22"/>
  <c r="AH229" i="22"/>
  <c r="AH47" i="22"/>
  <c r="AH41" i="22"/>
  <c r="AH46" i="22"/>
  <c r="AH42" i="22"/>
  <c r="AH43" i="22"/>
  <c r="AH39" i="22"/>
  <c r="AH38" i="22"/>
  <c r="AH37" i="22"/>
  <c r="AH44" i="22"/>
  <c r="AH40" i="22"/>
  <c r="O38" i="22"/>
  <c r="AH45" i="22"/>
  <c r="AH112" i="22"/>
  <c r="AH111" i="22"/>
  <c r="AH110" i="22"/>
  <c r="AH109" i="22"/>
  <c r="AH108" i="22"/>
  <c r="AH104" i="22"/>
  <c r="AH100" i="22"/>
  <c r="AH96" i="22"/>
  <c r="AH92" i="22"/>
  <c r="L112" i="22"/>
  <c r="L111" i="22"/>
  <c r="L110" i="22"/>
  <c r="L109" i="22"/>
  <c r="AH105" i="22"/>
  <c r="AH101" i="22"/>
  <c r="AH97" i="22"/>
  <c r="AH93" i="22"/>
  <c r="AH106" i="22"/>
  <c r="AH102" i="22"/>
  <c r="AH98" i="22"/>
  <c r="AH94" i="22"/>
  <c r="AH90" i="22"/>
  <c r="AH89" i="22"/>
  <c r="AH113" i="22"/>
  <c r="AH107" i="22"/>
  <c r="AH103" i="22"/>
  <c r="AH99" i="22"/>
  <c r="AH95" i="22"/>
  <c r="AH91" i="22"/>
  <c r="O90" i="22"/>
  <c r="AH60" i="22"/>
  <c r="AH59" i="22"/>
  <c r="AH58" i="22"/>
  <c r="AH54" i="22"/>
  <c r="AH50" i="22"/>
  <c r="O49" i="22"/>
  <c r="L60" i="22"/>
  <c r="L59" i="22"/>
  <c r="AH55" i="22"/>
  <c r="AH51" i="22"/>
  <c r="AH56" i="22"/>
  <c r="AH52" i="22"/>
  <c r="AH61" i="22"/>
  <c r="AH57" i="22"/>
  <c r="AH53" i="22"/>
  <c r="AH49" i="22"/>
  <c r="AH48" i="22"/>
  <c r="AD28" i="22"/>
  <c r="K12" i="22"/>
  <c r="L12" i="22" s="1"/>
  <c r="AE28" i="22"/>
  <c r="AF9" i="22"/>
  <c r="AD20" i="22"/>
  <c r="AF20" i="22" s="1"/>
  <c r="AF27" i="22"/>
  <c r="AC34" i="22"/>
  <c r="AE39" i="22"/>
  <c r="AC1659" i="22"/>
  <c r="AC1660" i="22" s="1"/>
  <c r="AD34" i="22"/>
  <c r="AD59" i="22"/>
  <c r="AD60" i="22"/>
  <c r="AF63" i="22"/>
  <c r="L64" i="22"/>
  <c r="AD86" i="22"/>
  <c r="AF90" i="22"/>
  <c r="AD109" i="22"/>
  <c r="AD110" i="22"/>
  <c r="AD111" i="22"/>
  <c r="AF115" i="22"/>
  <c r="AH131" i="22"/>
  <c r="AH135" i="22"/>
  <c r="AH139" i="22"/>
  <c r="AH143" i="22"/>
  <c r="AF153" i="22"/>
  <c r="AD160" i="22"/>
  <c r="AD161" i="22"/>
  <c r="AD162" i="22"/>
  <c r="AD163" i="22"/>
  <c r="AF166" i="22"/>
  <c r="L181" i="22"/>
  <c r="L186" i="22" s="1"/>
  <c r="AF181" i="22"/>
  <c r="AH182" i="22"/>
  <c r="AH193" i="22"/>
  <c r="AH197" i="22"/>
  <c r="AD199" i="22"/>
  <c r="AH201" i="22"/>
  <c r="L204" i="22"/>
  <c r="AF227" i="22"/>
  <c r="AF245" i="22"/>
  <c r="O248" i="22"/>
  <c r="AF248" i="22"/>
  <c r="AH249" i="22"/>
  <c r="AE257" i="22"/>
  <c r="K258" i="22"/>
  <c r="AH259" i="22"/>
  <c r="AC260" i="22"/>
  <c r="AF264" i="22"/>
  <c r="AF267" i="22"/>
  <c r="AF282" i="22"/>
  <c r="AF315" i="22"/>
  <c r="AF316" i="22"/>
  <c r="AF332" i="22"/>
  <c r="K34" i="22"/>
  <c r="AE34" i="22"/>
  <c r="K35" i="22"/>
  <c r="AE35" i="22"/>
  <c r="K59" i="22"/>
  <c r="AE59" i="22"/>
  <c r="K60" i="22"/>
  <c r="AE60" i="22"/>
  <c r="AC73" i="22"/>
  <c r="AE86" i="22"/>
  <c r="AE87" i="22"/>
  <c r="K109" i="22"/>
  <c r="AE109" i="22"/>
  <c r="K110" i="22"/>
  <c r="AE110" i="22"/>
  <c r="K111" i="22"/>
  <c r="AE111" i="22"/>
  <c r="K112" i="22"/>
  <c r="AC124" i="22"/>
  <c r="AH130" i="22"/>
  <c r="AH134" i="22"/>
  <c r="AH138" i="22"/>
  <c r="AH142" i="22"/>
  <c r="K160" i="22"/>
  <c r="AE160" i="22"/>
  <c r="K161" i="22"/>
  <c r="AE161" i="22"/>
  <c r="K162" i="22"/>
  <c r="AE162" i="22"/>
  <c r="K163" i="22"/>
  <c r="AC175" i="22"/>
  <c r="AH181" i="22"/>
  <c r="AH185" i="22"/>
  <c r="AC186" i="22"/>
  <c r="AH186" i="22"/>
  <c r="AH187" i="22"/>
  <c r="AH192" i="22"/>
  <c r="AH196" i="22"/>
  <c r="AE199" i="22"/>
  <c r="AE200" i="22"/>
  <c r="AD238" i="22"/>
  <c r="K257" i="22"/>
  <c r="AC259" i="22"/>
  <c r="AE260" i="22"/>
  <c r="AF319" i="22"/>
  <c r="L11" i="22"/>
  <c r="AD39" i="22"/>
  <c r="AD64" i="22"/>
  <c r="AF64" i="22" s="1"/>
  <c r="AD73" i="22"/>
  <c r="AH82" i="22"/>
  <c r="AD124" i="22"/>
  <c r="O128" i="22"/>
  <c r="AH129" i="22"/>
  <c r="AH133" i="22"/>
  <c r="AH137" i="22"/>
  <c r="AH141" i="22"/>
  <c r="AH145" i="22"/>
  <c r="AH146" i="22"/>
  <c r="AH147" i="22"/>
  <c r="AD175" i="22"/>
  <c r="O179" i="22"/>
  <c r="AF179" i="22"/>
  <c r="AH180" i="22"/>
  <c r="AH184" i="22"/>
  <c r="AD186" i="22"/>
  <c r="AH188" i="22"/>
  <c r="O190" i="22"/>
  <c r="AH191" i="22"/>
  <c r="AH195" i="22"/>
  <c r="L199" i="22"/>
  <c r="L200" i="22"/>
  <c r="AD204" i="22"/>
  <c r="AF204" i="22" s="1"/>
  <c r="AD224" i="22"/>
  <c r="AF224" i="22" s="1"/>
  <c r="AE238" i="22"/>
  <c r="AD260" i="22"/>
  <c r="AH252" i="22"/>
  <c r="AH254" i="22"/>
  <c r="L257" i="22"/>
  <c r="AC258" i="22"/>
  <c r="AE259" i="22"/>
  <c r="K260" i="22"/>
  <c r="L263" i="22"/>
  <c r="K323" i="22"/>
  <c r="L323" i="22" s="1"/>
  <c r="AD323" i="22"/>
  <c r="AF323" i="22" s="1"/>
  <c r="L9" i="22"/>
  <c r="AF11" i="22"/>
  <c r="AC59" i="22"/>
  <c r="L63" i="22"/>
  <c r="K73" i="22"/>
  <c r="AE73" i="22"/>
  <c r="AH76" i="22"/>
  <c r="AC86" i="22"/>
  <c r="AC109" i="22"/>
  <c r="AC110" i="22"/>
  <c r="AC111" i="22"/>
  <c r="L115" i="22"/>
  <c r="K124" i="22"/>
  <c r="AE124" i="22"/>
  <c r="AH127" i="22"/>
  <c r="AH128" i="22"/>
  <c r="AH132" i="22"/>
  <c r="AH136" i="22"/>
  <c r="AH140" i="22"/>
  <c r="AH144" i="22"/>
  <c r="AC160" i="22"/>
  <c r="AC162" i="22"/>
  <c r="L166" i="22"/>
  <c r="K175" i="22"/>
  <c r="AE175" i="22"/>
  <c r="AH178" i="22"/>
  <c r="AH179" i="22"/>
  <c r="K186" i="22"/>
  <c r="AE186" i="22"/>
  <c r="AH189" i="22"/>
  <c r="AH190" i="22"/>
  <c r="AH194" i="22"/>
  <c r="AH198" i="22"/>
  <c r="AC199" i="22"/>
  <c r="AH199" i="22"/>
  <c r="AF241" i="22"/>
  <c r="AH261" i="22"/>
  <c r="AH255" i="22"/>
  <c r="AH251" i="22"/>
  <c r="L251" i="22"/>
  <c r="L259" i="22" s="1"/>
  <c r="AF254" i="22"/>
  <c r="AH256" i="22"/>
  <c r="AH260" i="22"/>
  <c r="AF263" i="22"/>
  <c r="AF278" i="22"/>
  <c r="K299" i="22"/>
  <c r="L299" i="22" s="1"/>
  <c r="AD299" i="22"/>
  <c r="AF299" i="22" s="1"/>
  <c r="AF312" i="22"/>
  <c r="AF371" i="22"/>
  <c r="AD257" i="22"/>
  <c r="AD258" i="22"/>
  <c r="AD259" i="22"/>
  <c r="AH297" i="22"/>
  <c r="AH298" i="22"/>
  <c r="AH299" i="22"/>
  <c r="AH303" i="22"/>
  <c r="AD310" i="22"/>
  <c r="AF310" i="22" s="1"/>
  <c r="AH313" i="22"/>
  <c r="AH317" i="22"/>
  <c r="AH321" i="22"/>
  <c r="AH322" i="22"/>
  <c r="AH323" i="22"/>
  <c r="AH327" i="22"/>
  <c r="AH330" i="22"/>
  <c r="AH331" i="22"/>
  <c r="AF334" i="22"/>
  <c r="AF339" i="22"/>
  <c r="AF348" i="22"/>
  <c r="AH350" i="22"/>
  <c r="AH352" i="22"/>
  <c r="AD355" i="22"/>
  <c r="AF355" i="22" s="1"/>
  <c r="AH357" i="22"/>
  <c r="AH360" i="22"/>
  <c r="AH362" i="22"/>
  <c r="L363" i="22"/>
  <c r="AH363" i="22"/>
  <c r="AF367" i="22"/>
  <c r="AH368" i="22"/>
  <c r="AF374" i="22"/>
  <c r="AF379" i="22"/>
  <c r="AF380" i="22"/>
  <c r="AF390" i="22"/>
  <c r="AH404" i="22"/>
  <c r="AH403" i="22"/>
  <c r="AH402" i="22"/>
  <c r="AH398" i="22"/>
  <c r="L404" i="22"/>
  <c r="L403" i="22"/>
  <c r="AH399" i="22"/>
  <c r="AH395" i="22"/>
  <c r="AH394" i="22"/>
  <c r="AH400" i="22"/>
  <c r="AH396" i="22"/>
  <c r="O395" i="22"/>
  <c r="AC404" i="22"/>
  <c r="AC403" i="22"/>
  <c r="AF397" i="22"/>
  <c r="AH401" i="22"/>
  <c r="K408" i="22"/>
  <c r="L408" i="22" s="1"/>
  <c r="AD408" i="22"/>
  <c r="AF408" i="22" s="1"/>
  <c r="AF420" i="22"/>
  <c r="AF421" i="22"/>
  <c r="AF426" i="22"/>
  <c r="AF436" i="22"/>
  <c r="AF446" i="22"/>
  <c r="K454" i="22"/>
  <c r="L454" i="22" s="1"/>
  <c r="AD454" i="22"/>
  <c r="AF454" i="22" s="1"/>
  <c r="AF464" i="22"/>
  <c r="AF465" i="22"/>
  <c r="AF482" i="22"/>
  <c r="AC490" i="22"/>
  <c r="AC489" i="22"/>
  <c r="AF487" i="22"/>
  <c r="K490" i="22"/>
  <c r="AF499" i="22"/>
  <c r="L510" i="22"/>
  <c r="AF521" i="22"/>
  <c r="AF535" i="22"/>
  <c r="AF550" i="22"/>
  <c r="AF558" i="22"/>
  <c r="AC561" i="22"/>
  <c r="AF569" i="22"/>
  <c r="AF570" i="22"/>
  <c r="AF588" i="22"/>
  <c r="AF589" i="22"/>
  <c r="AF604" i="22"/>
  <c r="AF605" i="22"/>
  <c r="AF616" i="22"/>
  <c r="AF617" i="22"/>
  <c r="AH636" i="22"/>
  <c r="AH632" i="22"/>
  <c r="AH628" i="22"/>
  <c r="AH635" i="22"/>
  <c r="AH634" i="22"/>
  <c r="AH633" i="22"/>
  <c r="AH629" i="22"/>
  <c r="AH625" i="22"/>
  <c r="AH622" i="22"/>
  <c r="AH621" i="22"/>
  <c r="AH630" i="22"/>
  <c r="AH626" i="22"/>
  <c r="AH623" i="22"/>
  <c r="O622" i="22"/>
  <c r="AH627" i="22"/>
  <c r="AF632" i="22"/>
  <c r="AF633" i="22"/>
  <c r="AD651" i="22"/>
  <c r="AD650" i="22"/>
  <c r="AF640" i="22"/>
  <c r="AF648" i="22"/>
  <c r="AF654" i="22"/>
  <c r="AF659" i="22"/>
  <c r="AF660" i="22"/>
  <c r="AF667" i="22"/>
  <c r="AD676" i="22"/>
  <c r="AF694" i="22"/>
  <c r="AF695" i="22"/>
  <c r="AH713" i="22"/>
  <c r="AH712" i="22"/>
  <c r="AH711" i="22"/>
  <c r="AH707" i="22"/>
  <c r="AH703" i="22"/>
  <c r="L713" i="22"/>
  <c r="L712" i="22"/>
  <c r="AH708" i="22"/>
  <c r="AH704" i="22"/>
  <c r="AH700" i="22"/>
  <c r="AH699" i="22"/>
  <c r="AH709" i="22"/>
  <c r="AH705" i="22"/>
  <c r="AH701" i="22"/>
  <c r="O700" i="22"/>
  <c r="AC712" i="22"/>
  <c r="AF702" i="22"/>
  <c r="AH706" i="22"/>
  <c r="AF711" i="22"/>
  <c r="AF731" i="22"/>
  <c r="AH302" i="22"/>
  <c r="AH306" i="22"/>
  <c r="AH312" i="22"/>
  <c r="AH316" i="22"/>
  <c r="AH326" i="22"/>
  <c r="AH338" i="22"/>
  <c r="K340" i="22"/>
  <c r="L340" i="22" s="1"/>
  <c r="AH340" i="22"/>
  <c r="AH343" i="22"/>
  <c r="AH356" i="22"/>
  <c r="AH361" i="22"/>
  <c r="K371" i="22"/>
  <c r="L371" i="22" s="1"/>
  <c r="AH377" i="22"/>
  <c r="K379" i="22"/>
  <c r="L379" i="22" s="1"/>
  <c r="AF395" i="22"/>
  <c r="AE417" i="22"/>
  <c r="AF417" i="22" s="1"/>
  <c r="AF427" i="22"/>
  <c r="AF437" i="22"/>
  <c r="K445" i="22"/>
  <c r="L445" i="22" s="1"/>
  <c r="AF447" i="22"/>
  <c r="AF468" i="22"/>
  <c r="AF469" i="22"/>
  <c r="AF488" i="22"/>
  <c r="AE490" i="22"/>
  <c r="L495" i="22"/>
  <c r="AH515" i="22"/>
  <c r="AH510" i="22"/>
  <c r="AH509" i="22"/>
  <c r="AH508" i="22"/>
  <c r="AH516" i="22"/>
  <c r="AH514" i="22"/>
  <c r="AH511" i="22"/>
  <c r="O509" i="22"/>
  <c r="AH519" i="22"/>
  <c r="AH517" i="22"/>
  <c r="AH512" i="22"/>
  <c r="AF511" i="22"/>
  <c r="AH518" i="22"/>
  <c r="AF522" i="22"/>
  <c r="AF526" i="22"/>
  <c r="AF533" i="22"/>
  <c r="AF538" i="22"/>
  <c r="AF553" i="22"/>
  <c r="AE566" i="22"/>
  <c r="AF566" i="22" s="1"/>
  <c r="AF574" i="22"/>
  <c r="AE610" i="22"/>
  <c r="AE609" i="22"/>
  <c r="AF593" i="22"/>
  <c r="AF638" i="22"/>
  <c r="AC651" i="22"/>
  <c r="AC650" i="22"/>
  <c r="AD663" i="22"/>
  <c r="AD662" i="22"/>
  <c r="K655" i="22"/>
  <c r="L655" i="22" s="1"/>
  <c r="AE663" i="22"/>
  <c r="AE662" i="22"/>
  <c r="AF671" i="22"/>
  <c r="AF683" i="22"/>
  <c r="AC748" i="22"/>
  <c r="AF728" i="22"/>
  <c r="AC749" i="22"/>
  <c r="AF740" i="22"/>
  <c r="AH301" i="22"/>
  <c r="AH305" i="22"/>
  <c r="AH315" i="22"/>
  <c r="AH325" i="22"/>
  <c r="AH337" i="22"/>
  <c r="AH335" i="22"/>
  <c r="K332" i="22"/>
  <c r="L332" i="22" s="1"/>
  <c r="AH333" i="22"/>
  <c r="AF340" i="22"/>
  <c r="AH342" i="22"/>
  <c r="AH344" i="22"/>
  <c r="AH359" i="22"/>
  <c r="AH355" i="22"/>
  <c r="AH354" i="22"/>
  <c r="AH353" i="22"/>
  <c r="AF358" i="22"/>
  <c r="AH364" i="22"/>
  <c r="AH365" i="22"/>
  <c r="AF364" i="22"/>
  <c r="AH376" i="22"/>
  <c r="AH374" i="22"/>
  <c r="AH375" i="22"/>
  <c r="AH371" i="22"/>
  <c r="AH370" i="22"/>
  <c r="AH369" i="22"/>
  <c r="AH373" i="22"/>
  <c r="AH384" i="22"/>
  <c r="AH380" i="22"/>
  <c r="O378" i="22"/>
  <c r="AH381" i="22"/>
  <c r="AH378" i="22"/>
  <c r="AH379" i="22"/>
  <c r="AF383" i="22"/>
  <c r="AH385" i="22"/>
  <c r="K388" i="22"/>
  <c r="L388" i="22" s="1"/>
  <c r="AD388" i="22"/>
  <c r="AF388" i="22" s="1"/>
  <c r="AF398" i="22"/>
  <c r="AF410" i="22"/>
  <c r="AH422" i="22"/>
  <c r="AH420" i="22"/>
  <c r="AH421" i="22"/>
  <c r="AH417" i="22"/>
  <c r="AH416" i="22"/>
  <c r="AH415" i="22"/>
  <c r="AH418" i="22"/>
  <c r="O416" i="22"/>
  <c r="L425" i="22"/>
  <c r="AF430" i="22"/>
  <c r="L435" i="22"/>
  <c r="AF440" i="22"/>
  <c r="AF450" i="22"/>
  <c r="AC479" i="22"/>
  <c r="AF472" i="22"/>
  <c r="K479" i="22"/>
  <c r="AF483" i="22"/>
  <c r="AF509" i="22"/>
  <c r="AH575" i="22"/>
  <c r="AH573" i="22"/>
  <c r="AH569" i="22"/>
  <c r="AH574" i="22"/>
  <c r="AH570" i="22"/>
  <c r="AH566" i="22"/>
  <c r="AH565" i="22"/>
  <c r="AH564" i="22"/>
  <c r="AH571" i="22"/>
  <c r="AH567" i="22"/>
  <c r="O565" i="22"/>
  <c r="AH572" i="22"/>
  <c r="K578" i="22"/>
  <c r="L578" i="22" s="1"/>
  <c r="AF596" i="22"/>
  <c r="K614" i="22"/>
  <c r="L614" i="22" s="1"/>
  <c r="AD614" i="22"/>
  <c r="AF614" i="22" s="1"/>
  <c r="AF674" i="22"/>
  <c r="AF686" i="22"/>
  <c r="AF703" i="22"/>
  <c r="AH349" i="22"/>
  <c r="AH345" i="22"/>
  <c r="AH341" i="22"/>
  <c r="O339" i="22"/>
  <c r="AH339" i="22"/>
  <c r="AH346" i="22"/>
  <c r="AH348" i="22"/>
  <c r="AH351" i="22"/>
  <c r="AE404" i="22"/>
  <c r="AE403" i="22"/>
  <c r="K478" i="22"/>
  <c r="AD490" i="22"/>
  <c r="AD489" i="22"/>
  <c r="AF493" i="22"/>
  <c r="AH531" i="22"/>
  <c r="AH529" i="22"/>
  <c r="AH525" i="22"/>
  <c r="AH530" i="22"/>
  <c r="AH526" i="22"/>
  <c r="AH522" i="22"/>
  <c r="AH521" i="22"/>
  <c r="AH520" i="22"/>
  <c r="AH527" i="22"/>
  <c r="AH523" i="22"/>
  <c r="O521" i="22"/>
  <c r="AH528" i="22"/>
  <c r="K562" i="22"/>
  <c r="K561" i="22"/>
  <c r="L550" i="22"/>
  <c r="L562" i="22" s="1"/>
  <c r="K651" i="22"/>
  <c r="K650" i="22"/>
  <c r="L640" i="22"/>
  <c r="K663" i="22"/>
  <c r="K662" i="22"/>
  <c r="L654" i="22"/>
  <c r="K676" i="22"/>
  <c r="K675" i="22"/>
  <c r="L666" i="22"/>
  <c r="K680" i="22"/>
  <c r="L680" i="22" s="1"/>
  <c r="AD680" i="22"/>
  <c r="AF680" i="22" s="1"/>
  <c r="AE713" i="22"/>
  <c r="AE712" i="22"/>
  <c r="K923" i="22"/>
  <c r="L887" i="22"/>
  <c r="AE1064" i="22"/>
  <c r="AE1063" i="22"/>
  <c r="L1137" i="22"/>
  <c r="AE1137" i="22"/>
  <c r="AD1155" i="22"/>
  <c r="AF1155" i="22" s="1"/>
  <c r="K1155" i="22"/>
  <c r="L1155" i="22" s="1"/>
  <c r="K1534" i="22"/>
  <c r="L1534" i="22" s="1"/>
  <c r="AD1534" i="22"/>
  <c r="AF1534" i="22" s="1"/>
  <c r="AH391" i="22"/>
  <c r="AH393" i="22"/>
  <c r="K403" i="22"/>
  <c r="AH406" i="22"/>
  <c r="AH407" i="22"/>
  <c r="AH408" i="22"/>
  <c r="AH412" i="22"/>
  <c r="AH414" i="22"/>
  <c r="AD425" i="22"/>
  <c r="AF425" i="22" s="1"/>
  <c r="AH428" i="22"/>
  <c r="AD435" i="22"/>
  <c r="AF435" i="22" s="1"/>
  <c r="AH438" i="22"/>
  <c r="AD445" i="22"/>
  <c r="AF445" i="22" s="1"/>
  <c r="AH448" i="22"/>
  <c r="AH452" i="22"/>
  <c r="AH453" i="22"/>
  <c r="AH454" i="22"/>
  <c r="AH458" i="22"/>
  <c r="AH462" i="22"/>
  <c r="AH466" i="22"/>
  <c r="AH470" i="22"/>
  <c r="AH474" i="22"/>
  <c r="L478" i="22"/>
  <c r="L479" i="22"/>
  <c r="AH485" i="22"/>
  <c r="L489" i="22"/>
  <c r="L490" i="22"/>
  <c r="AH496" i="22"/>
  <c r="AH500" i="22"/>
  <c r="AH504" i="22"/>
  <c r="AH505" i="22"/>
  <c r="AH506" i="22"/>
  <c r="AH536" i="22"/>
  <c r="AH540" i="22"/>
  <c r="AH551" i="22"/>
  <c r="AH555" i="22"/>
  <c r="AH559" i="22"/>
  <c r="AD561" i="22"/>
  <c r="AH563" i="22"/>
  <c r="AD578" i="22"/>
  <c r="AF578" i="22" s="1"/>
  <c r="AH581" i="22"/>
  <c r="AH583" i="22"/>
  <c r="AF585" i="22"/>
  <c r="K609" i="22"/>
  <c r="AH612" i="22"/>
  <c r="AH613" i="22"/>
  <c r="AH614" i="22"/>
  <c r="AH618" i="22"/>
  <c r="AH620" i="22"/>
  <c r="AF622" i="22"/>
  <c r="AH641" i="22"/>
  <c r="AH645" i="22"/>
  <c r="AH649" i="22"/>
  <c r="AH650" i="22"/>
  <c r="AH651" i="22"/>
  <c r="AC662" i="22"/>
  <c r="AC663" i="22"/>
  <c r="AE675" i="22"/>
  <c r="AH678" i="22"/>
  <c r="AH679" i="22"/>
  <c r="AH680" i="22"/>
  <c r="AH684" i="22"/>
  <c r="AH688" i="22"/>
  <c r="AH692" i="22"/>
  <c r="AH696" i="22"/>
  <c r="AH698" i="22"/>
  <c r="AF700" i="22"/>
  <c r="K712" i="22"/>
  <c r="AH715" i="22"/>
  <c r="AD717" i="22"/>
  <c r="AF717" i="22" s="1"/>
  <c r="AH719" i="22"/>
  <c r="AH732" i="22"/>
  <c r="AF741" i="22"/>
  <c r="AF747" i="22"/>
  <c r="AH756" i="22"/>
  <c r="AH759" i="22"/>
  <c r="AH757" i="22"/>
  <c r="AH758" i="22"/>
  <c r="AH754" i="22"/>
  <c r="O752" i="22"/>
  <c r="AH752" i="22"/>
  <c r="AE753" i="22"/>
  <c r="AH755" i="22"/>
  <c r="AH862" i="22"/>
  <c r="AH847" i="22"/>
  <c r="AH833" i="22"/>
  <c r="AH817" i="22"/>
  <c r="AH801" i="22"/>
  <c r="AH785" i="22"/>
  <c r="AH769" i="22"/>
  <c r="AH863" i="22"/>
  <c r="AH858" i="22"/>
  <c r="AH842" i="22"/>
  <c r="AH826" i="22"/>
  <c r="AH810" i="22"/>
  <c r="AH794" i="22"/>
  <c r="AH778" i="22"/>
  <c r="AH762" i="22"/>
  <c r="AH852" i="22"/>
  <c r="AH831" i="22"/>
  <c r="AH815" i="22"/>
  <c r="AH799" i="22"/>
  <c r="AH783" i="22"/>
  <c r="AH767" i="22"/>
  <c r="K860" i="22"/>
  <c r="AH869" i="22"/>
  <c r="AF889" i="22"/>
  <c r="AF896" i="22"/>
  <c r="AH984" i="22"/>
  <c r="AH980" i="22"/>
  <c r="AH979" i="22"/>
  <c r="AH978" i="22"/>
  <c r="AH981" i="22"/>
  <c r="O979" i="22"/>
  <c r="AH982" i="22"/>
  <c r="AH983" i="22"/>
  <c r="AF1023" i="22"/>
  <c r="AC1034" i="22"/>
  <c r="AC1033" i="22"/>
  <c r="AF1078" i="22"/>
  <c r="AC1094" i="22"/>
  <c r="AC1093" i="22"/>
  <c r="AH411" i="22"/>
  <c r="AH427" i="22"/>
  <c r="AH437" i="22"/>
  <c r="AF456" i="22"/>
  <c r="AH457" i="22"/>
  <c r="AH461" i="22"/>
  <c r="AH465" i="22"/>
  <c r="AH469" i="22"/>
  <c r="AH473" i="22"/>
  <c r="AH477" i="22"/>
  <c r="AC478" i="22"/>
  <c r="AH478" i="22"/>
  <c r="AH479" i="22"/>
  <c r="AH484" i="22"/>
  <c r="AH488" i="22"/>
  <c r="AH489" i="22"/>
  <c r="AH495" i="22"/>
  <c r="AH499" i="22"/>
  <c r="AH503" i="22"/>
  <c r="AH535" i="22"/>
  <c r="AH539" i="22"/>
  <c r="AH543" i="22"/>
  <c r="AH544" i="22"/>
  <c r="AH545" i="22"/>
  <c r="AH550" i="22"/>
  <c r="AH554" i="22"/>
  <c r="AH558" i="22"/>
  <c r="AE561" i="22"/>
  <c r="AH617" i="22"/>
  <c r="AH640" i="22"/>
  <c r="AH644" i="22"/>
  <c r="AH648" i="22"/>
  <c r="AF666" i="22"/>
  <c r="AH683" i="22"/>
  <c r="AH687" i="22"/>
  <c r="AH691" i="22"/>
  <c r="AH695" i="22"/>
  <c r="AH718" i="22"/>
  <c r="AH720" i="22"/>
  <c r="AD749" i="22"/>
  <c r="AF729" i="22"/>
  <c r="AH731" i="22"/>
  <c r="AF745" i="22"/>
  <c r="AF752" i="22"/>
  <c r="AF755" i="22"/>
  <c r="AF762" i="22"/>
  <c r="AF766" i="22"/>
  <c r="AF770" i="22"/>
  <c r="AF774" i="22"/>
  <c r="AF778" i="22"/>
  <c r="AF782" i="22"/>
  <c r="AF786" i="22"/>
  <c r="AF790" i="22"/>
  <c r="AF794" i="22"/>
  <c r="AF798" i="22"/>
  <c r="AF802" i="22"/>
  <c r="AF806" i="22"/>
  <c r="AF810" i="22"/>
  <c r="AF814" i="22"/>
  <c r="AF818" i="22"/>
  <c r="AF822" i="22"/>
  <c r="AF826" i="22"/>
  <c r="AF830" i="22"/>
  <c r="AF834" i="22"/>
  <c r="AF838" i="22"/>
  <c r="AF842" i="22"/>
  <c r="AF845" i="22"/>
  <c r="AF850" i="22"/>
  <c r="AF855" i="22"/>
  <c r="AF858" i="22"/>
  <c r="AE860" i="22"/>
  <c r="AF869" i="22"/>
  <c r="K924" i="22"/>
  <c r="AH956" i="22"/>
  <c r="AH954" i="22"/>
  <c r="AH950" i="22"/>
  <c r="AH949" i="22"/>
  <c r="AH948" i="22"/>
  <c r="AH955" i="22"/>
  <c r="AH951" i="22"/>
  <c r="O949" i="22"/>
  <c r="AH952" i="22"/>
  <c r="AH456" i="22"/>
  <c r="AH460" i="22"/>
  <c r="AH464" i="22"/>
  <c r="AH468" i="22"/>
  <c r="AH472" i="22"/>
  <c r="AH476" i="22"/>
  <c r="AD478" i="22"/>
  <c r="AC609" i="22"/>
  <c r="AE650" i="22"/>
  <c r="AC675" i="22"/>
  <c r="AH682" i="22"/>
  <c r="AH686" i="22"/>
  <c r="AH690" i="22"/>
  <c r="AH721" i="22"/>
  <c r="AH717" i="22"/>
  <c r="AH716" i="22"/>
  <c r="AF720" i="22"/>
  <c r="AH722" i="22"/>
  <c r="AH724" i="22"/>
  <c r="L749" i="22"/>
  <c r="AH742" i="22"/>
  <c r="AF733" i="22"/>
  <c r="AD860" i="22"/>
  <c r="AD859" i="22"/>
  <c r="AF761" i="22"/>
  <c r="AD884" i="22"/>
  <c r="AD883" i="22"/>
  <c r="AE924" i="22"/>
  <c r="AE923" i="22"/>
  <c r="K967" i="22"/>
  <c r="K966" i="22"/>
  <c r="L958" i="22"/>
  <c r="AE967" i="22"/>
  <c r="AE966" i="22"/>
  <c r="AH1117" i="22"/>
  <c r="AH1113" i="22"/>
  <c r="O1111" i="22"/>
  <c r="AH1115" i="22"/>
  <c r="AH1112" i="22"/>
  <c r="AH1110" i="22"/>
  <c r="AH1121" i="22"/>
  <c r="AH1120" i="22"/>
  <c r="AH1118" i="22"/>
  <c r="AH1111" i="22"/>
  <c r="AH1119" i="22"/>
  <c r="AH1116" i="22"/>
  <c r="AH1114" i="22"/>
  <c r="AD748" i="22"/>
  <c r="K866" i="22"/>
  <c r="L866" i="22" s="1"/>
  <c r="AF899" i="22"/>
  <c r="AF914" i="22"/>
  <c r="AF921" i="22"/>
  <c r="AH929" i="22"/>
  <c r="O927" i="22"/>
  <c r="AH930" i="22"/>
  <c r="AH927" i="22"/>
  <c r="L928" i="22"/>
  <c r="AH928" i="22"/>
  <c r="AF932" i="22"/>
  <c r="AH933" i="22"/>
  <c r="AH937" i="22"/>
  <c r="AF941" i="22"/>
  <c r="AE950" i="22"/>
  <c r="AF953" i="22"/>
  <c r="AF958" i="22"/>
  <c r="AH974" i="22"/>
  <c r="AH977" i="22"/>
  <c r="AH975" i="22"/>
  <c r="AH971" i="22"/>
  <c r="AH970" i="22"/>
  <c r="AH969" i="22"/>
  <c r="AH976" i="22"/>
  <c r="AH972" i="22"/>
  <c r="O970" i="22"/>
  <c r="AF979" i="22"/>
  <c r="AF980" i="22"/>
  <c r="AF984" i="22"/>
  <c r="K1005" i="22"/>
  <c r="K1004" i="22"/>
  <c r="L995" i="22"/>
  <c r="K1009" i="22"/>
  <c r="L1009" i="22" s="1"/>
  <c r="AD1009" i="22"/>
  <c r="AF1009" i="22" s="1"/>
  <c r="AF1019" i="22"/>
  <c r="AF1020" i="22"/>
  <c r="AD1034" i="22"/>
  <c r="AF1025" i="22"/>
  <c r="K1034" i="22"/>
  <c r="K1033" i="22"/>
  <c r="L1026" i="22"/>
  <c r="AE1038" i="22"/>
  <c r="AF1045" i="22"/>
  <c r="AF1046" i="22"/>
  <c r="AH1064" i="22"/>
  <c r="AH1063" i="22"/>
  <c r="AH1062" i="22"/>
  <c r="AH1058" i="22"/>
  <c r="AH1054" i="22"/>
  <c r="L1064" i="22"/>
  <c r="L1063" i="22"/>
  <c r="AH1059" i="22"/>
  <c r="AH1055" i="22"/>
  <c r="AH1051" i="22"/>
  <c r="AH1050" i="22"/>
  <c r="AH1060" i="22"/>
  <c r="AH1056" i="22"/>
  <c r="AH1052" i="22"/>
  <c r="O1051" i="22"/>
  <c r="AC1064" i="22"/>
  <c r="AC1063" i="22"/>
  <c r="AF1053" i="22"/>
  <c r="AH1057" i="22"/>
  <c r="AF1062" i="22"/>
  <c r="AF1074" i="22"/>
  <c r="AF1075" i="22"/>
  <c r="AF1084" i="22"/>
  <c r="AF1092" i="22"/>
  <c r="K1093" i="22"/>
  <c r="AF1113" i="22"/>
  <c r="AF1126" i="22"/>
  <c r="AD1297" i="22"/>
  <c r="AD1298" i="22"/>
  <c r="AC859" i="22"/>
  <c r="AC860" i="22"/>
  <c r="AF867" i="22"/>
  <c r="AH885" i="22"/>
  <c r="AH881" i="22"/>
  <c r="AH877" i="22"/>
  <c r="O876" i="22"/>
  <c r="AH876" i="22"/>
  <c r="AH879" i="22"/>
  <c r="L884" i="22"/>
  <c r="AH884" i="22"/>
  <c r="AC924" i="22"/>
  <c r="AC923" i="22"/>
  <c r="AF887" i="22"/>
  <c r="AF903" i="22"/>
  <c r="AF917" i="22"/>
  <c r="AD946" i="22"/>
  <c r="AF942" i="22"/>
  <c r="AF949" i="22"/>
  <c r="AF954" i="22"/>
  <c r="AD967" i="22"/>
  <c r="AD966" i="22"/>
  <c r="AF959" i="22"/>
  <c r="AF970" i="22"/>
  <c r="K980" i="22"/>
  <c r="L980" i="22" s="1"/>
  <c r="K988" i="22"/>
  <c r="L988" i="22" s="1"/>
  <c r="AD988" i="22"/>
  <c r="AF988" i="22" s="1"/>
  <c r="AF996" i="22"/>
  <c r="AE1034" i="22"/>
  <c r="AF1026" i="22"/>
  <c r="AH1045" i="22"/>
  <c r="AH1041" i="22"/>
  <c r="AH1046" i="22"/>
  <c r="AH1042" i="22"/>
  <c r="AH1038" i="22"/>
  <c r="AH1037" i="22"/>
  <c r="AH1036" i="22"/>
  <c r="AH1049" i="22"/>
  <c r="AH1047" i="22"/>
  <c r="AH1043" i="22"/>
  <c r="AH1039" i="22"/>
  <c r="O1037" i="22"/>
  <c r="AH1044" i="22"/>
  <c r="AF1051" i="22"/>
  <c r="K1068" i="22"/>
  <c r="L1068" i="22" s="1"/>
  <c r="AD1068" i="22"/>
  <c r="AF1068" i="22" s="1"/>
  <c r="AF1105" i="22"/>
  <c r="AD1273" i="22"/>
  <c r="AF1273" i="22" s="1"/>
  <c r="K1273" i="22"/>
  <c r="L1273" i="22" s="1"/>
  <c r="AF871" i="22"/>
  <c r="AF876" i="22"/>
  <c r="AH878" i="22"/>
  <c r="AH880" i="22"/>
  <c r="L883" i="22"/>
  <c r="AH883" i="22"/>
  <c r="AC884" i="22"/>
  <c r="AD924" i="22"/>
  <c r="AD923" i="22"/>
  <c r="AF891" i="22"/>
  <c r="AF907" i="22"/>
  <c r="AF929" i="22"/>
  <c r="AH942" i="22"/>
  <c r="AH938" i="22"/>
  <c r="AH947" i="22"/>
  <c r="AH943" i="22"/>
  <c r="AH939" i="22"/>
  <c r="AH935" i="22"/>
  <c r="AH934" i="22"/>
  <c r="AE946" i="22"/>
  <c r="AE945" i="22"/>
  <c r="AH936" i="22"/>
  <c r="AF938" i="22"/>
  <c r="L945" i="22"/>
  <c r="AH946" i="22"/>
  <c r="AF962" i="22"/>
  <c r="AF974" i="22"/>
  <c r="AF999" i="22"/>
  <c r="AF1011" i="22"/>
  <c r="AF1029" i="22"/>
  <c r="AH1048" i="22"/>
  <c r="AF1054" i="22"/>
  <c r="AD1094" i="22"/>
  <c r="AD1093" i="22"/>
  <c r="L1107" i="22"/>
  <c r="L1108" i="22"/>
  <c r="AF1115" i="22"/>
  <c r="AF1128" i="22"/>
  <c r="AC1133" i="22"/>
  <c r="L1157" i="22"/>
  <c r="K1171" i="22"/>
  <c r="K1170" i="22"/>
  <c r="AH1239" i="22"/>
  <c r="AH1235" i="22"/>
  <c r="AH1234" i="22"/>
  <c r="AH1233" i="22"/>
  <c r="AH1236" i="22"/>
  <c r="O1234" i="22"/>
  <c r="AH1237" i="22"/>
  <c r="AH1238" i="22"/>
  <c r="AD945" i="22"/>
  <c r="AH986" i="22"/>
  <c r="AH987" i="22"/>
  <c r="AH988" i="22"/>
  <c r="AH992" i="22"/>
  <c r="AE1004" i="22"/>
  <c r="AH1007" i="22"/>
  <c r="AH1008" i="22"/>
  <c r="AH1009" i="22"/>
  <c r="AH1013" i="22"/>
  <c r="AH1017" i="22"/>
  <c r="AD1024" i="22"/>
  <c r="AF1024" i="22" s="1"/>
  <c r="AH1027" i="22"/>
  <c r="AH1031" i="22"/>
  <c r="AD1033" i="22"/>
  <c r="AH1035" i="22"/>
  <c r="K1063" i="22"/>
  <c r="AH1066" i="22"/>
  <c r="AH1067" i="22"/>
  <c r="AH1068" i="22"/>
  <c r="AH1072" i="22"/>
  <c r="AH1081" i="22"/>
  <c r="AH1085" i="22"/>
  <c r="AH1089" i="22"/>
  <c r="L1093" i="22"/>
  <c r="L1094" i="22"/>
  <c r="AH1094" i="22"/>
  <c r="AH1109" i="22"/>
  <c r="AH1105" i="22"/>
  <c r="AH1101" i="22"/>
  <c r="AH1099" i="22"/>
  <c r="K1108" i="22"/>
  <c r="AF1116" i="22"/>
  <c r="AH1134" i="22"/>
  <c r="AH1130" i="22"/>
  <c r="AH1126" i="22"/>
  <c r="AF1129" i="22"/>
  <c r="AH1131" i="22"/>
  <c r="AC1132" i="22"/>
  <c r="AH1139" i="22"/>
  <c r="AH1146" i="22"/>
  <c r="AH1154" i="22"/>
  <c r="AF1157" i="22"/>
  <c r="AH1164" i="22"/>
  <c r="AH1170" i="22"/>
  <c r="AH1197" i="22"/>
  <c r="AH1201" i="22"/>
  <c r="AF1234" i="22"/>
  <c r="AF1235" i="22"/>
  <c r="AF1239" i="22"/>
  <c r="AF1249" i="22"/>
  <c r="K1260" i="22"/>
  <c r="AE1261" i="22"/>
  <c r="AD1253" i="22"/>
  <c r="AF1253" i="22" s="1"/>
  <c r="AD1265" i="22"/>
  <c r="AF1265" i="22" s="1"/>
  <c r="AC1298" i="22"/>
  <c r="AF1286" i="22"/>
  <c r="AC1297" i="22"/>
  <c r="AF1305" i="22"/>
  <c r="K1313" i="22"/>
  <c r="L1313" i="22" s="1"/>
  <c r="AF1318" i="22"/>
  <c r="K1406" i="22"/>
  <c r="K1405" i="22"/>
  <c r="L1396" i="22"/>
  <c r="K945" i="22"/>
  <c r="AH991" i="22"/>
  <c r="AH993" i="22"/>
  <c r="AF995" i="22"/>
  <c r="AH1012" i="22"/>
  <c r="AH1016" i="22"/>
  <c r="AH1020" i="22"/>
  <c r="AH1026" i="22"/>
  <c r="AE1033" i="22"/>
  <c r="AH1071" i="22"/>
  <c r="AH1075" i="22"/>
  <c r="AH1080" i="22"/>
  <c r="AH1084" i="22"/>
  <c r="AH1088" i="22"/>
  <c r="AH1092" i="22"/>
  <c r="AH1093" i="22"/>
  <c r="AF1097" i="22"/>
  <c r="AD1098" i="22"/>
  <c r="AF1098" i="22" s="1"/>
  <c r="K1107" i="22"/>
  <c r="AF1111" i="22"/>
  <c r="AE1112" i="22"/>
  <c r="AF1112" i="22" s="1"/>
  <c r="AF1120" i="22"/>
  <c r="K1133" i="22"/>
  <c r="AH1138" i="22"/>
  <c r="O1136" i="22"/>
  <c r="AH1136" i="22"/>
  <c r="AF1141" i="22"/>
  <c r="AH1142" i="22"/>
  <c r="AD1145" i="22"/>
  <c r="AF1145" i="22" s="1"/>
  <c r="AF1161" i="22"/>
  <c r="AH1165" i="22"/>
  <c r="AC1170" i="22"/>
  <c r="AE1171" i="22"/>
  <c r="L1177" i="22"/>
  <c r="AF1179" i="22"/>
  <c r="AH1192" i="22"/>
  <c r="AH1188" i="22"/>
  <c r="AH1189" i="22"/>
  <c r="AH1190" i="22"/>
  <c r="AH1186" i="22"/>
  <c r="AH1185" i="22"/>
  <c r="AH1184" i="22"/>
  <c r="K1186" i="22"/>
  <c r="L1186" i="22" s="1"/>
  <c r="AD1186" i="22"/>
  <c r="AF1186" i="22" s="1"/>
  <c r="AH1193" i="22"/>
  <c r="AF1221" i="22"/>
  <c r="AF1222" i="22"/>
  <c r="K1235" i="22"/>
  <c r="L1235" i="22" s="1"/>
  <c r="K1243" i="22"/>
  <c r="L1243" i="22" s="1"/>
  <c r="AD1243" i="22"/>
  <c r="AF1243" i="22" s="1"/>
  <c r="AH1266" i="22"/>
  <c r="O1264" i="22"/>
  <c r="AH1269" i="22"/>
  <c r="AH1267" i="22"/>
  <c r="AH1268" i="22"/>
  <c r="AH1265" i="22"/>
  <c r="AH1263" i="22"/>
  <c r="AH1264" i="22"/>
  <c r="AH1270" i="22"/>
  <c r="AF1301" i="22"/>
  <c r="AC1308" i="22"/>
  <c r="AC1309" i="22"/>
  <c r="AC1004" i="22"/>
  <c r="AH1011" i="22"/>
  <c r="AH1015" i="22"/>
  <c r="AH1019" i="22"/>
  <c r="AH1070" i="22"/>
  <c r="AH1074" i="22"/>
  <c r="AF1100" i="22"/>
  <c r="K1132" i="22"/>
  <c r="AF1136" i="22"/>
  <c r="AF1147" i="22"/>
  <c r="AH1172" i="22"/>
  <c r="AH1166" i="22"/>
  <c r="AH1156" i="22"/>
  <c r="AF1165" i="22"/>
  <c r="AH1171" i="22"/>
  <c r="AD1177" i="22"/>
  <c r="AH1208" i="22"/>
  <c r="AH1206" i="22"/>
  <c r="AH1202" i="22"/>
  <c r="AH1198" i="22"/>
  <c r="AH1207" i="22"/>
  <c r="AH1203" i="22"/>
  <c r="AH1199" i="22"/>
  <c r="AH1204" i="22"/>
  <c r="AH1200" i="22"/>
  <c r="AH1196" i="22"/>
  <c r="AH1195" i="22"/>
  <c r="AH1194" i="22"/>
  <c r="K1196" i="22"/>
  <c r="L1196" i="22" s="1"/>
  <c r="AD1196" i="22"/>
  <c r="AF1196" i="22" s="1"/>
  <c r="AF1212" i="22"/>
  <c r="AF1216" i="22"/>
  <c r="AF1225" i="22"/>
  <c r="AF1252" i="22"/>
  <c r="AC1260" i="22"/>
  <c r="AC1261" i="22"/>
  <c r="K1261" i="22"/>
  <c r="AF1287" i="22"/>
  <c r="L1288" i="22"/>
  <c r="L1297" i="22" s="1"/>
  <c r="K1298" i="22"/>
  <c r="AF1307" i="22"/>
  <c r="AH1394" i="22"/>
  <c r="AH1390" i="22"/>
  <c r="AH1386" i="22"/>
  <c r="AH1392" i="22"/>
  <c r="L1392" i="22"/>
  <c r="AH1389" i="22"/>
  <c r="AH1387" i="22"/>
  <c r="AH1393" i="22"/>
  <c r="L1393" i="22"/>
  <c r="AH1388" i="22"/>
  <c r="AH1385" i="22"/>
  <c r="AH1383" i="22"/>
  <c r="AH1382" i="22"/>
  <c r="AH1384" i="22"/>
  <c r="O1383" i="22"/>
  <c r="AH1391" i="22"/>
  <c r="AD1107" i="22"/>
  <c r="AD1132" i="22"/>
  <c r="AH1180" i="22"/>
  <c r="AD1211" i="22"/>
  <c r="AH1214" i="22"/>
  <c r="AH1218" i="22"/>
  <c r="AH1223" i="22"/>
  <c r="AH1227" i="22"/>
  <c r="AC1228" i="22"/>
  <c r="AC1229" i="22"/>
  <c r="AH1229" i="22"/>
  <c r="AC1230" i="22"/>
  <c r="AH1231" i="22"/>
  <c r="AH1241" i="22"/>
  <c r="AH1242" i="22"/>
  <c r="AH1243" i="22"/>
  <c r="AH1247" i="22"/>
  <c r="AH1251" i="22"/>
  <c r="AD1261" i="22"/>
  <c r="AD1260" i="22"/>
  <c r="K1253" i="22"/>
  <c r="L1253" i="22" s="1"/>
  <c r="AH1253" i="22"/>
  <c r="AH1256" i="22"/>
  <c r="L1261" i="22"/>
  <c r="AH1261" i="22"/>
  <c r="AF1264" i="22"/>
  <c r="AH1271" i="22"/>
  <c r="AH1272" i="22"/>
  <c r="AF1275" i="22"/>
  <c r="AH1277" i="22"/>
  <c r="AH1279" i="22"/>
  <c r="AH1282" i="22"/>
  <c r="AF1288" i="22"/>
  <c r="AH1290" i="22"/>
  <c r="AH1292" i="22"/>
  <c r="AE1298" i="22"/>
  <c r="K1309" i="22"/>
  <c r="L1308" i="22"/>
  <c r="AH1308" i="22"/>
  <c r="AD1309" i="22"/>
  <c r="AH1314" i="22"/>
  <c r="AH1316" i="22"/>
  <c r="AH1330" i="22"/>
  <c r="K1361" i="22"/>
  <c r="L1361" i="22" s="1"/>
  <c r="AH1370" i="22"/>
  <c r="AF1390" i="22"/>
  <c r="AF1398" i="22"/>
  <c r="AD1410" i="22"/>
  <c r="AF1410" i="22" s="1"/>
  <c r="K1410" i="22"/>
  <c r="L1410" i="22" s="1"/>
  <c r="AE1530" i="22"/>
  <c r="AE1529" i="22"/>
  <c r="AE1177" i="22"/>
  <c r="AH1179" i="22"/>
  <c r="AE1211" i="22"/>
  <c r="AH1213" i="22"/>
  <c r="AH1226" i="22"/>
  <c r="AD1228" i="22"/>
  <c r="AD1229" i="22"/>
  <c r="AD1230" i="22"/>
  <c r="AH1232" i="22"/>
  <c r="AH1246" i="22"/>
  <c r="AH1255" i="22"/>
  <c r="AH1257" i="22"/>
  <c r="L1260" i="22"/>
  <c r="AF1279" i="22"/>
  <c r="AH1281" i="22"/>
  <c r="AH1293" i="22"/>
  <c r="AH1289" i="22"/>
  <c r="AF1292" i="22"/>
  <c r="AH1294" i="22"/>
  <c r="AH1296" i="22"/>
  <c r="AH1298" i="22"/>
  <c r="AE1309" i="22"/>
  <c r="AE1308" i="22"/>
  <c r="AH1303" i="22"/>
  <c r="AH1323" i="22"/>
  <c r="AH1321" i="22"/>
  <c r="AH1317" i="22"/>
  <c r="AH1313" i="22"/>
  <c r="AH1312" i="22"/>
  <c r="AH1311" i="22"/>
  <c r="AF1316" i="22"/>
  <c r="AH1318" i="22"/>
  <c r="AH1320" i="22"/>
  <c r="AH1324" i="22"/>
  <c r="AF1330" i="22"/>
  <c r="AF1352" i="22"/>
  <c r="AF1356" i="22"/>
  <c r="AF1375" i="22"/>
  <c r="O1176" i="22"/>
  <c r="AH1178" i="22"/>
  <c r="O1210" i="22"/>
  <c r="AH1212" i="22"/>
  <c r="K1228" i="22"/>
  <c r="AE1228" i="22"/>
  <c r="K1229" i="22"/>
  <c r="AE1229" i="22"/>
  <c r="K1230" i="22"/>
  <c r="AE1230" i="22"/>
  <c r="AH1245" i="22"/>
  <c r="AH1262" i="22"/>
  <c r="AH1258" i="22"/>
  <c r="AH1254" i="22"/>
  <c r="O1252" i="22"/>
  <c r="AH1252" i="22"/>
  <c r="AF1257" i="22"/>
  <c r="AH1259" i="22"/>
  <c r="AH1280" i="22"/>
  <c r="AH1276" i="22"/>
  <c r="AH1274" i="22"/>
  <c r="AF1283" i="22"/>
  <c r="AH1284" i="22"/>
  <c r="AF1296" i="22"/>
  <c r="AH1299" i="22"/>
  <c r="AD1302" i="22"/>
  <c r="AF1302" i="22" s="1"/>
  <c r="L1309" i="22"/>
  <c r="AH1309" i="22"/>
  <c r="AF1320" i="22"/>
  <c r="AH1347" i="22"/>
  <c r="AH1345" i="22"/>
  <c r="AH1342" i="22"/>
  <c r="AH1338" i="22"/>
  <c r="AH1333" i="22"/>
  <c r="AH1329" i="22"/>
  <c r="AH1346" i="22"/>
  <c r="AH1343" i="22"/>
  <c r="AH1339" i="22"/>
  <c r="AH1334" i="22"/>
  <c r="AH1335" i="22"/>
  <c r="AH1340" i="22"/>
  <c r="AH1336" i="22"/>
  <c r="AH1331" i="22"/>
  <c r="AH1327" i="22"/>
  <c r="AH1326" i="22"/>
  <c r="AH1325" i="22"/>
  <c r="AD1350" i="22"/>
  <c r="AH1365" i="22"/>
  <c r="AH1361" i="22"/>
  <c r="AH1360" i="22"/>
  <c r="AH1359" i="22"/>
  <c r="AH1362" i="22"/>
  <c r="O1360" i="22"/>
  <c r="AH1363" i="22"/>
  <c r="AH1375" i="22"/>
  <c r="AH1373" i="22"/>
  <c r="AH1371" i="22"/>
  <c r="AH1374" i="22"/>
  <c r="AH1381" i="22"/>
  <c r="AH1369" i="22"/>
  <c r="AH1368" i="22"/>
  <c r="AH1367" i="22"/>
  <c r="K1369" i="22"/>
  <c r="L1369" i="22" s="1"/>
  <c r="AD1369" i="22"/>
  <c r="AF1369" i="22" s="1"/>
  <c r="AE1393" i="22"/>
  <c r="AE1430" i="22"/>
  <c r="AE1453" i="22"/>
  <c r="AF1453" i="22" s="1"/>
  <c r="K1308" i="22"/>
  <c r="AH1353" i="22"/>
  <c r="AH1357" i="22"/>
  <c r="AF1383" i="22"/>
  <c r="K1393" i="22"/>
  <c r="AD1406" i="22"/>
  <c r="AH1408" i="22"/>
  <c r="AH1409" i="22"/>
  <c r="AF1412" i="22"/>
  <c r="AH1414" i="22"/>
  <c r="AD1431" i="22"/>
  <c r="AF1420" i="22"/>
  <c r="AF1425" i="22"/>
  <c r="K1431" i="22"/>
  <c r="K1435" i="22"/>
  <c r="L1435" i="22" s="1"/>
  <c r="AF1437" i="22"/>
  <c r="AH1446" i="22"/>
  <c r="AH1447" i="22"/>
  <c r="AH1443" i="22"/>
  <c r="AH1442" i="22"/>
  <c r="AH1441" i="22"/>
  <c r="AH1450" i="22"/>
  <c r="AH1448" i="22"/>
  <c r="AH1444" i="22"/>
  <c r="O1442" i="22"/>
  <c r="AH1449" i="22"/>
  <c r="AF1456" i="22"/>
  <c r="AF1457" i="22"/>
  <c r="L1462" i="22"/>
  <c r="AH1499" i="22"/>
  <c r="AH1497" i="22"/>
  <c r="AH1493" i="22"/>
  <c r="AH1495" i="22"/>
  <c r="AH1492" i="22"/>
  <c r="AH1489" i="22"/>
  <c r="AH1486" i="22"/>
  <c r="AH1482" i="22"/>
  <c r="AH1481" i="22"/>
  <c r="AH1480" i="22"/>
  <c r="AH1490" i="22"/>
  <c r="AH1487" i="22"/>
  <c r="AH1483" i="22"/>
  <c r="O1481" i="22"/>
  <c r="AH1498" i="22"/>
  <c r="AH1491" i="22"/>
  <c r="AH1484" i="22"/>
  <c r="AF1483" i="22"/>
  <c r="AF1495" i="22"/>
  <c r="AH1503" i="22"/>
  <c r="O1501" i="22"/>
  <c r="AH1506" i="22"/>
  <c r="AH1504" i="22"/>
  <c r="AH1505" i="22"/>
  <c r="AH1502" i="22"/>
  <c r="AH1500" i="22"/>
  <c r="AH1501" i="22"/>
  <c r="AH1507" i="22"/>
  <c r="AC1530" i="22"/>
  <c r="AC1529" i="22"/>
  <c r="AF1522" i="22"/>
  <c r="AF1541" i="22"/>
  <c r="AF1545" i="22"/>
  <c r="K1546" i="22"/>
  <c r="L1546" i="22" s="1"/>
  <c r="AD1546" i="22"/>
  <c r="AF1546" i="22" s="1"/>
  <c r="AH1570" i="22"/>
  <c r="AH1566" i="22"/>
  <c r="AH1571" i="22"/>
  <c r="AH1567" i="22"/>
  <c r="AH1574" i="22"/>
  <c r="AH1572" i="22"/>
  <c r="AH1568" i="22"/>
  <c r="AH1564" i="22"/>
  <c r="AH1569" i="22"/>
  <c r="AH1563" i="22"/>
  <c r="AH1562" i="22"/>
  <c r="AH1573" i="22"/>
  <c r="O1563" i="22"/>
  <c r="AE1350" i="22"/>
  <c r="AH1352" i="22"/>
  <c r="AH1356" i="22"/>
  <c r="AH1358" i="22"/>
  <c r="K1392" i="22"/>
  <c r="AF1396" i="22"/>
  <c r="AC1405" i="22"/>
  <c r="AH1432" i="22"/>
  <c r="AH1428" i="22"/>
  <c r="AH1431" i="22"/>
  <c r="AH1430" i="22"/>
  <c r="AH1429" i="22"/>
  <c r="AH1425" i="22"/>
  <c r="AH1421" i="22"/>
  <c r="L1431" i="22"/>
  <c r="L1430" i="22"/>
  <c r="AH1426" i="22"/>
  <c r="AH1422" i="22"/>
  <c r="AH1418" i="22"/>
  <c r="AH1417" i="22"/>
  <c r="AC1431" i="22"/>
  <c r="AC1430" i="22"/>
  <c r="AH1419" i="22"/>
  <c r="AF1421" i="22"/>
  <c r="AF1429" i="22"/>
  <c r="AE1431" i="22"/>
  <c r="AF1442" i="22"/>
  <c r="AH1468" i="22"/>
  <c r="AH1466" i="22"/>
  <c r="AH1462" i="22"/>
  <c r="AH1461" i="22"/>
  <c r="AH1460" i="22"/>
  <c r="AH1467" i="22"/>
  <c r="AH1463" i="22"/>
  <c r="O1461" i="22"/>
  <c r="AH1464" i="22"/>
  <c r="AF1463" i="22"/>
  <c r="AF1481" i="22"/>
  <c r="AF1486" i="22"/>
  <c r="AF1487" i="22"/>
  <c r="L1512" i="22"/>
  <c r="K1518" i="22"/>
  <c r="O1349" i="22"/>
  <c r="AH1351" i="22"/>
  <c r="AD1393" i="22"/>
  <c r="AF1385" i="22"/>
  <c r="AF1400" i="22"/>
  <c r="AH1411" i="22"/>
  <c r="AH1415" i="22"/>
  <c r="O1418" i="22"/>
  <c r="AF1418" i="22"/>
  <c r="AH1424" i="22"/>
  <c r="AH1427" i="22"/>
  <c r="AF1443" i="22"/>
  <c r="AF1446" i="22"/>
  <c r="AH1456" i="22"/>
  <c r="AH1459" i="22"/>
  <c r="AH1457" i="22"/>
  <c r="AH1453" i="22"/>
  <c r="AH1452" i="22"/>
  <c r="AH1451" i="22"/>
  <c r="AH1458" i="22"/>
  <c r="AH1454" i="22"/>
  <c r="O1452" i="22"/>
  <c r="AF1461" i="22"/>
  <c r="AF1462" i="22"/>
  <c r="AF1466" i="22"/>
  <c r="AF1472" i="22"/>
  <c r="AF1489" i="22"/>
  <c r="AF1493" i="22"/>
  <c r="AD1510" i="22"/>
  <c r="AF1510" i="22" s="1"/>
  <c r="K1510" i="22"/>
  <c r="L1510" i="22" s="1"/>
  <c r="AF1511" i="22"/>
  <c r="AH1550" i="22"/>
  <c r="AH1546" i="22"/>
  <c r="AH1545" i="22"/>
  <c r="AH1544" i="22"/>
  <c r="AH1549" i="22"/>
  <c r="AH1547" i="22"/>
  <c r="AH1551" i="22"/>
  <c r="AH1548" i="22"/>
  <c r="O1545" i="22"/>
  <c r="K1564" i="22"/>
  <c r="L1564" i="22" s="1"/>
  <c r="AD1564" i="22"/>
  <c r="AF1564" i="22" s="1"/>
  <c r="AD1392" i="22"/>
  <c r="AD1435" i="22"/>
  <c r="AF1435" i="22" s="1"/>
  <c r="AH1438" i="22"/>
  <c r="AH1440" i="22"/>
  <c r="AD1471" i="22"/>
  <c r="AF1471" i="22" s="1"/>
  <c r="AH1474" i="22"/>
  <c r="AH1478" i="22"/>
  <c r="AF1496" i="22"/>
  <c r="AF1501" i="22"/>
  <c r="AC1518" i="22"/>
  <c r="AF1512" i="22"/>
  <c r="AF1518" i="22" s="1"/>
  <c r="AH1516" i="22"/>
  <c r="AH1521" i="22"/>
  <c r="AH1523" i="22"/>
  <c r="AH1526" i="22"/>
  <c r="L1530" i="22"/>
  <c r="AH1533" i="22"/>
  <c r="AF1535" i="22"/>
  <c r="AH1537" i="22"/>
  <c r="AH1539" i="22"/>
  <c r="AH1542" i="22"/>
  <c r="AH1557" i="22"/>
  <c r="AF1559" i="22"/>
  <c r="AF1624" i="22"/>
  <c r="AF1611" i="22"/>
  <c r="AH1638" i="22"/>
  <c r="AH1634" i="22"/>
  <c r="AH1630" i="22"/>
  <c r="AH1637" i="22"/>
  <c r="AH1636" i="22"/>
  <c r="AH1635" i="22"/>
  <c r="AH1631" i="22"/>
  <c r="AH1627" i="22"/>
  <c r="AH1626" i="22"/>
  <c r="L1637" i="22"/>
  <c r="L1636" i="22"/>
  <c r="AH1632" i="22"/>
  <c r="AH1628" i="22"/>
  <c r="O1627" i="22"/>
  <c r="AH1633" i="22"/>
  <c r="AH1629" i="22"/>
  <c r="L1657" i="22"/>
  <c r="L1656" i="22"/>
  <c r="AH1652" i="22"/>
  <c r="AH1653" i="22"/>
  <c r="AH1649" i="22"/>
  <c r="AH1648" i="22"/>
  <c r="AH1647" i="22"/>
  <c r="AH1658" i="22"/>
  <c r="AH1654" i="22"/>
  <c r="AH1650" i="22"/>
  <c r="O1648" i="22"/>
  <c r="AH1655" i="22"/>
  <c r="AH1651" i="22"/>
  <c r="AH1656" i="22"/>
  <c r="AH1657" i="22"/>
  <c r="AH1473" i="22"/>
  <c r="AH1477" i="22"/>
  <c r="AH1479" i="22"/>
  <c r="L1502" i="22"/>
  <c r="AF1516" i="22"/>
  <c r="AH1530" i="22"/>
  <c r="AH1529" i="22"/>
  <c r="AH1528" i="22"/>
  <c r="AH1524" i="22"/>
  <c r="AF1523" i="22"/>
  <c r="AH1525" i="22"/>
  <c r="AH1527" i="22"/>
  <c r="K1529" i="22"/>
  <c r="AH1532" i="22"/>
  <c r="AF1539" i="22"/>
  <c r="AH1541" i="22"/>
  <c r="AF1557" i="22"/>
  <c r="AF1567" i="22"/>
  <c r="AH1595" i="22"/>
  <c r="AH1598" i="22"/>
  <c r="AH1596" i="22"/>
  <c r="AH1592" i="22"/>
  <c r="AH1591" i="22"/>
  <c r="AH1590" i="22"/>
  <c r="AH1597" i="22"/>
  <c r="AH1593" i="22"/>
  <c r="O1591" i="22"/>
  <c r="AH1594" i="22"/>
  <c r="AD1430" i="22"/>
  <c r="AH1472" i="22"/>
  <c r="AH1519" i="22"/>
  <c r="AH1511" i="22"/>
  <c r="AF1527" i="22"/>
  <c r="L1529" i="22"/>
  <c r="AH1540" i="22"/>
  <c r="AH1536" i="22"/>
  <c r="AH1534" i="22"/>
  <c r="AH1558" i="22"/>
  <c r="AH1554" i="22"/>
  <c r="AH1553" i="22"/>
  <c r="AH1552" i="22"/>
  <c r="AH1560" i="22"/>
  <c r="AH1556" i="22"/>
  <c r="AH1561" i="22"/>
  <c r="L1588" i="22"/>
  <c r="L1587" i="22"/>
  <c r="AH1583" i="22"/>
  <c r="AH1579" i="22"/>
  <c r="AH1584" i="22"/>
  <c r="AH1580" i="22"/>
  <c r="AH1576" i="22"/>
  <c r="AH1575" i="22"/>
  <c r="AH1589" i="22"/>
  <c r="AH1585" i="22"/>
  <c r="AH1581" i="22"/>
  <c r="AH1577" i="22"/>
  <c r="O1576" i="22"/>
  <c r="AH1587" i="22"/>
  <c r="AH1588" i="22"/>
  <c r="AH1578" i="22"/>
  <c r="AH1582" i="22"/>
  <c r="AF1570" i="22"/>
  <c r="AF1571" i="22"/>
  <c r="AC1588" i="22"/>
  <c r="AF1591" i="22"/>
  <c r="AF1595" i="22"/>
  <c r="AF1596" i="22"/>
  <c r="L1601" i="22"/>
  <c r="AD1624" i="22"/>
  <c r="AD1623" i="22"/>
  <c r="K1611" i="22"/>
  <c r="L1611" i="22" s="1"/>
  <c r="AC1624" i="22"/>
  <c r="AC1637" i="22"/>
  <c r="AF1630" i="22"/>
  <c r="AF1631" i="22"/>
  <c r="AF1634" i="22"/>
  <c r="AF1635" i="22"/>
  <c r="L1641" i="22"/>
  <c r="AF1643" i="22"/>
  <c r="AF1648" i="22"/>
  <c r="AF1653" i="22"/>
  <c r="AH1605" i="22"/>
  <c r="AH1601" i="22"/>
  <c r="AH1600" i="22"/>
  <c r="AH1599" i="22"/>
  <c r="AH1608" i="22"/>
  <c r="AH1606" i="22"/>
  <c r="AH1602" i="22"/>
  <c r="O1600" i="22"/>
  <c r="AH1607" i="22"/>
  <c r="AH1603" i="22"/>
  <c r="AF1602" i="22"/>
  <c r="AF1606" i="22"/>
  <c r="AF1616" i="22"/>
  <c r="AF1649" i="22"/>
  <c r="AE1588" i="22"/>
  <c r="AE1587" i="22"/>
  <c r="AF1576" i="22"/>
  <c r="AF1583" i="22"/>
  <c r="AF1600" i="22"/>
  <c r="AF1601" i="22"/>
  <c r="K1624" i="22"/>
  <c r="K1623" i="22"/>
  <c r="L1610" i="22"/>
  <c r="AF1620" i="22"/>
  <c r="AH1642" i="22"/>
  <c r="O1640" i="22"/>
  <c r="AH1643" i="22"/>
  <c r="AH1646" i="22"/>
  <c r="AH1644" i="22"/>
  <c r="AH1640" i="22"/>
  <c r="AE1657" i="22"/>
  <c r="AE1656" i="22"/>
  <c r="AC1657" i="22"/>
  <c r="AD1587" i="22"/>
  <c r="AF1627" i="22"/>
  <c r="AD1641" i="22"/>
  <c r="AD1656" i="22"/>
  <c r="K1587" i="22"/>
  <c r="AE1623" i="22"/>
  <c r="AC1636" i="22"/>
  <c r="AE1641" i="22"/>
  <c r="K1656" i="22"/>
  <c r="AD1636" i="22"/>
  <c r="K21" i="5"/>
  <c r="O873" i="23" l="1"/>
  <c r="O872" i="23"/>
  <c r="AF872" i="23"/>
  <c r="AF873" i="23"/>
  <c r="L873" i="23"/>
  <c r="L872" i="23"/>
  <c r="AH865" i="22"/>
  <c r="AH871" i="22"/>
  <c r="AH864" i="22"/>
  <c r="AH873" i="22"/>
  <c r="O865" i="22"/>
  <c r="AH868" i="22"/>
  <c r="AH867" i="22"/>
  <c r="AH872" i="22"/>
  <c r="AH870" i="22"/>
  <c r="L873" i="22"/>
  <c r="L872" i="22"/>
  <c r="AF872" i="22"/>
  <c r="AF873" i="22"/>
  <c r="O147" i="22"/>
  <c r="O146" i="22"/>
  <c r="AF146" i="22"/>
  <c r="AF147" i="22"/>
  <c r="L147" i="22"/>
  <c r="L146" i="22"/>
  <c r="AF145" i="22"/>
  <c r="AF144" i="22"/>
  <c r="O144" i="22"/>
  <c r="O145" i="22"/>
  <c r="AH148" i="22"/>
  <c r="L144" i="22"/>
  <c r="O543" i="22"/>
  <c r="O544" i="22"/>
  <c r="L544" i="22"/>
  <c r="L543" i="22"/>
  <c r="AF545" i="22"/>
  <c r="AF546" i="22"/>
  <c r="AF543" i="22"/>
  <c r="AF544" i="22"/>
  <c r="L546" i="22"/>
  <c r="L545" i="22"/>
  <c r="AF544" i="23"/>
  <c r="AF543" i="23"/>
  <c r="L544" i="23"/>
  <c r="AH541" i="23"/>
  <c r="L543" i="23"/>
  <c r="AH882" i="23"/>
  <c r="L60" i="23"/>
  <c r="AH881" i="23"/>
  <c r="AH878" i="23"/>
  <c r="AH54" i="23"/>
  <c r="AH877" i="23"/>
  <c r="L884" i="23"/>
  <c r="O876" i="23"/>
  <c r="L883" i="23"/>
  <c r="AF1392" i="23"/>
  <c r="AH879" i="23"/>
  <c r="AF614" i="23"/>
  <c r="AH57" i="23"/>
  <c r="L506" i="23"/>
  <c r="AF503" i="22"/>
  <c r="AF504" i="22"/>
  <c r="AH524" i="22"/>
  <c r="L529" i="22"/>
  <c r="L530" i="22"/>
  <c r="AF634" i="23"/>
  <c r="AF635" i="23"/>
  <c r="O530" i="23"/>
  <c r="O529" i="23"/>
  <c r="AH841" i="23"/>
  <c r="L861" i="23"/>
  <c r="L862" i="23"/>
  <c r="AH764" i="22"/>
  <c r="AH624" i="22"/>
  <c r="L634" i="22"/>
  <c r="L635" i="22"/>
  <c r="L503" i="22"/>
  <c r="L504" i="22"/>
  <c r="L503" i="23"/>
  <c r="AF529" i="22"/>
  <c r="AF530" i="22"/>
  <c r="L295" i="22"/>
  <c r="L294" i="22"/>
  <c r="AF503" i="23"/>
  <c r="AF504" i="23"/>
  <c r="AF506" i="23"/>
  <c r="AF505" i="23"/>
  <c r="O635" i="22"/>
  <c r="O634" i="22"/>
  <c r="AF294" i="22"/>
  <c r="AF295" i="22"/>
  <c r="O503" i="23"/>
  <c r="O504" i="23"/>
  <c r="AF506" i="22"/>
  <c r="AF505" i="22"/>
  <c r="AH804" i="22"/>
  <c r="AH866" i="22"/>
  <c r="AH531" i="23"/>
  <c r="L529" i="23"/>
  <c r="L530" i="23"/>
  <c r="AF634" i="22"/>
  <c r="AF635" i="22"/>
  <c r="O529" i="22"/>
  <c r="O530" i="22"/>
  <c r="L634" i="23"/>
  <c r="L635" i="23"/>
  <c r="O503" i="22"/>
  <c r="O504" i="22"/>
  <c r="AF862" i="23"/>
  <c r="AF861" i="23"/>
  <c r="AF530" i="23"/>
  <c r="AF529" i="23"/>
  <c r="L505" i="22"/>
  <c r="L506" i="22"/>
  <c r="AH871" i="23"/>
  <c r="AH1002" i="23"/>
  <c r="O995" i="23"/>
  <c r="L1005" i="23"/>
  <c r="AH1059" i="23"/>
  <c r="AH1431" i="23"/>
  <c r="L1430" i="23"/>
  <c r="AF1380" i="23"/>
  <c r="AF1379" i="23"/>
  <c r="AH1372" i="23"/>
  <c r="L1379" i="23"/>
  <c r="L1380" i="23"/>
  <c r="AH1390" i="23"/>
  <c r="AH1422" i="23"/>
  <c r="O1418" i="23"/>
  <c r="AH1419" i="23"/>
  <c r="AH1425" i="23"/>
  <c r="AH840" i="22"/>
  <c r="AF1380" i="22"/>
  <c r="AF1379" i="22"/>
  <c r="AH1372" i="22"/>
  <c r="L1380" i="22"/>
  <c r="L1379" i="22"/>
  <c r="O1380" i="22"/>
  <c r="O1379" i="22"/>
  <c r="AH803" i="22"/>
  <c r="AH835" i="22"/>
  <c r="AH766" i="22"/>
  <c r="AH830" i="22"/>
  <c r="AH789" i="22"/>
  <c r="AH837" i="22"/>
  <c r="AH843" i="22"/>
  <c r="AH839" i="22"/>
  <c r="AH834" i="22"/>
  <c r="AH825" i="22"/>
  <c r="AH816" i="22"/>
  <c r="AH780" i="22"/>
  <c r="AH849" i="22"/>
  <c r="AH771" i="22"/>
  <c r="AH787" i="22"/>
  <c r="AH819" i="22"/>
  <c r="L859" i="22"/>
  <c r="AH782" i="22"/>
  <c r="AH798" i="22"/>
  <c r="AH814" i="22"/>
  <c r="AH845" i="22"/>
  <c r="AH859" i="22"/>
  <c r="AH760" i="22"/>
  <c r="AH773" i="22"/>
  <c r="AH805" i="22"/>
  <c r="AH821" i="22"/>
  <c r="AH776" i="22"/>
  <c r="AH768" i="22"/>
  <c r="AH832" i="22"/>
  <c r="AH775" i="22"/>
  <c r="AH791" i="22"/>
  <c r="AH807" i="22"/>
  <c r="AH823" i="22"/>
  <c r="L860" i="22"/>
  <c r="AH770" i="22"/>
  <c r="AH786" i="22"/>
  <c r="AH802" i="22"/>
  <c r="AH818" i="22"/>
  <c r="AH850" i="22"/>
  <c r="AH860" i="22"/>
  <c r="AH761" i="22"/>
  <c r="AH777" i="22"/>
  <c r="AH793" i="22"/>
  <c r="AH809" i="22"/>
  <c r="AH841" i="22"/>
  <c r="AH854" i="22"/>
  <c r="AH763" i="22"/>
  <c r="AH779" i="22"/>
  <c r="AH795" i="22"/>
  <c r="AH811" i="22"/>
  <c r="AH827" i="22"/>
  <c r="AH848" i="22"/>
  <c r="O761" i="22"/>
  <c r="AH774" i="22"/>
  <c r="AH790" i="22"/>
  <c r="AH806" i="22"/>
  <c r="AH822" i="22"/>
  <c r="AH838" i="22"/>
  <c r="AH855" i="22"/>
  <c r="AH861" i="22"/>
  <c r="AH765" i="22"/>
  <c r="AH781" i="22"/>
  <c r="AH797" i="22"/>
  <c r="AH813" i="22"/>
  <c r="AH829" i="22"/>
  <c r="AH844" i="22"/>
  <c r="AH857" i="22"/>
  <c r="AH796" i="22"/>
  <c r="AH828" i="22"/>
  <c r="AH800" i="22"/>
  <c r="AH792" i="22"/>
  <c r="AH790" i="23"/>
  <c r="AH850" i="23"/>
  <c r="AH964" i="23"/>
  <c r="AF1064" i="23"/>
  <c r="AH143" i="23"/>
  <c r="AH137" i="23"/>
  <c r="AH138" i="23"/>
  <c r="AH961" i="23"/>
  <c r="O128" i="23"/>
  <c r="AH136" i="23"/>
  <c r="AH960" i="23"/>
  <c r="AH146" i="23"/>
  <c r="AH142" i="23"/>
  <c r="AH1157" i="22"/>
  <c r="AH836" i="22"/>
  <c r="AH788" i="22"/>
  <c r="AH853" i="22"/>
  <c r="AH808" i="22"/>
  <c r="AH772" i="22"/>
  <c r="AH856" i="22"/>
  <c r="AF1137" i="22"/>
  <c r="L295" i="23"/>
  <c r="L294" i="23"/>
  <c r="L1173" i="23"/>
  <c r="L1172" i="23"/>
  <c r="AF1173" i="23"/>
  <c r="AF1172" i="23"/>
  <c r="O295" i="23"/>
  <c r="O294" i="23"/>
  <c r="AF295" i="23"/>
  <c r="AF294" i="23"/>
  <c r="AF161" i="22"/>
  <c r="AH851" i="22"/>
  <c r="AF1173" i="22"/>
  <c r="AH1167" i="22"/>
  <c r="AH1162" i="22"/>
  <c r="AH1174" i="22"/>
  <c r="AH1160" i="22"/>
  <c r="L1173" i="22"/>
  <c r="AH1169" i="22"/>
  <c r="AH1158" i="22"/>
  <c r="AH1173" i="22"/>
  <c r="AH1163" i="22"/>
  <c r="AH1161" i="22"/>
  <c r="AH1153" i="22"/>
  <c r="AF1172" i="22"/>
  <c r="O1154" i="22"/>
  <c r="O1173" i="22" s="1"/>
  <c r="L1172" i="22"/>
  <c r="AF1529" i="23"/>
  <c r="AF87" i="23"/>
  <c r="AF1588" i="23"/>
  <c r="AF1302" i="23"/>
  <c r="AF1038" i="23"/>
  <c r="AF1009" i="23"/>
  <c r="AH1613" i="23"/>
  <c r="AH1612" i="23"/>
  <c r="AH1610" i="23"/>
  <c r="L1623" i="23"/>
  <c r="AH1622" i="23"/>
  <c r="AH1617" i="23"/>
  <c r="AH1616" i="23"/>
  <c r="AH1611" i="23"/>
  <c r="L1624" i="23"/>
  <c r="AH1623" i="23"/>
  <c r="L1518" i="23"/>
  <c r="AH1510" i="23"/>
  <c r="AH1509" i="23"/>
  <c r="AH1518" i="23"/>
  <c r="AH52" i="23"/>
  <c r="AH53" i="23"/>
  <c r="AH60" i="23"/>
  <c r="AH55" i="23"/>
  <c r="AF1657" i="23"/>
  <c r="AF1587" i="23"/>
  <c r="AH1621" i="23"/>
  <c r="AH1620" i="23"/>
  <c r="AH1615" i="23"/>
  <c r="AH1614" i="23"/>
  <c r="AH1624" i="23"/>
  <c r="AH1426" i="23"/>
  <c r="AH1423" i="23"/>
  <c r="AH1429" i="23"/>
  <c r="L1231" i="23"/>
  <c r="AH1516" i="23"/>
  <c r="AH1512" i="23"/>
  <c r="AH1520" i="23"/>
  <c r="AH1519" i="23"/>
  <c r="AH958" i="23"/>
  <c r="AH965" i="23"/>
  <c r="AH968" i="23"/>
  <c r="AH662" i="23"/>
  <c r="AH61" i="23"/>
  <c r="AH49" i="23"/>
  <c r="O49" i="23"/>
  <c r="AH51" i="23"/>
  <c r="O1610" i="23"/>
  <c r="AH1609" i="23"/>
  <c r="AH1619" i="23"/>
  <c r="AH1618" i="23"/>
  <c r="AH1418" i="23"/>
  <c r="AH1427" i="23"/>
  <c r="AH1430" i="23"/>
  <c r="AH1382" i="23"/>
  <c r="AH1417" i="23"/>
  <c r="AH1255" i="23"/>
  <c r="AF1186" i="23"/>
  <c r="AH1511" i="23"/>
  <c r="AH1514" i="23"/>
  <c r="AH1513" i="23"/>
  <c r="O958" i="23"/>
  <c r="AH962" i="23"/>
  <c r="AH966" i="23"/>
  <c r="AH48" i="23"/>
  <c r="AH58" i="23"/>
  <c r="AF1611" i="23"/>
  <c r="AF1623" i="22"/>
  <c r="AH846" i="22"/>
  <c r="AF1132" i="22"/>
  <c r="AH1513" i="22"/>
  <c r="AH1514" i="22"/>
  <c r="AH1508" i="22"/>
  <c r="AF160" i="22"/>
  <c r="AH1517" i="22"/>
  <c r="AF1133" i="22"/>
  <c r="AH1518" i="22"/>
  <c r="AH1509" i="22"/>
  <c r="L1518" i="22"/>
  <c r="AH784" i="22"/>
  <c r="AH1221" i="22"/>
  <c r="AH1222" i="22"/>
  <c r="AH1230" i="22"/>
  <c r="AH1228" i="22"/>
  <c r="AH1219" i="22"/>
  <c r="AH481" i="22"/>
  <c r="AH824" i="22"/>
  <c r="AH863" i="23"/>
  <c r="AH586" i="22"/>
  <c r="AH605" i="22"/>
  <c r="AH592" i="22"/>
  <c r="AH602" i="22"/>
  <c r="AH608" i="22"/>
  <c r="L561" i="22"/>
  <c r="AH607" i="22"/>
  <c r="AH589" i="22"/>
  <c r="AF87" i="22"/>
  <c r="AF200" i="22"/>
  <c r="AH740" i="22"/>
  <c r="AH730" i="22"/>
  <c r="AH746" i="22"/>
  <c r="AF748" i="22"/>
  <c r="AH745" i="22"/>
  <c r="AH729" i="22"/>
  <c r="AH590" i="22"/>
  <c r="AH606" i="22"/>
  <c r="AH593" i="22"/>
  <c r="L609" i="22"/>
  <c r="AH596" i="22"/>
  <c r="AH609" i="22"/>
  <c r="AH599" i="22"/>
  <c r="AH85" i="22"/>
  <c r="AH78" i="22"/>
  <c r="AH83" i="22"/>
  <c r="AH84" i="22"/>
  <c r="AH728" i="22"/>
  <c r="AH749" i="22"/>
  <c r="AF950" i="22"/>
  <c r="AH737" i="22"/>
  <c r="AH734" i="22"/>
  <c r="AH750" i="22"/>
  <c r="AH736" i="22"/>
  <c r="AH743" i="22"/>
  <c r="AH727" i="22"/>
  <c r="AH591" i="22"/>
  <c r="AH594" i="22"/>
  <c r="AH584" i="22"/>
  <c r="AH597" i="22"/>
  <c r="L610" i="22"/>
  <c r="AH600" i="22"/>
  <c r="AH610" i="22"/>
  <c r="AH611" i="22"/>
  <c r="AH81" i="22"/>
  <c r="L87" i="22"/>
  <c r="O77" i="22"/>
  <c r="AH79" i="22"/>
  <c r="AF163" i="22"/>
  <c r="AH80" i="22"/>
  <c r="AF199" i="22"/>
  <c r="AF86" i="22"/>
  <c r="AH741" i="22"/>
  <c r="AF1229" i="22"/>
  <c r="AF946" i="22"/>
  <c r="AH735" i="22"/>
  <c r="AH738" i="22"/>
  <c r="L748" i="22"/>
  <c r="AH733" i="22"/>
  <c r="AF753" i="22"/>
  <c r="AH748" i="22"/>
  <c r="AH726" i="22"/>
  <c r="O585" i="22"/>
  <c r="AH598" i="22"/>
  <c r="AH585" i="22"/>
  <c r="AH601" i="22"/>
  <c r="AH588" i="22"/>
  <c r="AH86" i="22"/>
  <c r="AH77" i="22"/>
  <c r="L86" i="22"/>
  <c r="AH88" i="22"/>
  <c r="L1298" i="22"/>
  <c r="L1171" i="22"/>
  <c r="AF60" i="22"/>
  <c r="AF1177" i="22"/>
  <c r="AF238" i="22"/>
  <c r="AF1519" i="22"/>
  <c r="AF1641" i="22"/>
  <c r="AF1211" i="22"/>
  <c r="L1170" i="22"/>
  <c r="AF749" i="22"/>
  <c r="O727" i="22"/>
  <c r="AH739" i="22"/>
  <c r="AH1510" i="22"/>
  <c r="L1519" i="22"/>
  <c r="O1509" i="22"/>
  <c r="O1519" i="22" s="1"/>
  <c r="AH1520" i="22"/>
  <c r="L187" i="22"/>
  <c r="AF562" i="22"/>
  <c r="AH486" i="22"/>
  <c r="AH491" i="22"/>
  <c r="AH482" i="22"/>
  <c r="O482" i="22"/>
  <c r="AH487" i="22"/>
  <c r="AF1393" i="23"/>
  <c r="AH1260" i="23"/>
  <c r="AH1256" i="23"/>
  <c r="AH1262" i="23"/>
  <c r="L662" i="23"/>
  <c r="AH1064" i="23"/>
  <c r="AF64" i="23"/>
  <c r="AF680" i="23"/>
  <c r="AH1253" i="23"/>
  <c r="AF110" i="23"/>
  <c r="AF86" i="23"/>
  <c r="AH1261" i="23"/>
  <c r="L1260" i="23"/>
  <c r="AH1252" i="23"/>
  <c r="AH1257" i="23"/>
  <c r="L1261" i="23"/>
  <c r="AF332" i="23"/>
  <c r="AH1058" i="23"/>
  <c r="AH1251" i="23"/>
  <c r="AH135" i="23"/>
  <c r="AH145" i="23"/>
  <c r="AH127" i="23"/>
  <c r="AH140" i="23"/>
  <c r="AH133" i="23"/>
  <c r="AH134" i="23"/>
  <c r="AH128" i="23"/>
  <c r="AH144" i="23"/>
  <c r="AF109" i="23"/>
  <c r="AF299" i="23"/>
  <c r="AF1243" i="23"/>
  <c r="AH957" i="23"/>
  <c r="L967" i="23"/>
  <c r="AH130" i="23"/>
  <c r="AH139" i="23"/>
  <c r="AH131" i="23"/>
  <c r="AH132" i="23"/>
  <c r="L1308" i="23"/>
  <c r="AF200" i="23"/>
  <c r="AF112" i="23"/>
  <c r="AF609" i="23"/>
  <c r="AF510" i="23"/>
  <c r="O1051" i="23"/>
  <c r="AH59" i="23"/>
  <c r="AH50" i="23"/>
  <c r="L59" i="23"/>
  <c r="AF1132" i="23"/>
  <c r="AH1259" i="23"/>
  <c r="AF748" i="23"/>
  <c r="AF1265" i="23"/>
  <c r="AF1107" i="23"/>
  <c r="AH1388" i="23"/>
  <c r="AH1389" i="23"/>
  <c r="AH1383" i="23"/>
  <c r="AH1393" i="23"/>
  <c r="AH1308" i="23"/>
  <c r="AH1302" i="23"/>
  <c r="AF1235" i="23"/>
  <c r="AH1304" i="23"/>
  <c r="AH999" i="23"/>
  <c r="AH1004" i="23"/>
  <c r="AH996" i="23"/>
  <c r="AH821" i="23"/>
  <c r="AH820" i="23"/>
  <c r="AH839" i="23"/>
  <c r="AH806" i="23"/>
  <c r="AH859" i="23"/>
  <c r="AH782" i="23"/>
  <c r="AH1052" i="23"/>
  <c r="AH1062" i="23"/>
  <c r="AH1050" i="23"/>
  <c r="L1063" i="23"/>
  <c r="AH1057" i="23"/>
  <c r="AF1133" i="23"/>
  <c r="AH1394" i="23"/>
  <c r="AH1386" i="23"/>
  <c r="AH1387" i="23"/>
  <c r="L1392" i="23"/>
  <c r="O1301" i="23"/>
  <c r="AH1309" i="23"/>
  <c r="AH1306" i="23"/>
  <c r="AH997" i="23"/>
  <c r="AH998" i="23"/>
  <c r="AH1000" i="23"/>
  <c r="AH789" i="23"/>
  <c r="AH772" i="23"/>
  <c r="AH836" i="23"/>
  <c r="AH822" i="23"/>
  <c r="AF717" i="23"/>
  <c r="AH1056" i="23"/>
  <c r="AH1060" i="23"/>
  <c r="AH1051" i="23"/>
  <c r="L1064" i="23"/>
  <c r="AH1061" i="23"/>
  <c r="AF28" i="23"/>
  <c r="AH819" i="23"/>
  <c r="AH787" i="23"/>
  <c r="AH825" i="23"/>
  <c r="AH811" i="23"/>
  <c r="O1383" i="23"/>
  <c r="L1393" i="23"/>
  <c r="AH1384" i="23"/>
  <c r="AH1391" i="23"/>
  <c r="AH1303" i="23"/>
  <c r="AH1300" i="23"/>
  <c r="AH995" i="23"/>
  <c r="AH788" i="23"/>
  <c r="AH849" i="23"/>
  <c r="L860" i="23"/>
  <c r="AH838" i="23"/>
  <c r="AF966" i="23"/>
  <c r="AH766" i="23"/>
  <c r="AF186" i="23"/>
  <c r="AH1054" i="23"/>
  <c r="AH1053" i="23"/>
  <c r="AH1055" i="23"/>
  <c r="AH1063" i="23"/>
  <c r="AH783" i="23"/>
  <c r="AH775" i="23"/>
  <c r="AH833" i="23"/>
  <c r="AH813" i="23"/>
  <c r="AH776" i="23"/>
  <c r="AH792" i="23"/>
  <c r="AH808" i="23"/>
  <c r="AH824" i="23"/>
  <c r="AH840" i="23"/>
  <c r="AH851" i="23"/>
  <c r="AH827" i="23"/>
  <c r="AH852" i="23"/>
  <c r="AH794" i="23"/>
  <c r="AH810" i="23"/>
  <c r="AH826" i="23"/>
  <c r="AH842" i="23"/>
  <c r="AH860" i="23"/>
  <c r="AH815" i="23"/>
  <c r="AH799" i="23"/>
  <c r="AH809" i="23"/>
  <c r="AH793" i="23"/>
  <c r="AH779" i="23"/>
  <c r="AH763" i="23"/>
  <c r="AH781" i="23"/>
  <c r="AH765" i="23"/>
  <c r="AH857" i="23"/>
  <c r="AH847" i="23"/>
  <c r="AH767" i="23"/>
  <c r="AH805" i="23"/>
  <c r="AH774" i="23"/>
  <c r="AH764" i="23"/>
  <c r="AH780" i="23"/>
  <c r="AH796" i="23"/>
  <c r="AH812" i="23"/>
  <c r="AH828" i="23"/>
  <c r="AH843" i="23"/>
  <c r="AH853" i="23"/>
  <c r="AH831" i="23"/>
  <c r="AH798" i="23"/>
  <c r="AH814" i="23"/>
  <c r="AH830" i="23"/>
  <c r="AH855" i="23"/>
  <c r="AH861" i="23"/>
  <c r="AF860" i="23"/>
  <c r="AH777" i="23"/>
  <c r="AH761" i="23"/>
  <c r="AH795" i="23"/>
  <c r="AH778" i="23"/>
  <c r="O761" i="23"/>
  <c r="AH844" i="23"/>
  <c r="AH837" i="23"/>
  <c r="AH829" i="23"/>
  <c r="AH797" i="23"/>
  <c r="AH771" i="23"/>
  <c r="AH768" i="23"/>
  <c r="AH784" i="23"/>
  <c r="AH800" i="23"/>
  <c r="AH816" i="23"/>
  <c r="AH832" i="23"/>
  <c r="AH846" i="23"/>
  <c r="AH856" i="23"/>
  <c r="AH835" i="23"/>
  <c r="AH848" i="23"/>
  <c r="L859" i="23"/>
  <c r="AH786" i="23"/>
  <c r="AH802" i="23"/>
  <c r="AH818" i="23"/>
  <c r="AH834" i="23"/>
  <c r="AH858" i="23"/>
  <c r="AH862" i="23"/>
  <c r="AH807" i="23"/>
  <c r="AH791" i="23"/>
  <c r="AH817" i="23"/>
  <c r="AH801" i="23"/>
  <c r="AH785" i="23"/>
  <c r="AH760" i="23"/>
  <c r="AH773" i="23"/>
  <c r="AH770" i="23"/>
  <c r="AH803" i="23"/>
  <c r="AH854" i="23"/>
  <c r="AH762" i="23"/>
  <c r="AF1519" i="23"/>
  <c r="L1519" i="23"/>
  <c r="L1228" i="23"/>
  <c r="AF967" i="23"/>
  <c r="AF1462" i="23"/>
  <c r="AF1108" i="23"/>
  <c r="AF950" i="23"/>
  <c r="AF971" i="23"/>
  <c r="AF199" i="23"/>
  <c r="AF111" i="23"/>
  <c r="AH664" i="23"/>
  <c r="AH659" i="23"/>
  <c r="AH655" i="23"/>
  <c r="AH653" i="23"/>
  <c r="AH654" i="23"/>
  <c r="AF1656" i="23"/>
  <c r="AF1510" i="23"/>
  <c r="AF1482" i="23"/>
  <c r="O654" i="23"/>
  <c r="AH661" i="23"/>
  <c r="AH658" i="23"/>
  <c r="AF749" i="23"/>
  <c r="AF1196" i="23"/>
  <c r="AF1063" i="23"/>
  <c r="AH657" i="23"/>
  <c r="AF388" i="23"/>
  <c r="AH885" i="23"/>
  <c r="AH875" i="23"/>
  <c r="AH880" i="23"/>
  <c r="AH876" i="23"/>
  <c r="AF1068" i="23"/>
  <c r="L675" i="23"/>
  <c r="AH660" i="23"/>
  <c r="AH663" i="23"/>
  <c r="L663" i="23"/>
  <c r="AF655" i="23"/>
  <c r="AF454" i="23"/>
  <c r="AH1432" i="23"/>
  <c r="AH1428" i="23"/>
  <c r="AH1420" i="23"/>
  <c r="AH1424" i="23"/>
  <c r="AH1006" i="23"/>
  <c r="AH1001" i="23"/>
  <c r="AH1005" i="23"/>
  <c r="AH1003" i="23"/>
  <c r="AH994" i="23"/>
  <c r="AH963" i="23"/>
  <c r="AH959" i="23"/>
  <c r="AH398" i="23"/>
  <c r="AH399" i="23"/>
  <c r="AH396" i="23"/>
  <c r="AH394" i="23"/>
  <c r="AH403" i="23"/>
  <c r="AH400" i="23"/>
  <c r="AH395" i="23"/>
  <c r="O395" i="23"/>
  <c r="AH404" i="23"/>
  <c r="AF1350" i="22"/>
  <c r="AF1171" i="22"/>
  <c r="AF1038" i="22"/>
  <c r="AF478" i="22"/>
  <c r="AF39" i="22"/>
  <c r="AF59" i="22"/>
  <c r="AH1225" i="22"/>
  <c r="L1230" i="22"/>
  <c r="L1228" i="22"/>
  <c r="O1219" i="22"/>
  <c r="AH1224" i="22"/>
  <c r="L1229" i="22"/>
  <c r="AH1220" i="22"/>
  <c r="AH1065" i="22"/>
  <c r="AH1061" i="22"/>
  <c r="AH1053" i="22"/>
  <c r="AH714" i="22"/>
  <c r="AH710" i="22"/>
  <c r="AH702" i="22"/>
  <c r="AH603" i="22"/>
  <c r="AH595" i="22"/>
  <c r="AH587" i="22"/>
  <c r="AH405" i="22"/>
  <c r="AH397" i="22"/>
  <c r="AF561" i="22"/>
  <c r="AH1423" i="22"/>
  <c r="AH1420" i="22"/>
  <c r="AF1406" i="23"/>
  <c r="AF1405" i="23"/>
  <c r="AH1526" i="23"/>
  <c r="AH1522" i="23"/>
  <c r="AH1521" i="23"/>
  <c r="AH1531" i="23"/>
  <c r="AH1530" i="23"/>
  <c r="AH1529" i="23"/>
  <c r="AH1528" i="23"/>
  <c r="AH1524" i="23"/>
  <c r="L1530" i="23"/>
  <c r="AH1523" i="23"/>
  <c r="AH1525" i="23"/>
  <c r="O1522" i="23"/>
  <c r="AH1527" i="23"/>
  <c r="L1529" i="23"/>
  <c r="AF1518" i="23"/>
  <c r="AH1402" i="23"/>
  <c r="AH1398" i="23"/>
  <c r="AH1400" i="23"/>
  <c r="AH1397" i="23"/>
  <c r="AH1395" i="23"/>
  <c r="AH1405" i="23"/>
  <c r="L1405" i="23"/>
  <c r="AH1396" i="23"/>
  <c r="AH1407" i="23"/>
  <c r="AH1403" i="23"/>
  <c r="O1396" i="23"/>
  <c r="AH1406" i="23"/>
  <c r="AH1399" i="23"/>
  <c r="L1406" i="23"/>
  <c r="AH1404" i="23"/>
  <c r="AH1401" i="23"/>
  <c r="AH1167" i="23"/>
  <c r="AH1163" i="23"/>
  <c r="AH1159" i="23"/>
  <c r="AH1155" i="23"/>
  <c r="AH1154" i="23"/>
  <c r="AH1153" i="23"/>
  <c r="AH1174" i="23"/>
  <c r="AH1168" i="23"/>
  <c r="AH1164" i="23"/>
  <c r="AH1160" i="23"/>
  <c r="AH1156" i="23"/>
  <c r="O1154" i="23"/>
  <c r="O1173" i="23" s="1"/>
  <c r="AH1173" i="23"/>
  <c r="AH1172" i="23"/>
  <c r="AH1171" i="23"/>
  <c r="AH1170" i="23"/>
  <c r="AH1169" i="23"/>
  <c r="AH1165" i="23"/>
  <c r="AH1161" i="23"/>
  <c r="AH1157" i="23"/>
  <c r="L1170" i="23"/>
  <c r="AH1166" i="23"/>
  <c r="AH1162" i="23"/>
  <c r="AH1158" i="23"/>
  <c r="L1171" i="23"/>
  <c r="AF1005" i="23"/>
  <c r="AF1004" i="23"/>
  <c r="AH745" i="23"/>
  <c r="AH741" i="23"/>
  <c r="AH737" i="23"/>
  <c r="AH733" i="23"/>
  <c r="AH729" i="23"/>
  <c r="AH750" i="23"/>
  <c r="AH746" i="23"/>
  <c r="AH742" i="23"/>
  <c r="AH738" i="23"/>
  <c r="AH734" i="23"/>
  <c r="AH730" i="23"/>
  <c r="AH749" i="23"/>
  <c r="AH748" i="23"/>
  <c r="AH747" i="23"/>
  <c r="AH743" i="23"/>
  <c r="AH739" i="23"/>
  <c r="AH735" i="23"/>
  <c r="AH731" i="23"/>
  <c r="AH727" i="23"/>
  <c r="AH726" i="23"/>
  <c r="L749" i="23"/>
  <c r="AH744" i="23"/>
  <c r="AH740" i="23"/>
  <c r="AH736" i="23"/>
  <c r="AH732" i="23"/>
  <c r="AH728" i="23"/>
  <c r="O727" i="23"/>
  <c r="L748" i="23"/>
  <c r="AF946" i="23"/>
  <c r="AF945" i="23"/>
  <c r="AH947" i="23"/>
  <c r="AH943" i="23"/>
  <c r="AH939" i="23"/>
  <c r="AH935" i="23"/>
  <c r="AH934" i="23"/>
  <c r="AH946" i="23"/>
  <c r="AH945" i="23"/>
  <c r="AH944" i="23"/>
  <c r="AH940" i="23"/>
  <c r="AH936" i="23"/>
  <c r="O935" i="23"/>
  <c r="L946" i="23"/>
  <c r="L945" i="23"/>
  <c r="AH941" i="23"/>
  <c r="AH937" i="23"/>
  <c r="AH942" i="23"/>
  <c r="AH938" i="23"/>
  <c r="AF859" i="23"/>
  <c r="AH490" i="23"/>
  <c r="AH489" i="23"/>
  <c r="AH488" i="23"/>
  <c r="AH484" i="23"/>
  <c r="AH486" i="23"/>
  <c r="AH482" i="23"/>
  <c r="AH481" i="23"/>
  <c r="AH483" i="23"/>
  <c r="AH485" i="23"/>
  <c r="O482" i="23"/>
  <c r="L490" i="23"/>
  <c r="AH487" i="23"/>
  <c r="L489" i="23"/>
  <c r="AH491" i="23"/>
  <c r="AF663" i="23"/>
  <c r="AF662" i="23"/>
  <c r="AF610" i="23"/>
  <c r="AH163" i="23"/>
  <c r="AH162" i="23"/>
  <c r="AH161" i="23"/>
  <c r="AH160" i="23"/>
  <c r="AH159" i="23"/>
  <c r="AH155" i="23"/>
  <c r="AH151" i="23"/>
  <c r="O150" i="23"/>
  <c r="AH158" i="23"/>
  <c r="AH156" i="23"/>
  <c r="AH149" i="23"/>
  <c r="AH164" i="23"/>
  <c r="L163" i="23"/>
  <c r="L161" i="23"/>
  <c r="AH157" i="23"/>
  <c r="AH154" i="23"/>
  <c r="AH152" i="23"/>
  <c r="AH153" i="23"/>
  <c r="AH150" i="23"/>
  <c r="L162" i="23"/>
  <c r="L160" i="23"/>
  <c r="AH106" i="23"/>
  <c r="AH102" i="23"/>
  <c r="AH98" i="23"/>
  <c r="AH94" i="23"/>
  <c r="AH90" i="23"/>
  <c r="AH89" i="23"/>
  <c r="AH113" i="23"/>
  <c r="AH107" i="23"/>
  <c r="AH103" i="23"/>
  <c r="AH99" i="23"/>
  <c r="AH95" i="23"/>
  <c r="AH91" i="23"/>
  <c r="O90" i="23"/>
  <c r="AH112" i="23"/>
  <c r="AH111" i="23"/>
  <c r="AH110" i="23"/>
  <c r="AH109" i="23"/>
  <c r="AH108" i="23"/>
  <c r="AH104" i="23"/>
  <c r="AH100" i="23"/>
  <c r="AH96" i="23"/>
  <c r="AH92" i="23"/>
  <c r="L112" i="23"/>
  <c r="L111" i="23"/>
  <c r="L110" i="23"/>
  <c r="L109" i="23"/>
  <c r="AH105" i="23"/>
  <c r="AH101" i="23"/>
  <c r="AH97" i="23"/>
  <c r="AH93" i="23"/>
  <c r="AH74" i="23"/>
  <c r="AH73" i="23"/>
  <c r="AH72" i="23"/>
  <c r="AH68" i="23"/>
  <c r="AH64" i="23"/>
  <c r="AH63" i="23"/>
  <c r="AH62" i="23"/>
  <c r="L74" i="23"/>
  <c r="L73" i="23"/>
  <c r="AH69" i="23"/>
  <c r="AH65" i="23"/>
  <c r="O63" i="23"/>
  <c r="AH70" i="23"/>
  <c r="AH66" i="23"/>
  <c r="AH75" i="23"/>
  <c r="AH71" i="23"/>
  <c r="AH67" i="23"/>
  <c r="AF490" i="23"/>
  <c r="AF489" i="23"/>
  <c r="AF187" i="23"/>
  <c r="AF1261" i="23"/>
  <c r="AF1260" i="23"/>
  <c r="AH1090" i="23"/>
  <c r="AH1086" i="23"/>
  <c r="AH1082" i="23"/>
  <c r="AH1078" i="23"/>
  <c r="AH1077" i="23"/>
  <c r="AH1095" i="23"/>
  <c r="AH1091" i="23"/>
  <c r="AH1087" i="23"/>
  <c r="AH1083" i="23"/>
  <c r="AH1079" i="23"/>
  <c r="O1078" i="23"/>
  <c r="AH1094" i="23"/>
  <c r="AH1093" i="23"/>
  <c r="AH1092" i="23"/>
  <c r="AH1088" i="23"/>
  <c r="AH1084" i="23"/>
  <c r="AH1080" i="23"/>
  <c r="L1094" i="23"/>
  <c r="AH1089" i="23"/>
  <c r="AH1085" i="23"/>
  <c r="AH1081" i="23"/>
  <c r="L1093" i="23"/>
  <c r="AF884" i="23"/>
  <c r="AF883" i="23"/>
  <c r="AH1030" i="23"/>
  <c r="AH1026" i="23"/>
  <c r="AH1035" i="23"/>
  <c r="AH1031" i="23"/>
  <c r="AH1022" i="23"/>
  <c r="AH1034" i="23"/>
  <c r="L1034" i="23"/>
  <c r="AH1032" i="23"/>
  <c r="AH1029" i="23"/>
  <c r="AH1027" i="23"/>
  <c r="AH1023" i="23"/>
  <c r="AH1028" i="23"/>
  <c r="AH1025" i="23"/>
  <c r="O1023" i="23"/>
  <c r="AH1033" i="23"/>
  <c r="L1033" i="23"/>
  <c r="AH1024" i="23"/>
  <c r="AF924" i="23"/>
  <c r="AF923" i="23"/>
  <c r="AF676" i="23"/>
  <c r="AF675" i="23"/>
  <c r="AF650" i="23"/>
  <c r="AF561" i="23"/>
  <c r="AF562" i="23"/>
  <c r="L199" i="23"/>
  <c r="L86" i="23"/>
  <c r="AF1659" i="23"/>
  <c r="AF1660" i="23" s="1"/>
  <c r="AF1093" i="23"/>
  <c r="AF1094" i="23"/>
  <c r="AH1633" i="23"/>
  <c r="AH1629" i="23"/>
  <c r="AH1638" i="23"/>
  <c r="AH1634" i="23"/>
  <c r="AH1630" i="23"/>
  <c r="AH1637" i="23"/>
  <c r="AH1636" i="23"/>
  <c r="AH1635" i="23"/>
  <c r="AH1631" i="23"/>
  <c r="AH1627" i="23"/>
  <c r="AH1626" i="23"/>
  <c r="L1637" i="23"/>
  <c r="AH1632" i="23"/>
  <c r="AH1628" i="23"/>
  <c r="O1627" i="23"/>
  <c r="L1636" i="23"/>
  <c r="AF1636" i="23"/>
  <c r="AF1308" i="23"/>
  <c r="AF1309" i="23"/>
  <c r="AF1298" i="23"/>
  <c r="AF1297" i="23"/>
  <c r="AH1133" i="23"/>
  <c r="AH1132" i="23"/>
  <c r="AH1131" i="23"/>
  <c r="AH1127" i="23"/>
  <c r="AH1123" i="23"/>
  <c r="AH1122" i="23"/>
  <c r="L1133" i="23"/>
  <c r="L1132" i="23"/>
  <c r="AH1128" i="23"/>
  <c r="AH1124" i="23"/>
  <c r="O1123" i="23"/>
  <c r="AH1129" i="23"/>
  <c r="AH1125" i="23"/>
  <c r="AH1134" i="23"/>
  <c r="AH1130" i="23"/>
  <c r="AH1126" i="23"/>
  <c r="AF1229" i="23"/>
  <c r="AF1230" i="23"/>
  <c r="AF1231" i="23"/>
  <c r="AF1228" i="23"/>
  <c r="AH1108" i="23"/>
  <c r="AH1107" i="23"/>
  <c r="AH1106" i="23"/>
  <c r="AH1102" i="23"/>
  <c r="AH1098" i="23"/>
  <c r="AH1097" i="23"/>
  <c r="AH1096" i="23"/>
  <c r="L1108" i="23"/>
  <c r="L1107" i="23"/>
  <c r="AH1103" i="23"/>
  <c r="AH1099" i="23"/>
  <c r="O1097" i="23"/>
  <c r="AH1104" i="23"/>
  <c r="AH1100" i="23"/>
  <c r="AH1105" i="23"/>
  <c r="AH1101" i="23"/>
  <c r="AH1109" i="23"/>
  <c r="AF1033" i="23"/>
  <c r="AF1034" i="23"/>
  <c r="AF479" i="23"/>
  <c r="AF478" i="23"/>
  <c r="AF713" i="23"/>
  <c r="AF712" i="23"/>
  <c r="L610" i="23"/>
  <c r="L609" i="23"/>
  <c r="AH605" i="23"/>
  <c r="AH601" i="23"/>
  <c r="AH597" i="23"/>
  <c r="AH593" i="23"/>
  <c r="AH589" i="23"/>
  <c r="AH585" i="23"/>
  <c r="AH584" i="23"/>
  <c r="AH606" i="23"/>
  <c r="AH602" i="23"/>
  <c r="AH611" i="23"/>
  <c r="AH607" i="23"/>
  <c r="AH603" i="23"/>
  <c r="AH599" i="23"/>
  <c r="AH595" i="23"/>
  <c r="AH591" i="23"/>
  <c r="AH587" i="23"/>
  <c r="AH609" i="23"/>
  <c r="AH600" i="23"/>
  <c r="AH592" i="23"/>
  <c r="AH610" i="23"/>
  <c r="AH594" i="23"/>
  <c r="AH586" i="23"/>
  <c r="AH598" i="23"/>
  <c r="AH590" i="23"/>
  <c r="O585" i="23"/>
  <c r="AH608" i="23"/>
  <c r="AH604" i="23"/>
  <c r="AH596" i="23"/>
  <c r="AH588" i="23"/>
  <c r="AH172" i="23"/>
  <c r="AH168" i="23"/>
  <c r="AH170" i="23"/>
  <c r="AH167" i="23"/>
  <c r="AH165" i="23"/>
  <c r="AH175" i="23"/>
  <c r="L175" i="23"/>
  <c r="AH166" i="23"/>
  <c r="AH177" i="23"/>
  <c r="AH173" i="23"/>
  <c r="O166" i="23"/>
  <c r="AH176" i="23"/>
  <c r="L176" i="23"/>
  <c r="AH174" i="23"/>
  <c r="AH171" i="23"/>
  <c r="AH169" i="23"/>
  <c r="AF1624" i="23"/>
  <c r="AF1623" i="23"/>
  <c r="AF1431" i="23"/>
  <c r="AF1430" i="23"/>
  <c r="AF1170" i="23"/>
  <c r="AF1171" i="23"/>
  <c r="AH545" i="23"/>
  <c r="AH544" i="23"/>
  <c r="AH543" i="23"/>
  <c r="AH539" i="23"/>
  <c r="AH535" i="23"/>
  <c r="AH537" i="23"/>
  <c r="AH533" i="23"/>
  <c r="AH532" i="23"/>
  <c r="AH538" i="23"/>
  <c r="AH540" i="23"/>
  <c r="AH542" i="23"/>
  <c r="AH534" i="23"/>
  <c r="O533" i="23"/>
  <c r="AH546" i="23"/>
  <c r="AH536" i="23"/>
  <c r="L713" i="23"/>
  <c r="L712" i="23"/>
  <c r="AH708" i="23"/>
  <c r="AH704" i="23"/>
  <c r="AH700" i="23"/>
  <c r="AH699" i="23"/>
  <c r="AH709" i="23"/>
  <c r="AH705" i="23"/>
  <c r="AH701" i="23"/>
  <c r="O700" i="23"/>
  <c r="AH714" i="23"/>
  <c r="AH710" i="23"/>
  <c r="AH706" i="23"/>
  <c r="AH702" i="23"/>
  <c r="AH712" i="23"/>
  <c r="AH713" i="23"/>
  <c r="AH711" i="23"/>
  <c r="AH707" i="23"/>
  <c r="AH703" i="23"/>
  <c r="AH635" i="23"/>
  <c r="AH634" i="23"/>
  <c r="AH633" i="23"/>
  <c r="AH629" i="23"/>
  <c r="AH625" i="23"/>
  <c r="AH622" i="23"/>
  <c r="AH621" i="23"/>
  <c r="AH630" i="23"/>
  <c r="AH626" i="23"/>
  <c r="AH623" i="23"/>
  <c r="O622" i="23"/>
  <c r="AH631" i="23"/>
  <c r="AH627" i="23"/>
  <c r="AH624" i="23"/>
  <c r="AH636" i="23"/>
  <c r="AH632" i="23"/>
  <c r="AH628" i="23"/>
  <c r="AF404" i="23"/>
  <c r="AF403" i="23"/>
  <c r="L258" i="23"/>
  <c r="L257" i="23"/>
  <c r="AF258" i="23"/>
  <c r="AF257" i="23"/>
  <c r="AF260" i="23"/>
  <c r="AF259" i="23"/>
  <c r="AH558" i="23"/>
  <c r="AH554" i="23"/>
  <c r="AH550" i="23"/>
  <c r="AH562" i="23"/>
  <c r="AH561" i="23"/>
  <c r="AH560" i="23"/>
  <c r="AH556" i="23"/>
  <c r="AH552" i="23"/>
  <c r="AH548" i="23"/>
  <c r="AH547" i="23"/>
  <c r="AH557" i="23"/>
  <c r="AH549" i="23"/>
  <c r="L562" i="23"/>
  <c r="L561" i="23"/>
  <c r="AH559" i="23"/>
  <c r="AH551" i="23"/>
  <c r="O548" i="23"/>
  <c r="AH563" i="23"/>
  <c r="AH553" i="23"/>
  <c r="AH555" i="23"/>
  <c r="AF162" i="23"/>
  <c r="AF160" i="23"/>
  <c r="AF163" i="23"/>
  <c r="AF161" i="23"/>
  <c r="AF124" i="23"/>
  <c r="AF125" i="23"/>
  <c r="AF74" i="23"/>
  <c r="AF73" i="23"/>
  <c r="AF176" i="23"/>
  <c r="AF175" i="23"/>
  <c r="AH121" i="23"/>
  <c r="AH117" i="23"/>
  <c r="AH124" i="23"/>
  <c r="L124" i="23"/>
  <c r="AH115" i="23"/>
  <c r="AH114" i="23"/>
  <c r="AH126" i="23"/>
  <c r="AH122" i="23"/>
  <c r="O115" i="23"/>
  <c r="AH125" i="23"/>
  <c r="L125" i="23"/>
  <c r="AH123" i="23"/>
  <c r="AH120" i="23"/>
  <c r="AH118" i="23"/>
  <c r="AH119" i="23"/>
  <c r="AH116" i="23"/>
  <c r="AF60" i="23"/>
  <c r="AF59" i="23"/>
  <c r="AF34" i="23"/>
  <c r="AF35" i="23"/>
  <c r="L1659" i="23"/>
  <c r="L1660" i="23" s="1"/>
  <c r="AH17" i="23"/>
  <c r="AH15" i="23"/>
  <c r="AH16" i="23"/>
  <c r="AH12" i="23"/>
  <c r="AH11" i="23"/>
  <c r="AH10" i="23"/>
  <c r="AH13" i="23"/>
  <c r="O11" i="23"/>
  <c r="AH14" i="23"/>
  <c r="B6" i="23"/>
  <c r="C6" i="23"/>
  <c r="AF1637" i="22"/>
  <c r="AF1636" i="22"/>
  <c r="AF1431" i="22"/>
  <c r="AF1430" i="22"/>
  <c r="AF1228" i="22"/>
  <c r="AF1260" i="22"/>
  <c r="AF1261" i="22"/>
  <c r="AF883" i="22"/>
  <c r="AF884" i="22"/>
  <c r="AF1064" i="22"/>
  <c r="AF1063" i="22"/>
  <c r="AH1005" i="22"/>
  <c r="AH1004" i="22"/>
  <c r="AH1003" i="22"/>
  <c r="AH999" i="22"/>
  <c r="AH995" i="22"/>
  <c r="AH994" i="22"/>
  <c r="L1005" i="22"/>
  <c r="L1004" i="22"/>
  <c r="AH1000" i="22"/>
  <c r="AH996" i="22"/>
  <c r="O995" i="22"/>
  <c r="AH1001" i="22"/>
  <c r="AH997" i="22"/>
  <c r="AH1006" i="22"/>
  <c r="AH1002" i="22"/>
  <c r="AH998" i="22"/>
  <c r="L967" i="22"/>
  <c r="L966" i="22"/>
  <c r="AH962" i="22"/>
  <c r="AH963" i="22"/>
  <c r="AH959" i="22"/>
  <c r="O958" i="22"/>
  <c r="AH968" i="22"/>
  <c r="AH964" i="22"/>
  <c r="AH960" i="22"/>
  <c r="AH967" i="22"/>
  <c r="AH957" i="22"/>
  <c r="AH965" i="22"/>
  <c r="AH961" i="22"/>
  <c r="AH958" i="22"/>
  <c r="AH966" i="22"/>
  <c r="AF676" i="22"/>
  <c r="AF675" i="22"/>
  <c r="AF479" i="22"/>
  <c r="L260" i="22"/>
  <c r="AH172" i="22"/>
  <c r="AH168" i="22"/>
  <c r="AH177" i="22"/>
  <c r="AH173" i="22"/>
  <c r="AH169" i="22"/>
  <c r="AH176" i="22"/>
  <c r="AH175" i="22"/>
  <c r="AH174" i="22"/>
  <c r="AH170" i="22"/>
  <c r="AH166" i="22"/>
  <c r="AH165" i="22"/>
  <c r="L176" i="22"/>
  <c r="L175" i="22"/>
  <c r="AH171" i="22"/>
  <c r="AH167" i="22"/>
  <c r="O166" i="22"/>
  <c r="AH121" i="22"/>
  <c r="AH117" i="22"/>
  <c r="AH126" i="22"/>
  <c r="AH122" i="22"/>
  <c r="AH118" i="22"/>
  <c r="AH125" i="22"/>
  <c r="AH124" i="22"/>
  <c r="AH123" i="22"/>
  <c r="AH119" i="22"/>
  <c r="AH115" i="22"/>
  <c r="AH114" i="22"/>
  <c r="L125" i="22"/>
  <c r="L124" i="22"/>
  <c r="AH120" i="22"/>
  <c r="AH116" i="22"/>
  <c r="O115" i="22"/>
  <c r="AH70" i="22"/>
  <c r="AH66" i="22"/>
  <c r="AH75" i="22"/>
  <c r="AH71" i="22"/>
  <c r="AH67" i="22"/>
  <c r="AH74" i="22"/>
  <c r="AH73" i="22"/>
  <c r="AH72" i="22"/>
  <c r="AH68" i="22"/>
  <c r="AH64" i="22"/>
  <c r="AH63" i="22"/>
  <c r="AH62" i="22"/>
  <c r="L74" i="22"/>
  <c r="L73" i="22"/>
  <c r="AH69" i="22"/>
  <c r="AH65" i="22"/>
  <c r="O63" i="22"/>
  <c r="AH295" i="22"/>
  <c r="AH294" i="22"/>
  <c r="AH291" i="22"/>
  <c r="AH287" i="22"/>
  <c r="AH283" i="22"/>
  <c r="AH279" i="22"/>
  <c r="AH275" i="22"/>
  <c r="AH271" i="22"/>
  <c r="AH268" i="22"/>
  <c r="AH264" i="22"/>
  <c r="O263" i="22"/>
  <c r="AH285" i="22"/>
  <c r="AH282" i="22"/>
  <c r="AH280" i="22"/>
  <c r="AH269" i="22"/>
  <c r="AH267" i="22"/>
  <c r="AH265" i="22"/>
  <c r="AH292" i="22"/>
  <c r="AH281" i="22"/>
  <c r="AH278" i="22"/>
  <c r="AH276" i="22"/>
  <c r="AH266" i="22"/>
  <c r="AH263" i="22"/>
  <c r="AH296" i="22"/>
  <c r="AH290" i="22"/>
  <c r="AH288" i="22"/>
  <c r="AH277" i="22"/>
  <c r="AH274" i="22"/>
  <c r="AH272" i="22"/>
  <c r="AH293" i="22"/>
  <c r="AH289" i="22"/>
  <c r="AH286" i="22"/>
  <c r="AH284" i="22"/>
  <c r="AH273" i="22"/>
  <c r="AH270" i="22"/>
  <c r="AH262" i="22"/>
  <c r="AF187" i="22"/>
  <c r="AF186" i="22"/>
  <c r="AF176" i="22"/>
  <c r="AF175" i="22"/>
  <c r="AF1392" i="22"/>
  <c r="AF1393" i="22"/>
  <c r="AF1309" i="22"/>
  <c r="AF1308" i="22"/>
  <c r="AF1034" i="22"/>
  <c r="AF1033" i="22"/>
  <c r="L650" i="22"/>
  <c r="L651" i="22"/>
  <c r="AF650" i="22"/>
  <c r="AF651" i="22"/>
  <c r="AF662" i="22"/>
  <c r="AF663" i="22"/>
  <c r="L1659" i="22"/>
  <c r="L1660" i="22" s="1"/>
  <c r="AH16" i="22"/>
  <c r="AH12" i="22"/>
  <c r="AH11" i="22"/>
  <c r="AH10" i="22"/>
  <c r="AH13" i="22"/>
  <c r="O11" i="22"/>
  <c r="AH14" i="22"/>
  <c r="AH17" i="22"/>
  <c r="AH15" i="22"/>
  <c r="AF259" i="22"/>
  <c r="AF260" i="22"/>
  <c r="AF257" i="22"/>
  <c r="AF258" i="22"/>
  <c r="AF125" i="22"/>
  <c r="AF124" i="22"/>
  <c r="AF112" i="22"/>
  <c r="AF111" i="22"/>
  <c r="AF110" i="22"/>
  <c r="AF109" i="22"/>
  <c r="L1624" i="22"/>
  <c r="L1623" i="22"/>
  <c r="AH1619" i="22"/>
  <c r="AH1615" i="22"/>
  <c r="AH1611" i="22"/>
  <c r="AH1610" i="22"/>
  <c r="AH1609" i="22"/>
  <c r="AH1620" i="22"/>
  <c r="AH1616" i="22"/>
  <c r="AH1612" i="22"/>
  <c r="O1610" i="22"/>
  <c r="AH1625" i="22"/>
  <c r="AH1621" i="22"/>
  <c r="AH1617" i="22"/>
  <c r="AH1613" i="22"/>
  <c r="AH1623" i="22"/>
  <c r="AH1624" i="22"/>
  <c r="AH1622" i="22"/>
  <c r="AH1618" i="22"/>
  <c r="AH1614" i="22"/>
  <c r="AF1529" i="22"/>
  <c r="AF1530" i="22"/>
  <c r="AF1231" i="22"/>
  <c r="AF1230" i="22"/>
  <c r="AF1107" i="22"/>
  <c r="AF1108" i="22"/>
  <c r="AF924" i="22"/>
  <c r="AF923" i="22"/>
  <c r="AF1170" i="22"/>
  <c r="L1034" i="22"/>
  <c r="L1033" i="22"/>
  <c r="AF1094" i="22"/>
  <c r="AF1093" i="22"/>
  <c r="AF945" i="22"/>
  <c r="AH659" i="22"/>
  <c r="AH655" i="22"/>
  <c r="AH654" i="22"/>
  <c r="AH653" i="22"/>
  <c r="AH664" i="22"/>
  <c r="AH660" i="22"/>
  <c r="AH656" i="22"/>
  <c r="O654" i="22"/>
  <c r="AH663" i="22"/>
  <c r="AH662" i="22"/>
  <c r="AH661" i="22"/>
  <c r="AH657" i="22"/>
  <c r="L662" i="22"/>
  <c r="L663" i="22"/>
  <c r="AH658" i="22"/>
  <c r="AF404" i="22"/>
  <c r="AF403" i="22"/>
  <c r="AF490" i="22"/>
  <c r="AF489" i="22"/>
  <c r="AF1659" i="22"/>
  <c r="AF1660" i="22" s="1"/>
  <c r="AF28" i="22"/>
  <c r="AF162" i="22"/>
  <c r="AF1588" i="22"/>
  <c r="AF1587" i="22"/>
  <c r="AF1657" i="22"/>
  <c r="AF1656" i="22"/>
  <c r="AF1406" i="22"/>
  <c r="AF1405" i="22"/>
  <c r="AF1005" i="22"/>
  <c r="AF1004" i="22"/>
  <c r="L1406" i="22"/>
  <c r="L1405" i="22"/>
  <c r="AH1401" i="22"/>
  <c r="AH1397" i="22"/>
  <c r="O1396" i="22"/>
  <c r="AH1406" i="22"/>
  <c r="AH1404" i="22"/>
  <c r="AH1402" i="22"/>
  <c r="AH1395" i="22"/>
  <c r="AH1403" i="22"/>
  <c r="AH1400" i="22"/>
  <c r="AH1398" i="22"/>
  <c r="AH1405" i="22"/>
  <c r="AH1399" i="22"/>
  <c r="AH1396" i="22"/>
  <c r="AH1407" i="22"/>
  <c r="AF1298" i="22"/>
  <c r="AF1297" i="22"/>
  <c r="AF967" i="22"/>
  <c r="AF966" i="22"/>
  <c r="AF860" i="22"/>
  <c r="AF859" i="22"/>
  <c r="AF713" i="22"/>
  <c r="AF712" i="22"/>
  <c r="AF610" i="22"/>
  <c r="AF609" i="22"/>
  <c r="AH925" i="22"/>
  <c r="AH921" i="22"/>
  <c r="AH917" i="22"/>
  <c r="AH924" i="22"/>
  <c r="AH923" i="22"/>
  <c r="AH922" i="22"/>
  <c r="AH918" i="22"/>
  <c r="AH915" i="22"/>
  <c r="AH912" i="22"/>
  <c r="AH908" i="22"/>
  <c r="AH904" i="22"/>
  <c r="AH900" i="22"/>
  <c r="AH896" i="22"/>
  <c r="AH892" i="22"/>
  <c r="AH888" i="22"/>
  <c r="O887" i="22"/>
  <c r="AH920" i="22"/>
  <c r="AH911" i="22"/>
  <c r="AH909" i="22"/>
  <c r="AH898" i="22"/>
  <c r="AH895" i="22"/>
  <c r="AH893" i="22"/>
  <c r="AH886" i="22"/>
  <c r="AH910" i="22"/>
  <c r="AH907" i="22"/>
  <c r="AH905" i="22"/>
  <c r="AH894" i="22"/>
  <c r="AH891" i="22"/>
  <c r="AH889" i="22"/>
  <c r="L924" i="22"/>
  <c r="AH919" i="22"/>
  <c r="AH906" i="22"/>
  <c r="AH903" i="22"/>
  <c r="AH901" i="22"/>
  <c r="AH890" i="22"/>
  <c r="AH887" i="22"/>
  <c r="AH897" i="22"/>
  <c r="AH913" i="22"/>
  <c r="AH902" i="22"/>
  <c r="AH916" i="22"/>
  <c r="AH899" i="22"/>
  <c r="L923" i="22"/>
  <c r="AH914" i="22"/>
  <c r="AH676" i="22"/>
  <c r="AH675" i="22"/>
  <c r="AH674" i="22"/>
  <c r="AH670" i="22"/>
  <c r="AH666" i="22"/>
  <c r="AH665" i="22"/>
  <c r="L676" i="22"/>
  <c r="L675" i="22"/>
  <c r="AH671" i="22"/>
  <c r="AH667" i="22"/>
  <c r="O666" i="22"/>
  <c r="AH672" i="22"/>
  <c r="AH668" i="22"/>
  <c r="AH673" i="22"/>
  <c r="AH669" i="22"/>
  <c r="AH677" i="22"/>
  <c r="B6" i="22"/>
  <c r="C6" i="22"/>
  <c r="AF74" i="22"/>
  <c r="AF73" i="22"/>
  <c r="AF35" i="22"/>
  <c r="AF34" i="22"/>
  <c r="E40" i="10"/>
  <c r="O872" i="22" l="1"/>
  <c r="O873" i="22"/>
  <c r="O543" i="23"/>
  <c r="O544" i="23"/>
  <c r="O634" i="23"/>
  <c r="O635" i="23"/>
  <c r="O294" i="22"/>
  <c r="O295" i="22"/>
  <c r="O861" i="23"/>
  <c r="O862" i="23"/>
  <c r="O1659" i="23"/>
  <c r="O1659" i="22"/>
  <c r="M54" i="16" l="1"/>
  <c r="I54" i="16"/>
  <c r="E54" i="16"/>
  <c r="M53" i="16"/>
  <c r="I53" i="16"/>
  <c r="E53" i="16"/>
  <c r="M52" i="16"/>
  <c r="I52" i="16"/>
  <c r="E52" i="16"/>
  <c r="M51" i="16"/>
  <c r="I51" i="16"/>
  <c r="E51" i="16"/>
  <c r="M50" i="16"/>
  <c r="I50" i="16"/>
  <c r="E50" i="16"/>
  <c r="M49" i="16"/>
  <c r="I49" i="16"/>
  <c r="E49" i="16"/>
  <c r="M48" i="16"/>
  <c r="I48" i="16"/>
  <c r="E48" i="16"/>
  <c r="M47" i="16"/>
  <c r="I47" i="16"/>
  <c r="E47" i="16"/>
  <c r="M46" i="16"/>
  <c r="I46" i="16"/>
  <c r="E46" i="16"/>
  <c r="M45" i="16"/>
  <c r="I45" i="16"/>
  <c r="E45" i="16"/>
  <c r="M44" i="16"/>
  <c r="I44" i="16"/>
  <c r="E44" i="16"/>
  <c r="M43" i="16"/>
  <c r="I43" i="16"/>
  <c r="E43" i="16"/>
  <c r="M42" i="16"/>
  <c r="I42" i="16"/>
  <c r="E42" i="16"/>
  <c r="M41" i="16"/>
  <c r="I41" i="16"/>
  <c r="E41" i="16"/>
  <c r="M40" i="16"/>
  <c r="I40" i="16"/>
  <c r="E40" i="16"/>
  <c r="M39" i="16"/>
  <c r="I39" i="16"/>
  <c r="E39" i="16"/>
  <c r="M38" i="16"/>
  <c r="I38" i="16"/>
  <c r="E38" i="16"/>
  <c r="M37" i="16"/>
  <c r="I37" i="16"/>
  <c r="E37" i="16"/>
  <c r="M36" i="16"/>
  <c r="I36" i="16"/>
  <c r="E36" i="16"/>
  <c r="M35" i="16"/>
  <c r="I35" i="16"/>
  <c r="E35" i="16"/>
  <c r="M34" i="16"/>
  <c r="I34" i="16"/>
  <c r="E34" i="16"/>
  <c r="M33" i="16"/>
  <c r="I33" i="16"/>
  <c r="E33" i="16"/>
  <c r="M32" i="16"/>
  <c r="I32" i="16"/>
  <c r="E32" i="16"/>
  <c r="M31" i="16"/>
  <c r="I31" i="16"/>
  <c r="E31" i="16"/>
  <c r="M30" i="16"/>
  <c r="I30" i="16"/>
  <c r="E30" i="16"/>
  <c r="M29" i="16"/>
  <c r="I29" i="16"/>
  <c r="E29" i="16"/>
  <c r="M28" i="16"/>
  <c r="I28" i="16"/>
  <c r="E28" i="16"/>
  <c r="M27" i="16"/>
  <c r="I27" i="16"/>
  <c r="E27" i="16"/>
  <c r="M7" i="5"/>
  <c r="M12" i="5"/>
  <c r="M8" i="5"/>
  <c r="M9" i="5"/>
  <c r="M10" i="5"/>
  <c r="M11" i="5"/>
  <c r="M13" i="5"/>
  <c r="M14" i="5"/>
  <c r="M15" i="5"/>
  <c r="M16" i="5"/>
  <c r="M17" i="5"/>
  <c r="M18" i="5"/>
  <c r="K55" i="16" l="1"/>
  <c r="AA43" i="10" s="1"/>
  <c r="G55" i="16"/>
  <c r="AA42" i="10" s="1"/>
  <c r="C55" i="16"/>
  <c r="AA41" i="10" s="1"/>
  <c r="I55" i="16"/>
  <c r="AG42" i="10" s="1"/>
  <c r="M55" i="16"/>
  <c r="AG43" i="10" s="1"/>
  <c r="E55" i="16"/>
  <c r="AG41" i="10" s="1"/>
  <c r="K21" i="16"/>
  <c r="AA40" i="10" s="1"/>
  <c r="G21" i="16"/>
  <c r="AA39" i="10" s="1"/>
  <c r="C21" i="16"/>
  <c r="AA38" i="10" s="1"/>
  <c r="M20" i="16"/>
  <c r="I20" i="16"/>
  <c r="E20" i="16"/>
  <c r="M19" i="16"/>
  <c r="I19" i="16"/>
  <c r="E19" i="16"/>
  <c r="M18" i="16"/>
  <c r="I18" i="16"/>
  <c r="E18" i="16"/>
  <c r="M17" i="16"/>
  <c r="I17" i="16"/>
  <c r="E17" i="16"/>
  <c r="M16" i="16"/>
  <c r="I16" i="16"/>
  <c r="E16" i="16"/>
  <c r="M15" i="16"/>
  <c r="I15" i="16"/>
  <c r="E15" i="16"/>
  <c r="M14" i="16"/>
  <c r="I14" i="16"/>
  <c r="E14" i="16"/>
  <c r="M13" i="16"/>
  <c r="I13" i="16"/>
  <c r="E13" i="16"/>
  <c r="M12" i="16"/>
  <c r="I12" i="16"/>
  <c r="E12" i="16"/>
  <c r="M11" i="16"/>
  <c r="I11" i="16"/>
  <c r="E11" i="16"/>
  <c r="M10" i="16"/>
  <c r="I10" i="16"/>
  <c r="E10" i="16"/>
  <c r="M9" i="16"/>
  <c r="I9" i="16"/>
  <c r="E9" i="16"/>
  <c r="M8" i="16"/>
  <c r="I8" i="16"/>
  <c r="E8" i="16"/>
  <c r="M7" i="16"/>
  <c r="I7" i="16"/>
  <c r="E7" i="16"/>
  <c r="AA44" i="10" l="1"/>
  <c r="M21" i="16"/>
  <c r="AG40" i="10" s="1"/>
  <c r="I21" i="16"/>
  <c r="AG39" i="10" s="1"/>
  <c r="E21" i="16"/>
  <c r="AG38" i="10" s="1"/>
  <c r="AG44" i="10" l="1"/>
  <c r="C21" i="5"/>
  <c r="E38" i="10" s="1"/>
  <c r="M27" i="9"/>
  <c r="AA50" i="10" s="1"/>
  <c r="AO61" i="12"/>
  <c r="AL61" i="12"/>
  <c r="AI61" i="12"/>
  <c r="AI26" i="13"/>
  <c r="AI25" i="13"/>
  <c r="AI24" i="13"/>
  <c r="AI23" i="13"/>
  <c r="AI22" i="13"/>
  <c r="AI21" i="13"/>
  <c r="AI20" i="13"/>
  <c r="AI19" i="13"/>
  <c r="AI18" i="13"/>
  <c r="AI17" i="13"/>
  <c r="AI16" i="13"/>
  <c r="AI15" i="13"/>
  <c r="AI14" i="13"/>
  <c r="U27" i="13"/>
  <c r="AB27" i="13"/>
  <c r="AP27" i="13"/>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0" i="5"/>
  <c r="I19" i="5"/>
  <c r="I18" i="5"/>
  <c r="I17" i="5"/>
  <c r="I16" i="5"/>
  <c r="I15" i="5"/>
  <c r="I14" i="5"/>
  <c r="I13" i="5"/>
  <c r="I12" i="5"/>
  <c r="I11" i="5"/>
  <c r="I10" i="5"/>
  <c r="I9" i="5"/>
  <c r="I8" i="5"/>
  <c r="I7" i="5"/>
  <c r="M54" i="5"/>
  <c r="M53" i="5"/>
  <c r="M52" i="5"/>
  <c r="M51" i="5"/>
  <c r="M50" i="5"/>
  <c r="M49" i="5"/>
  <c r="M48" i="5"/>
  <c r="M47" i="5"/>
  <c r="M46" i="5"/>
  <c r="M45" i="5"/>
  <c r="M44" i="5"/>
  <c r="M43" i="5"/>
  <c r="M42" i="5"/>
  <c r="M41" i="5"/>
  <c r="M40" i="5"/>
  <c r="M39" i="5"/>
  <c r="M38" i="5"/>
  <c r="M37" i="5"/>
  <c r="M36" i="5"/>
  <c r="M35" i="5"/>
  <c r="M34" i="5"/>
  <c r="M33" i="5"/>
  <c r="M32" i="5"/>
  <c r="M31" i="5"/>
  <c r="M30" i="5"/>
  <c r="M29" i="5"/>
  <c r="M28" i="5"/>
  <c r="M27" i="5"/>
  <c r="M20" i="5"/>
  <c r="M19"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0" i="5"/>
  <c r="E19" i="5"/>
  <c r="E18" i="5"/>
  <c r="E17" i="5"/>
  <c r="E16" i="5"/>
  <c r="E15" i="5"/>
  <c r="E14" i="5"/>
  <c r="E13" i="5"/>
  <c r="E12" i="5"/>
  <c r="E11" i="5"/>
  <c r="E10" i="5"/>
  <c r="E9" i="5"/>
  <c r="E8" i="5"/>
  <c r="E7" i="5"/>
  <c r="G21" i="5"/>
  <c r="E39" i="10" s="1"/>
  <c r="C55" i="5"/>
  <c r="E41" i="10" s="1"/>
  <c r="G55" i="5"/>
  <c r="E42" i="10" s="1"/>
  <c r="K55" i="5"/>
  <c r="E43" i="10" s="1"/>
  <c r="AI27" i="13" l="1"/>
  <c r="I55" i="5"/>
  <c r="K42" i="10" s="1"/>
  <c r="E55" i="5"/>
  <c r="K41" i="10" s="1"/>
  <c r="M21" i="5"/>
  <c r="K40" i="10" s="1"/>
  <c r="M55" i="5"/>
  <c r="K43" i="10" s="1"/>
  <c r="E21" i="5"/>
  <c r="K38" i="10" s="1"/>
  <c r="I21" i="5"/>
  <c r="K39" i="10" s="1"/>
  <c r="E44" i="10"/>
  <c r="K44" i="10" l="1"/>
</calcChain>
</file>

<file path=xl/sharedStrings.xml><?xml version="1.0" encoding="utf-8"?>
<sst xmlns="http://schemas.openxmlformats.org/spreadsheetml/2006/main" count="4792" uniqueCount="2265">
  <si>
    <t>CLASS I</t>
  </si>
  <si>
    <t>CLASS II</t>
  </si>
  <si>
    <t>CLASS III</t>
  </si>
  <si>
    <t>Original</t>
  </si>
  <si>
    <t>Cost</t>
  </si>
  <si>
    <t>Factor</t>
  </si>
  <si>
    <t>Reported</t>
  </si>
  <si>
    <t>Value</t>
  </si>
  <si>
    <t>Age</t>
  </si>
  <si>
    <t>Total</t>
  </si>
  <si>
    <t>CLASS IV</t>
  </si>
  <si>
    <t>CLASS V</t>
  </si>
  <si>
    <t>CLASS VI</t>
  </si>
  <si>
    <t>Commonwealth of Kentucky</t>
  </si>
  <si>
    <t>DEPARTMENT OF REVENUE</t>
  </si>
  <si>
    <t>Office of Property Valuation</t>
  </si>
  <si>
    <t>TANGIBLE PERSONAL</t>
  </si>
  <si>
    <t>501 High Street</t>
  </si>
  <si>
    <t>PROPERTY TAX RETURN</t>
  </si>
  <si>
    <t>Social Security No. or</t>
  </si>
  <si>
    <t>Name of Business</t>
  </si>
  <si>
    <t>Organization</t>
  </si>
  <si>
    <t>Type</t>
  </si>
  <si>
    <t>Federal ID No.</t>
  </si>
  <si>
    <t>Individual</t>
  </si>
  <si>
    <t>Name of Taxpayer(s)</t>
  </si>
  <si>
    <t>Telephone Number</t>
  </si>
  <si>
    <t xml:space="preserve">NAICS </t>
  </si>
  <si>
    <t>CODE</t>
  </si>
  <si>
    <t>City or Town</t>
  </si>
  <si>
    <t>State</t>
  </si>
  <si>
    <t>ZIP Code</t>
  </si>
  <si>
    <t>Type of Business</t>
  </si>
  <si>
    <t>Domestic Corp / LLC</t>
  </si>
  <si>
    <t>Check if applicable</t>
  </si>
  <si>
    <t>Yes</t>
  </si>
  <si>
    <t>Class</t>
  </si>
  <si>
    <t>For Official</t>
  </si>
  <si>
    <t>Use Only</t>
  </si>
  <si>
    <t>I</t>
  </si>
  <si>
    <t>II</t>
  </si>
  <si>
    <t>III</t>
  </si>
  <si>
    <t>IV</t>
  </si>
  <si>
    <t>V</t>
  </si>
  <si>
    <t>VI</t>
  </si>
  <si>
    <t>See pages 3 through 5 for instructions.</t>
  </si>
  <si>
    <t>Valuation</t>
  </si>
  <si>
    <t>Merchants Inventory</t>
  </si>
  <si>
    <t>Goods Stored in Warehouse / Distribution Center (see instructions)</t>
  </si>
  <si>
    <t>Activated Foreign Trade Zone</t>
  </si>
  <si>
    <t>Construction Work in Progress (other tangible property)</t>
  </si>
  <si>
    <t>Alternative Method</t>
  </si>
  <si>
    <t>Joint (Co-Owners)</t>
  </si>
  <si>
    <t>Taxpayer's</t>
  </si>
  <si>
    <t>Partnership / LLC</t>
  </si>
  <si>
    <t>Foreign Corp. / LLC</t>
  </si>
  <si>
    <t>Fiduciary / Bank</t>
  </si>
  <si>
    <t>Fiduciary / Other</t>
  </si>
  <si>
    <t>of Valuation?</t>
  </si>
  <si>
    <t>SCHEDULE C</t>
  </si>
  <si>
    <t>Other Tangible Property Not Listed Elsewhere</t>
  </si>
  <si>
    <t>Description</t>
  </si>
  <si>
    <t>Precious Metals</t>
  </si>
  <si>
    <t>Number</t>
  </si>
  <si>
    <t>of Ounces</t>
  </si>
  <si>
    <t>Value Per Ounce</t>
  </si>
  <si>
    <t>December 31</t>
  </si>
  <si>
    <t>Comments</t>
  </si>
  <si>
    <t>Additional comments and/or information regarding alternative values may be provided by classification below:</t>
  </si>
  <si>
    <t>Classification Type</t>
  </si>
  <si>
    <t>Comments/Information</t>
  </si>
  <si>
    <t>all my taxable property has been listed.</t>
  </si>
  <si>
    <t>Signature of Taxpayer</t>
  </si>
  <si>
    <t>Name of Preparer Other Than Taxpayer</t>
  </si>
  <si>
    <t>Telephone Number of Taxpayer</t>
  </si>
  <si>
    <t>Date</t>
  </si>
  <si>
    <t>I declare, under the penalties of perjury, that this return (including any accompanying schedules and statements) is a correct and complete return; and that</t>
  </si>
  <si>
    <t xml:space="preserve">Other Tangible Property (from Schedule C) </t>
  </si>
  <si>
    <t>Yr. Acq.</t>
  </si>
  <si>
    <t>For</t>
  </si>
  <si>
    <t>Communication Service Providers and</t>
  </si>
  <si>
    <t>Multichannel Video Program Service Providers</t>
  </si>
  <si>
    <t>Number and Street or Rural Route</t>
  </si>
  <si>
    <t>Name Contact</t>
  </si>
  <si>
    <t>Enterprise Zone</t>
  </si>
  <si>
    <t>No</t>
  </si>
  <si>
    <t>If yes, attach certificate.</t>
  </si>
  <si>
    <t>Tax Agent Name and Address :</t>
  </si>
  <si>
    <t>E-mail</t>
  </si>
  <si>
    <t>GNC Number</t>
  </si>
  <si>
    <t>DOR's prescribed method</t>
  </si>
  <si>
    <t>of valuation?</t>
  </si>
  <si>
    <t>Inventory-In-Transit (see instructions)</t>
  </si>
  <si>
    <t>Personal Tangible Property Listing</t>
  </si>
  <si>
    <t>by Taxing District</t>
  </si>
  <si>
    <t>Name of Taxpayer</t>
  </si>
  <si>
    <t>List of Property in (Name of County)</t>
  </si>
  <si>
    <t>K</t>
  </si>
  <si>
    <t>(A)</t>
  </si>
  <si>
    <t>Year of</t>
  </si>
  <si>
    <t>Acquisition</t>
  </si>
  <si>
    <t>(G)</t>
  </si>
  <si>
    <t>Kentucky</t>
  </si>
  <si>
    <t>(F)</t>
  </si>
  <si>
    <t>Net Book</t>
  </si>
  <si>
    <t>(E)</t>
  </si>
  <si>
    <t>Class Life</t>
  </si>
  <si>
    <t>(I to VI)</t>
  </si>
  <si>
    <t>Line #</t>
  </si>
  <si>
    <t>(B)</t>
  </si>
  <si>
    <t>Detailed Description of Property</t>
  </si>
  <si>
    <t>(provide account name, description and</t>
  </si>
  <si>
    <t>separate by property class)</t>
  </si>
  <si>
    <t>Total in Jurisdiction</t>
  </si>
  <si>
    <t>Name of Taxing Jurisdiction</t>
  </si>
  <si>
    <t>Report of Total Personal Tangible Property in Kentucky</t>
  </si>
  <si>
    <t>PERSONAL PROPERTY</t>
  </si>
  <si>
    <t>General Plant</t>
  </si>
  <si>
    <t>Distribution Plant-wire</t>
  </si>
  <si>
    <t>Furniture and Fixtures</t>
  </si>
  <si>
    <t>Computers and Software</t>
  </si>
  <si>
    <t>Materials and Supplies</t>
  </si>
  <si>
    <t>CWIP-Personal</t>
  </si>
  <si>
    <t>Business Inventory Held for Resale</t>
  </si>
  <si>
    <t>Towers</t>
  </si>
  <si>
    <t>Miscellaneous Personal Property</t>
  </si>
  <si>
    <t>Capital Leased Property Personal</t>
  </si>
  <si>
    <t>Personal Property Held in Foreign Trade Zone</t>
  </si>
  <si>
    <t>Total Personal Property in Kentucky</t>
  </si>
  <si>
    <t>Motor Vehicles Owned-not included with this return</t>
  </si>
  <si>
    <t xml:space="preserve">Kentucky </t>
  </si>
  <si>
    <t>Original Cost</t>
  </si>
  <si>
    <t>Depreciation</t>
  </si>
  <si>
    <t>Net Book Value</t>
  </si>
  <si>
    <t>Reported Value</t>
  </si>
  <si>
    <t>Commercial Watercraft-not included with this return</t>
  </si>
  <si>
    <t>Noncommercial Aircraft-not included with this return</t>
  </si>
  <si>
    <t>Consigned Inventory-not included with this return</t>
  </si>
  <si>
    <t>Documented Boats-not included with this return</t>
  </si>
  <si>
    <t>H</t>
  </si>
  <si>
    <t>13+</t>
  </si>
  <si>
    <t>27+</t>
  </si>
  <si>
    <t>(this figure automatically entered on Line Item 60……………………………………………………………………………………………………………………………………</t>
  </si>
  <si>
    <t>Frankfort KY 40601 2103</t>
  </si>
  <si>
    <t>Fourth Floor, Station 32</t>
  </si>
  <si>
    <t xml:space="preserve"> </t>
  </si>
  <si>
    <t xml:space="preserve">Sch A </t>
  </si>
  <si>
    <t xml:space="preserve">Division of State Valuation </t>
  </si>
  <si>
    <t>(H)</t>
  </si>
  <si>
    <t>(I)</t>
  </si>
  <si>
    <t>Physical Location</t>
  </si>
  <si>
    <t>City</t>
  </si>
  <si>
    <t>Street Address</t>
  </si>
  <si>
    <t>(C)</t>
  </si>
  <si>
    <t>(D)</t>
  </si>
  <si>
    <t>SUMMARY OF REPORTED PERSONAL TANGIBLE PROPERTY LISTING BY TAXING DISTRICT</t>
  </si>
  <si>
    <t>Department of Revenue</t>
  </si>
  <si>
    <t>Column 1</t>
  </si>
  <si>
    <t>Column 2</t>
  </si>
  <si>
    <t>Column 3</t>
  </si>
  <si>
    <t>Column 4</t>
  </si>
  <si>
    <t>Column 5</t>
  </si>
  <si>
    <t>Column 6</t>
  </si>
  <si>
    <t>Column 7</t>
  </si>
  <si>
    <t>Column 8</t>
  </si>
  <si>
    <t>SUMMARY OF GROSS PERSONAL TANGIBLE PROPERTY LISTING BY TAXING DISTRICT</t>
  </si>
  <si>
    <t xml:space="preserve"> 5 Year Economic Life</t>
  </si>
  <si>
    <t>6 - 8 Year Economic Life</t>
  </si>
  <si>
    <t>9 - 11 Year Economic Life</t>
  </si>
  <si>
    <t>12 - 14 Year Economic Life</t>
  </si>
  <si>
    <t>SCHEDULE  A-1 Wireless</t>
  </si>
  <si>
    <t>SCHEDULE  A-2 Wireline</t>
  </si>
  <si>
    <t>15 - 18 Year Economic Life</t>
  </si>
  <si>
    <t>Over 18 Year Economic Life</t>
  </si>
  <si>
    <t xml:space="preserve">Original Cost                                                                                  Schedule A                                 (Line 17) </t>
  </si>
  <si>
    <t>Original Cost                                                   Merchants                                      Inventory                                                             (Line 31)</t>
  </si>
  <si>
    <t>Original Cost                              Goods Stored in                                          Warehouse                                         (Line 35)</t>
  </si>
  <si>
    <t>Original Cost                                                           Inventory-                                                                     In Transit                                    (Line 36)</t>
  </si>
  <si>
    <t>Original Cost                                                     Other Tangible                                               Property                                                (Line 60)</t>
  </si>
  <si>
    <t>Original Cost                                            Construction Work                                  in Process (other)                                    (Line 82)</t>
  </si>
  <si>
    <t>Original Cost                                         State &amp; Local                                      Taxes                                       Columns 1+2+3+5+7</t>
  </si>
  <si>
    <t>LOCAL</t>
  </si>
  <si>
    <t>TDID</t>
  </si>
  <si>
    <t>REAL ESTATE</t>
  </si>
  <si>
    <t>TANGIBLE</t>
  </si>
  <si>
    <t>INV IN TRANSIT</t>
  </si>
  <si>
    <t>TOTAL</t>
  </si>
  <si>
    <t>ADAIR COUNTY</t>
  </si>
  <si>
    <t>COUNTY --&gt; FISCAL COURT --&gt; GENERAL</t>
  </si>
  <si>
    <t>001003</t>
  </si>
  <si>
    <t>SCHOOL --&gt; ADAIR COUNTY --&gt; GENERAL</t>
  </si>
  <si>
    <t>001010</t>
  </si>
  <si>
    <t>CITY --&gt; COLUMBIA</t>
  </si>
  <si>
    <t>001011</t>
  </si>
  <si>
    <t>ALLEN COUNTY</t>
  </si>
  <si>
    <t>002003</t>
  </si>
  <si>
    <t>SCHOOL --&gt; ALLEN COUNTY --&gt; GENERAL</t>
  </si>
  <si>
    <t>002007</t>
  </si>
  <si>
    <t>CITY --&gt; SCOTTSVILLE</t>
  </si>
  <si>
    <t>002008</t>
  </si>
  <si>
    <t>ANDERSON COUNTY</t>
  </si>
  <si>
    <t>003001</t>
  </si>
  <si>
    <t>SCHOOL --&gt; ANDERSON COUNTY --&gt; GENERAL</t>
  </si>
  <si>
    <t>003006</t>
  </si>
  <si>
    <t>CITY --&gt; LAWRENCEBURG</t>
  </si>
  <si>
    <t>003007</t>
  </si>
  <si>
    <t>SPECIAL --&gt; ANDERSON CO FIRE PROTECTION DISTRICT</t>
  </si>
  <si>
    <t>003008</t>
  </si>
  <si>
    <t>FIRE DISTRICT CHECK</t>
  </si>
  <si>
    <t>BALLARD COUNTY</t>
  </si>
  <si>
    <t>004002</t>
  </si>
  <si>
    <t>SCHOOL --&gt; BALLARD COUNTY --&gt; GENERAL</t>
  </si>
  <si>
    <t>004006</t>
  </si>
  <si>
    <t>CITY --&gt; BARLOW</t>
  </si>
  <si>
    <t>004007</t>
  </si>
  <si>
    <t>CITY --&gt; KEVIL</t>
  </si>
  <si>
    <t>004008</t>
  </si>
  <si>
    <t>CITY --&gt; LACENTER</t>
  </si>
  <si>
    <t>004009</t>
  </si>
  <si>
    <t>CITY --&gt; WICKLIFFE</t>
  </si>
  <si>
    <t>004010</t>
  </si>
  <si>
    <t>BARREN COUNTY</t>
  </si>
  <si>
    <t>005001</t>
  </si>
  <si>
    <t>SCHOOL --&gt; BARREN COUNTY --&gt; GENERAL</t>
  </si>
  <si>
    <t>005005</t>
  </si>
  <si>
    <t>SCHOOL --&gt; CAVERNA INDEPENDENT --&gt; GENERAL</t>
  </si>
  <si>
    <t>005008</t>
  </si>
  <si>
    <t>SCHOOL --&gt; GLASGOW INDEPENDENT --&gt; GENERAL</t>
  </si>
  <si>
    <t>005010</t>
  </si>
  <si>
    <t>CITY --&gt; CAVE CITY</t>
  </si>
  <si>
    <t>005011</t>
  </si>
  <si>
    <t>CITY --&gt; GLASGOW</t>
  </si>
  <si>
    <t>005012</t>
  </si>
  <si>
    <t>CITY --&gt; PARK CITY</t>
  </si>
  <si>
    <t>005013</t>
  </si>
  <si>
    <t>SCHOOL CHECK</t>
  </si>
  <si>
    <t>BATH COUNTY</t>
  </si>
  <si>
    <t>006003</t>
  </si>
  <si>
    <t>SCHOOL --&gt; BATH COUNTY --&gt; GENERAL</t>
  </si>
  <si>
    <t>006008</t>
  </si>
  <si>
    <t>CITY --&gt; OWINGSVILLE</t>
  </si>
  <si>
    <t>006009</t>
  </si>
  <si>
    <t>CITY --&gt; SALT LICK</t>
  </si>
  <si>
    <t>006010</t>
  </si>
  <si>
    <t>CITY --&gt; SHARPSBURG</t>
  </si>
  <si>
    <t>006011</t>
  </si>
  <si>
    <t>SPECIAL --&gt; BATH CO FIRE DISTRICT</t>
  </si>
  <si>
    <t>006013</t>
  </si>
  <si>
    <t>SPECIAL --&gt; SALT LICK CREEK WATERSHED</t>
  </si>
  <si>
    <t>006012</t>
  </si>
  <si>
    <t>BELL COUNTY</t>
  </si>
  <si>
    <t>007001</t>
  </si>
  <si>
    <t>SCHOOL --&gt; BELL COUNTY --&gt; GENERAL</t>
  </si>
  <si>
    <t>007005</t>
  </si>
  <si>
    <t>SCHOOL --&gt; MIDDLESBORO INDEPENDENT --&gt; GENERAL</t>
  </si>
  <si>
    <t>007007</t>
  </si>
  <si>
    <t>SCHOOL --&gt; PINEVILLE INDEPENDENT --&gt; GENERAL</t>
  </si>
  <si>
    <t>007009</t>
  </si>
  <si>
    <t>CITY --&gt; MIDDLESBORO</t>
  </si>
  <si>
    <t>007010</t>
  </si>
  <si>
    <t>CITY --&gt; PINEVILLE</t>
  </si>
  <si>
    <t>007011</t>
  </si>
  <si>
    <t>BOONE COUNTY</t>
  </si>
  <si>
    <t>008003</t>
  </si>
  <si>
    <t>SCHOOL --&gt; BOONE COUNTY --&gt; GENERAL</t>
  </si>
  <si>
    <t>008007</t>
  </si>
  <si>
    <t>SCHOOL --&gt; KENTON CO IN BOONE COUNTY --&gt; GENERAL</t>
  </si>
  <si>
    <t>008023</t>
  </si>
  <si>
    <t>SCHOOL --&gt; WALTON-VERONA INDEPENDENT --&gt; GENERAL</t>
  </si>
  <si>
    <t>008009</t>
  </si>
  <si>
    <t>CITY --&gt; FLORENCE</t>
  </si>
  <si>
    <t>008010</t>
  </si>
  <si>
    <t>CITY --&gt; UNION</t>
  </si>
  <si>
    <t>008011</t>
  </si>
  <si>
    <t>CITY --&gt; WALTON</t>
  </si>
  <si>
    <t>008012</t>
  </si>
  <si>
    <t>SPECIAL --&gt; FIRE DISTRICT 1 WALTON</t>
  </si>
  <si>
    <t>008013</t>
  </si>
  <si>
    <t>SPECIAL --&gt; FIRE DISTRICT 2 BELLEVIEW</t>
  </si>
  <si>
    <t>008014</t>
  </si>
  <si>
    <t>SPECIAL --&gt; FIRE DISTRICT 3 HEBRON</t>
  </si>
  <si>
    <t>008015</t>
  </si>
  <si>
    <t>SPECIAL --&gt; FIRE DISTRICT 4 UNION</t>
  </si>
  <si>
    <t>008016</t>
  </si>
  <si>
    <t>SPECIAL --&gt; FIRE DISTRICT 5 BURLINGTON</t>
  </si>
  <si>
    <t>008017</t>
  </si>
  <si>
    <t>SPECIAL --&gt; FIRE DISTRICT 6 PT PLEASANT</t>
  </si>
  <si>
    <t>008018</t>
  </si>
  <si>
    <t>SPECIAL --&gt; FIRE DISTRICT 7 PETERSBURG</t>
  </si>
  <si>
    <t>008019</t>
  </si>
  <si>
    <t>SPECIAL --&gt; FIRE DISTRICT 8 VERONA</t>
  </si>
  <si>
    <t>008020</t>
  </si>
  <si>
    <t>SPECIAL --&gt; FIRE DISTRICT 9 FLORENCE</t>
  </si>
  <si>
    <t>008021</t>
  </si>
  <si>
    <t>BOURBON COUNTY</t>
  </si>
  <si>
    <t>009002</t>
  </si>
  <si>
    <t>SCHOOL --&gt; BOURBON COUNTY --&gt; GENERAL</t>
  </si>
  <si>
    <t>009007</t>
  </si>
  <si>
    <t>SCHOOL --&gt; PARIS INDEPENDENT --&gt; GENERAL</t>
  </si>
  <si>
    <t>009009</t>
  </si>
  <si>
    <t>CITY --&gt; MILLERSBURG</t>
  </si>
  <si>
    <t>009010</t>
  </si>
  <si>
    <t>CITY --&gt; NORTH MIDDLETOWN</t>
  </si>
  <si>
    <t>009011</t>
  </si>
  <si>
    <t>CITY --&gt; PARIS</t>
  </si>
  <si>
    <t>009012</t>
  </si>
  <si>
    <t>BOYD COUNTY</t>
  </si>
  <si>
    <t>010003</t>
  </si>
  <si>
    <t>SCHOOL --&gt; ASHLAND INDEPENDENT --&gt; GENERAL</t>
  </si>
  <si>
    <t>010008</t>
  </si>
  <si>
    <t>SCHOOL --&gt; BOYD COUNTY --&gt; GENERAL</t>
  </si>
  <si>
    <t>010010</t>
  </si>
  <si>
    <t>SCHOOL --&gt; FAIRVIEW INDEPENDENT --&gt; GENERAL</t>
  </si>
  <si>
    <t>010012</t>
  </si>
  <si>
    <t>SCHOOL --&gt; RUSSELL INDEPENDENT --&gt; GENERAL</t>
  </si>
  <si>
    <t>010014</t>
  </si>
  <si>
    <t>CITY --&gt; ASHLAND</t>
  </si>
  <si>
    <t>010015</t>
  </si>
  <si>
    <t>CITY --&gt; CATLETTSBURG</t>
  </si>
  <si>
    <t>010016</t>
  </si>
  <si>
    <t>SPECIAL --&gt; BIG SANDY FIRE DISTRICT</t>
  </si>
  <si>
    <t>010017</t>
  </si>
  <si>
    <t>SPECIAL --&gt; CANNONSBURG FIRE DISTRICT</t>
  </si>
  <si>
    <t>010018</t>
  </si>
  <si>
    <t>SPECIAL --&gt; EAST FORK FIRE DISTRICT</t>
  </si>
  <si>
    <t>010019</t>
  </si>
  <si>
    <t>SPECIAL --&gt; ENGLAND HILL FIRE DISTRICT</t>
  </si>
  <si>
    <t>010020</t>
  </si>
  <si>
    <t>SPECIAL --&gt; FAIRVIEW-WESTWOOD FIRE DISTRICT</t>
  </si>
  <si>
    <t>010021</t>
  </si>
  <si>
    <t>SPECIAL --&gt; FLOODWALL-ASHLAND</t>
  </si>
  <si>
    <t>010023</t>
  </si>
  <si>
    <t>SPECIAL --&gt; FLOODWALL-CATLETTSBURG</t>
  </si>
  <si>
    <t>010024</t>
  </si>
  <si>
    <t>SPECIAL --&gt; SUMMIT-IRONVILLE FIRE DISTRICT</t>
  </si>
  <si>
    <t>010022</t>
  </si>
  <si>
    <t>BOYLE COUNTY</t>
  </si>
  <si>
    <t>011002</t>
  </si>
  <si>
    <t>SCHOOL --&gt; BOYLE COUNTY --&gt; GENERAL</t>
  </si>
  <si>
    <t>011006</t>
  </si>
  <si>
    <t>SCHOOL --&gt; DANVILLE INDEPENDENT --&gt; GENERAL</t>
  </si>
  <si>
    <t>011008</t>
  </si>
  <si>
    <t>CITY --&gt; DANVILLE</t>
  </si>
  <si>
    <t>011009</t>
  </si>
  <si>
    <t>CITY --&gt; JUNCTION CITY</t>
  </si>
  <si>
    <t>011010</t>
  </si>
  <si>
    <t>CITY --&gt; PERRYVILLE</t>
  </si>
  <si>
    <t>011011</t>
  </si>
  <si>
    <t>SPECIAL --&gt; BOYLE COUNTY FIRE DISTRICT</t>
  </si>
  <si>
    <t>011012</t>
  </si>
  <si>
    <t>BRACKEN COUNTY</t>
  </si>
  <si>
    <t>012005</t>
  </si>
  <si>
    <t>SCHOOL --&gt; AUGUSTA INDEPENDENT --&gt; GENERAL</t>
  </si>
  <si>
    <t>012010</t>
  </si>
  <si>
    <t>SCHOOL --&gt; BRACKEN COUNTY --&gt; GENERAL</t>
  </si>
  <si>
    <t>012001</t>
  </si>
  <si>
    <t>CITY --&gt; AUGUSTA</t>
  </si>
  <si>
    <t>012011</t>
  </si>
  <si>
    <t>CITY --&gt; BROOKSVILLE</t>
  </si>
  <si>
    <t>012012</t>
  </si>
  <si>
    <t>CITY --&gt; GERMANTOWN</t>
  </si>
  <si>
    <t>012013</t>
  </si>
  <si>
    <t>BREATHITT COUNTY</t>
  </si>
  <si>
    <t>013003</t>
  </si>
  <si>
    <t>SCHOOL --&gt; BREATHITT COUNTY --&gt; GENERAL</t>
  </si>
  <si>
    <t>013006</t>
  </si>
  <si>
    <t>SCHOOL --&gt; JACKSON INDEPENDENT --&gt; GENERAL</t>
  </si>
  <si>
    <t>013008</t>
  </si>
  <si>
    <t>CITY --&gt; JACKSON</t>
  </si>
  <si>
    <t>013009</t>
  </si>
  <si>
    <t>BRECKINRIDGE COUNTY</t>
  </si>
  <si>
    <t>014003</t>
  </si>
  <si>
    <t>SCHOOL --&gt; BRECKINRIDGE COUNTY --&gt; GENERAL</t>
  </si>
  <si>
    <t>014007</t>
  </si>
  <si>
    <t>SCHOOL --&gt; CLOVERPORT INDEPENDENT --&gt; GENERAL</t>
  </si>
  <si>
    <t>014009</t>
  </si>
  <si>
    <t>CITY --&gt; CLOVERPORT</t>
  </si>
  <si>
    <t>014010</t>
  </si>
  <si>
    <t>CITY --&gt; HARDINSBURG</t>
  </si>
  <si>
    <t>014011</t>
  </si>
  <si>
    <t>CITY --&gt; IRVINGTON</t>
  </si>
  <si>
    <t>014012</t>
  </si>
  <si>
    <t>BULLITT COUNTY</t>
  </si>
  <si>
    <t>015002</t>
  </si>
  <si>
    <t>SCHOOL --&gt; BULLITT COUNTY --&gt; GENERAL</t>
  </si>
  <si>
    <t>015006</t>
  </si>
  <si>
    <t>CITY --&gt; FOX CHASE</t>
  </si>
  <si>
    <t>015007</t>
  </si>
  <si>
    <t>CITY --&gt; HEBRON ESTATES</t>
  </si>
  <si>
    <t>015008</t>
  </si>
  <si>
    <t>CITY --&gt; HILLVIEW</t>
  </si>
  <si>
    <t>015009</t>
  </si>
  <si>
    <t>CITY --&gt; HUNTERS HOLLOW</t>
  </si>
  <si>
    <t>015010</t>
  </si>
  <si>
    <t>CITY --&gt; LEBANON JUNCTION</t>
  </si>
  <si>
    <t>015011</t>
  </si>
  <si>
    <t>CITY --&gt; MOUNT WASHINGTON</t>
  </si>
  <si>
    <t>015012</t>
  </si>
  <si>
    <t>CITY --&gt; PIONEER VILLAGE</t>
  </si>
  <si>
    <t>015013</t>
  </si>
  <si>
    <t>CITY --&gt; SHEPHERDSVILLE</t>
  </si>
  <si>
    <t>015014</t>
  </si>
  <si>
    <t>SPECIAL --&gt; MOUNT WASHINGTON FIRE DISTRICT</t>
  </si>
  <si>
    <t>015015</t>
  </si>
  <si>
    <t>SPECIAL --&gt; NICHOLS FIRE DISTRICT</t>
  </si>
  <si>
    <t>015016</t>
  </si>
  <si>
    <t>SPECIAL --&gt; PLUM CREEK WATERSHED</t>
  </si>
  <si>
    <t>015019</t>
  </si>
  <si>
    <t>SPECIAL --&gt; SOUTHEAST FIRE DISTRICT</t>
  </si>
  <si>
    <t>015017</t>
  </si>
  <si>
    <t>SPECIAL --&gt; ZONETON FIRE DISTRICT</t>
  </si>
  <si>
    <t>015018</t>
  </si>
  <si>
    <t>BUTLER COUNTY</t>
  </si>
  <si>
    <t>016002</t>
  </si>
  <si>
    <t>SCHOOL --&gt; BUTLER COUNTY --&gt; GENERAL</t>
  </si>
  <si>
    <t>016006</t>
  </si>
  <si>
    <t>CITY --&gt; MORGANTOWN</t>
  </si>
  <si>
    <t>016007</t>
  </si>
  <si>
    <t>CITY --&gt; ROCHESTER</t>
  </si>
  <si>
    <t>016008</t>
  </si>
  <si>
    <t>CITY --&gt; WOODBURY</t>
  </si>
  <si>
    <t>016009</t>
  </si>
  <si>
    <t>SPECIAL --&gt; BIG MUDDY CREEK WATERSHED</t>
  </si>
  <si>
    <t>016010</t>
  </si>
  <si>
    <t>SPECIAL --&gt; BIG REEDY CREEK WATERSHED</t>
  </si>
  <si>
    <t>016011</t>
  </si>
  <si>
    <t>SPECIAL --&gt; CANEY CREEK WATERSHED</t>
  </si>
  <si>
    <t>016012</t>
  </si>
  <si>
    <t>SPECIAL --&gt; MUD RIVER WATERSHED</t>
  </si>
  <si>
    <t>016013</t>
  </si>
  <si>
    <t>CALDWELL COUNTY</t>
  </si>
  <si>
    <t>017002</t>
  </si>
  <si>
    <t>SCHOOL --&gt; CALDWELL COUNTY --&gt; GENERAL</t>
  </si>
  <si>
    <t>017007</t>
  </si>
  <si>
    <t>CITY --&gt; FREDONIA</t>
  </si>
  <si>
    <t>017008</t>
  </si>
  <si>
    <t>CITY --&gt; PRINCETON</t>
  </si>
  <si>
    <t>017009</t>
  </si>
  <si>
    <t>SPECIAL --&gt; DONALDSON CREEK WATERSHED</t>
  </si>
  <si>
    <t>017010</t>
  </si>
  <si>
    <t>SPECIAL --&gt; LOWER TRADEWATER RIVER FLOODPLAIN</t>
  </si>
  <si>
    <t>017011</t>
  </si>
  <si>
    <t>CALLOWAY COUNTY</t>
  </si>
  <si>
    <t>018004</t>
  </si>
  <si>
    <t>SCHOOL --&gt; CALLOWAY COUNTY --&gt; GENERAL</t>
  </si>
  <si>
    <t>018008</t>
  </si>
  <si>
    <t>SCHOOL --&gt; MURRAY INDEPENDENT --&gt; GENERAL</t>
  </si>
  <si>
    <t>018010</t>
  </si>
  <si>
    <t>CITY --&gt; HAZEL</t>
  </si>
  <si>
    <t>018011</t>
  </si>
  <si>
    <t>CITY --&gt; MURRAY</t>
  </si>
  <si>
    <t>018012</t>
  </si>
  <si>
    <t>SPECIAL --&gt; CALLOWAY COUNTY FIRE PROTECTION</t>
  </si>
  <si>
    <t>018018</t>
  </si>
  <si>
    <t>CAMPBELL COUNTY</t>
  </si>
  <si>
    <t>019004</t>
  </si>
  <si>
    <t>SCHOOL --&gt; BELLEVUE INDEPENDENT --&gt; GENERAL</t>
  </si>
  <si>
    <t>019008</t>
  </si>
  <si>
    <t>SCHOOL --&gt; CAMPBELL COUNTY --&gt; GENERAL</t>
  </si>
  <si>
    <t>019010</t>
  </si>
  <si>
    <t>SCHOOL --&gt; DAYTON INDEPENDENT --&gt; GENERAL</t>
  </si>
  <si>
    <t>019013</t>
  </si>
  <si>
    <t>SCHOOL --&gt; FORT THOMAS INDEPENDENT --&gt; GENERAL</t>
  </si>
  <si>
    <t>019015</t>
  </si>
  <si>
    <t>SCHOOL --&gt; NEWPORT INDEPENDENT --&gt; GENERAL</t>
  </si>
  <si>
    <t>019017</t>
  </si>
  <si>
    <t>SCHOOL --&gt; SOUTHGATE INDEPENDENT --&gt; GENERAL</t>
  </si>
  <si>
    <t>019021</t>
  </si>
  <si>
    <t>CITY --&gt; ALEXANDRIA</t>
  </si>
  <si>
    <t>019023</t>
  </si>
  <si>
    <t>CITY --&gt; BELLEVUE</t>
  </si>
  <si>
    <t>019022</t>
  </si>
  <si>
    <t>CITY --&gt; CALIFORNIA</t>
  </si>
  <si>
    <t>019024</t>
  </si>
  <si>
    <t>CITY --&gt; COLD SPRING</t>
  </si>
  <si>
    <t>019025</t>
  </si>
  <si>
    <t>CITY --&gt; CRESTVIEW</t>
  </si>
  <si>
    <t>019026</t>
  </si>
  <si>
    <t>CITY --&gt; DAYTON</t>
  </si>
  <si>
    <t>019027</t>
  </si>
  <si>
    <t>CITY --&gt; FORT THOMAS</t>
  </si>
  <si>
    <t>019028</t>
  </si>
  <si>
    <t>CITY --&gt; HIGHLAND HEIGHTS</t>
  </si>
  <si>
    <t>019029</t>
  </si>
  <si>
    <t>CITY --&gt; MELBOURNE</t>
  </si>
  <si>
    <t>019030</t>
  </si>
  <si>
    <t>CITY --&gt; MENTOR</t>
  </si>
  <si>
    <t>019031</t>
  </si>
  <si>
    <t>CITY --&gt; NEWPORT</t>
  </si>
  <si>
    <t>019032</t>
  </si>
  <si>
    <t>CITY --&gt; SILVER GROVE</t>
  </si>
  <si>
    <t>019033</t>
  </si>
  <si>
    <t>CITY --&gt; SOUTHGATE</t>
  </si>
  <si>
    <t>019034</t>
  </si>
  <si>
    <t>CITY --&gt; WILDER</t>
  </si>
  <si>
    <t>019035</t>
  </si>
  <si>
    <t>CITY --&gt; WOODLAWN</t>
  </si>
  <si>
    <t>019036</t>
  </si>
  <si>
    <t>SPECIAL --&gt; FIRE DISTRICT #1 CAMPBELL CO</t>
  </si>
  <si>
    <t>019045</t>
  </si>
  <si>
    <t>SPECIAL --&gt; FIRE DISTRICT #2 CENTRAL CAMPBELL</t>
  </si>
  <si>
    <t>019037</t>
  </si>
  <si>
    <t>SPECIAL --&gt; FIRE DISTRICT #4 SOUTHERN CAMPBELL</t>
  </si>
  <si>
    <t>019039</t>
  </si>
  <si>
    <t>SPECIAL --&gt; FIRE DISTRICT #5 ALEXANDRIA</t>
  </si>
  <si>
    <t>019040</t>
  </si>
  <si>
    <t>SPECIAL --&gt; FIRE DISTRICT #6 MELBOURNE</t>
  </si>
  <si>
    <t>019041</t>
  </si>
  <si>
    <t>SPECIAL --&gt; FIRE DISTRICT SOUTHGATE</t>
  </si>
  <si>
    <t>019046</t>
  </si>
  <si>
    <t>CARLISLE COUNTY</t>
  </si>
  <si>
    <t>020003</t>
  </si>
  <si>
    <t>SCHOOL --&gt; CARLISLE COUNTY --&gt; GENERAL</t>
  </si>
  <si>
    <t>020007</t>
  </si>
  <si>
    <t>CITY --&gt; ARLINGTON</t>
  </si>
  <si>
    <t>020008</t>
  </si>
  <si>
    <t>CITY --&gt; BARDWELL</t>
  </si>
  <si>
    <t>020009</t>
  </si>
  <si>
    <t>SPECIAL --&gt; OBION CREEK WATERSHED</t>
  </si>
  <si>
    <t>020011</t>
  </si>
  <si>
    <t>SPECIAL --&gt; WEST FORK MAYFIELD CREEK WATERSHED</t>
  </si>
  <si>
    <t>020010</t>
  </si>
  <si>
    <t>CARROLL COUNTY</t>
  </si>
  <si>
    <t>021001</t>
  </si>
  <si>
    <t>SCHOOL --&gt; CARROLL COUNTY --&gt; GENERAL</t>
  </si>
  <si>
    <t>021005</t>
  </si>
  <si>
    <t>CITY --&gt; CARROLLTON</t>
  </si>
  <si>
    <t>021006</t>
  </si>
  <si>
    <t>CITY --&gt; GHENT</t>
  </si>
  <si>
    <t>021007</t>
  </si>
  <si>
    <t>CITY --&gt; PRESTONVILLE</t>
  </si>
  <si>
    <t>021008</t>
  </si>
  <si>
    <t>CITY --&gt; SANDERS</t>
  </si>
  <si>
    <t>021009</t>
  </si>
  <si>
    <t>CITY --&gt; WORTHVILLE</t>
  </si>
  <si>
    <t>021010</t>
  </si>
  <si>
    <t>SPECIAL --&gt; GHENT FIRE DISTRICT</t>
  </si>
  <si>
    <t>021011</t>
  </si>
  <si>
    <t>CARTER COUNTY</t>
  </si>
  <si>
    <t>022003</t>
  </si>
  <si>
    <t>SCHOOL --&gt; CARTER COUNTY --&gt; GENERAL</t>
  </si>
  <si>
    <t>022006</t>
  </si>
  <si>
    <t>CITY --&gt; GRAYSON</t>
  </si>
  <si>
    <t>022007</t>
  </si>
  <si>
    <t>CITY --&gt; OLIVE HILL</t>
  </si>
  <si>
    <t>022008</t>
  </si>
  <si>
    <t>CASEY COUNTY</t>
  </si>
  <si>
    <t>023004</t>
  </si>
  <si>
    <t>SCHOOL --&gt; CASEY COUNTY --&gt; GENERAL</t>
  </si>
  <si>
    <t>023009</t>
  </si>
  <si>
    <t>CITY --&gt; LIBERTY</t>
  </si>
  <si>
    <t>023010</t>
  </si>
  <si>
    <t>CHRISTIAN COUNTY</t>
  </si>
  <si>
    <t>024002</t>
  </si>
  <si>
    <t>SCHOOL --&gt; CHRISTIAN COUNTY --&gt; GENERAL</t>
  </si>
  <si>
    <t>024006</t>
  </si>
  <si>
    <t>CITY --&gt; CROFTON</t>
  </si>
  <si>
    <t>024007</t>
  </si>
  <si>
    <t>CITY --&gt; HOPKINSVILLE</t>
  </si>
  <si>
    <t>024008</t>
  </si>
  <si>
    <t>CITY --&gt; LAFAYETTE</t>
  </si>
  <si>
    <t>024009</t>
  </si>
  <si>
    <t>CITY --&gt; OAK GROVE</t>
  </si>
  <si>
    <t>024010</t>
  </si>
  <si>
    <t>CITY --&gt; PEMBROKE</t>
  </si>
  <si>
    <t>024011</t>
  </si>
  <si>
    <t>SPECIAL --&gt; EAST FORK POND RIVER WATERSHED</t>
  </si>
  <si>
    <t>024012</t>
  </si>
  <si>
    <t>SPECIAL --&gt; UPPER TRADEWATER WATERSHED</t>
  </si>
  <si>
    <t>024013</t>
  </si>
  <si>
    <t>SPECIAL --&gt; WEST FORK POND RIVER WATERSHED</t>
  </si>
  <si>
    <t>024014</t>
  </si>
  <si>
    <t>CLARK COUNTY</t>
  </si>
  <si>
    <t>025001</t>
  </si>
  <si>
    <t>SCHOOL --&gt; CLARK COUNTY --&gt; GENERAL</t>
  </si>
  <si>
    <t>025005</t>
  </si>
  <si>
    <t>CITY --&gt; WINCHESTER</t>
  </si>
  <si>
    <t>025006</t>
  </si>
  <si>
    <t>CLAY COUNTY</t>
  </si>
  <si>
    <t>026003</t>
  </si>
  <si>
    <t>SCHOOL --&gt; CLAY COUNTY --&gt; GENERAL</t>
  </si>
  <si>
    <t>026007</t>
  </si>
  <si>
    <t>CITY --&gt; MANCHESTER</t>
  </si>
  <si>
    <t>026008</t>
  </si>
  <si>
    <t>CLINTON COUNTY</t>
  </si>
  <si>
    <t>027003</t>
  </si>
  <si>
    <t>SCHOOL --&gt; CLINTON COUNTY --&gt; GENERAL</t>
  </si>
  <si>
    <t>027007</t>
  </si>
  <si>
    <t>CITY --&gt; ALBANY</t>
  </si>
  <si>
    <t>027008</t>
  </si>
  <si>
    <t>CRITTENDEN COUNTY</t>
  </si>
  <si>
    <t>028002</t>
  </si>
  <si>
    <t>SCHOOL --&gt; CRITTENDEN COUNTY --&gt; GENERAL</t>
  </si>
  <si>
    <t>028005</t>
  </si>
  <si>
    <t>CITY --&gt; MARION</t>
  </si>
  <si>
    <t>028006</t>
  </si>
  <si>
    <t>028007</t>
  </si>
  <si>
    <t>CUMBERLAND COUNTY</t>
  </si>
  <si>
    <t>029003</t>
  </si>
  <si>
    <t>SCHOOL --&gt; CUMBERLAND COUNTY --&gt; GENERAL</t>
  </si>
  <si>
    <t>029008</t>
  </si>
  <si>
    <t>CITY --&gt; BURKESVILLE</t>
  </si>
  <si>
    <t>029009</t>
  </si>
  <si>
    <t>DAVIESS COUNTY</t>
  </si>
  <si>
    <t>030004</t>
  </si>
  <si>
    <t>SCHOOL --&gt; DAVIESS COUNTY --&gt; GENERAL</t>
  </si>
  <si>
    <t>030007</t>
  </si>
  <si>
    <t>SCHOOL --&gt; OWENSBORO INDEPENDENT --&gt; GENERAL</t>
  </si>
  <si>
    <t>030009</t>
  </si>
  <si>
    <t>CITY --&gt; OWENSBORO</t>
  </si>
  <si>
    <t>030010</t>
  </si>
  <si>
    <t>CITY --&gt; WHITESVILLE</t>
  </si>
  <si>
    <t>030011</t>
  </si>
  <si>
    <t>EDMONSON COUNTY</t>
  </si>
  <si>
    <t>031002</t>
  </si>
  <si>
    <t>SCHOOL --&gt; EDMONSON COUNTY --&gt; GENERAL</t>
  </si>
  <si>
    <t>031005</t>
  </si>
  <si>
    <t>CITY --&gt; BROWNSVILLE</t>
  </si>
  <si>
    <t>031006</t>
  </si>
  <si>
    <t>031007</t>
  </si>
  <si>
    <t>ELLIOTT COUNTY</t>
  </si>
  <si>
    <t>032003</t>
  </si>
  <si>
    <t>SCHOOL --&gt; ELLIOTT COUNTY --&gt; GENERAL</t>
  </si>
  <si>
    <t>032007</t>
  </si>
  <si>
    <t>CITY --&gt; SANDY HOOK</t>
  </si>
  <si>
    <t>032008</t>
  </si>
  <si>
    <t>ESTILL COUNTY</t>
  </si>
  <si>
    <t>033003</t>
  </si>
  <si>
    <t>SCHOOL --&gt; ESTILL COUNTY --&gt; GENERAL</t>
  </si>
  <si>
    <t>033008</t>
  </si>
  <si>
    <t>CITY --&gt; IRVINE</t>
  </si>
  <si>
    <t>033009</t>
  </si>
  <si>
    <t>CITY --&gt; RAVENNA</t>
  </si>
  <si>
    <t>033010</t>
  </si>
  <si>
    <t>SPECIAL --&gt; RED LICK WATERSHED CONSERVATION</t>
  </si>
  <si>
    <t>033011</t>
  </si>
  <si>
    <t>FAYETTE COUNTY</t>
  </si>
  <si>
    <t>034001</t>
  </si>
  <si>
    <t>SCHOOL --&gt; FAYETTE COUNTY --&gt; GENERAL</t>
  </si>
  <si>
    <t>034006</t>
  </si>
  <si>
    <t>SPECIAL --&gt; REFUSE</t>
  </si>
  <si>
    <t>034002</t>
  </si>
  <si>
    <t>SPECIAL --&gt; STREET CLEANING</t>
  </si>
  <si>
    <t>034003</t>
  </si>
  <si>
    <t>SPECIAL --&gt; STREET LIGHTS</t>
  </si>
  <si>
    <t>034004</t>
  </si>
  <si>
    <t>FLEMING COUNTY</t>
  </si>
  <si>
    <t>035003</t>
  </si>
  <si>
    <t>SCHOOL --&gt; FLEMING COUNTY --&gt; GENERAL</t>
  </si>
  <si>
    <t>035008</t>
  </si>
  <si>
    <t>CITY --&gt; FLEMINGSBURG</t>
  </si>
  <si>
    <t>035009</t>
  </si>
  <si>
    <t>SPECIAL --&gt; FOX CREEK WATERSHED</t>
  </si>
  <si>
    <t>035010</t>
  </si>
  <si>
    <t>FLOYD COUNTY</t>
  </si>
  <si>
    <t>036004</t>
  </si>
  <si>
    <t>SCHOOL --&gt; FLOYD COUNTY --&gt; GENERAL</t>
  </si>
  <si>
    <t>036010</t>
  </si>
  <si>
    <t>CITY --&gt; ALLEN</t>
  </si>
  <si>
    <t>036011</t>
  </si>
  <si>
    <t>CITY --&gt; MARTIN</t>
  </si>
  <si>
    <t>036012</t>
  </si>
  <si>
    <t>CITY --&gt; PRESTONSBURG</t>
  </si>
  <si>
    <t>036013</t>
  </si>
  <si>
    <t>CITY --&gt; WAYLAND</t>
  </si>
  <si>
    <t>036014</t>
  </si>
  <si>
    <t>CITY --&gt; WHEELWRIGHT</t>
  </si>
  <si>
    <t>036015</t>
  </si>
  <si>
    <t>SPECIAL --&gt; ALLEN FIRE DISTRICT</t>
  </si>
  <si>
    <t>036016</t>
  </si>
  <si>
    <t>SPECIAL --&gt; AUXIER FIRE DISTRICT</t>
  </si>
  <si>
    <t>036003</t>
  </si>
  <si>
    <t>SPECIAL --&gt; BETSY LANE FIRE DISTRICT</t>
  </si>
  <si>
    <t>036017</t>
  </si>
  <si>
    <t>SPECIAL --&gt; COW CREEK FIRE DISTRICT</t>
  </si>
  <si>
    <t>036018</t>
  </si>
  <si>
    <t>SPECIAL --&gt; DAVID FIRE DISTRICT</t>
  </si>
  <si>
    <t>036019</t>
  </si>
  <si>
    <t>SPECIAL --&gt; GARRETT FIRE DISTRICT</t>
  </si>
  <si>
    <t>036020</t>
  </si>
  <si>
    <t>SPECIAL --&gt; LEFT BEAVER FIRE DISTRICT</t>
  </si>
  <si>
    <t>036021</t>
  </si>
  <si>
    <t>SPECIAL --&gt; MARTIN FIRE DISTRICT</t>
  </si>
  <si>
    <t>036006</t>
  </si>
  <si>
    <t>SPECIAL --&gt; MAYTOWN FIRE DISTRICT</t>
  </si>
  <si>
    <t>036022</t>
  </si>
  <si>
    <t>SPECIAL --&gt; MIDDLE CREEK FIRE DISTRICT</t>
  </si>
  <si>
    <t>036023</t>
  </si>
  <si>
    <t>SPECIAL --&gt; MUDCREEK FIRE DISTRICT</t>
  </si>
  <si>
    <t>036024</t>
  </si>
  <si>
    <t>SPECIAL --&gt; NORTH FLOYD FIRE PROTECTION DISTRICT</t>
  </si>
  <si>
    <t>036005</t>
  </si>
  <si>
    <t>036029</t>
  </si>
  <si>
    <t>SPECIAL --&gt; TOLER CREEK VOL FIRE DEPARTMENT</t>
  </si>
  <si>
    <t>036025</t>
  </si>
  <si>
    <t>SPECIAL --&gt; WAYLAND FIRE DISTRICT</t>
  </si>
  <si>
    <t>036026</t>
  </si>
  <si>
    <t>FRANKLIN COUNTY</t>
  </si>
  <si>
    <t>037003</t>
  </si>
  <si>
    <t>SCHOOL --&gt; FRANKFORT INDEPENDENT --&gt; GENERAL</t>
  </si>
  <si>
    <t>037006</t>
  </si>
  <si>
    <t>SCHOOL --&gt; FRANKLIN COUNTY --&gt; GENERAL</t>
  </si>
  <si>
    <t>037008</t>
  </si>
  <si>
    <t>CITY --&gt; FRANKFORT</t>
  </si>
  <si>
    <t>037009</t>
  </si>
  <si>
    <t>FULTON COUNTY</t>
  </si>
  <si>
    <t>038003</t>
  </si>
  <si>
    <t>SCHOOL --&gt; FULTON COUNTY --&gt; GENERAL</t>
  </si>
  <si>
    <t>038010</t>
  </si>
  <si>
    <t>SCHOOL --&gt; FULTON INDEPENDENT --&gt; GENERAL</t>
  </si>
  <si>
    <t>038012</t>
  </si>
  <si>
    <t>CITY --&gt; FULTON</t>
  </si>
  <si>
    <t>038013</t>
  </si>
  <si>
    <t>CITY --&gt; HICKMAN</t>
  </si>
  <si>
    <t>038014</t>
  </si>
  <si>
    <t>SPECIAL --&gt; FULTON CO WATERSHED #1</t>
  </si>
  <si>
    <t>038015</t>
  </si>
  <si>
    <t>SPECIAL --&gt; HICKMAN/FIRE APP</t>
  </si>
  <si>
    <t>038004</t>
  </si>
  <si>
    <t>SPECIAL --&gt; MADRID BEND WATERSHED #2</t>
  </si>
  <si>
    <t>038016</t>
  </si>
  <si>
    <t>038018</t>
  </si>
  <si>
    <t>GALLATIN COUNTY</t>
  </si>
  <si>
    <t>039004</t>
  </si>
  <si>
    <t>SCHOOL --&gt; GALLATIN COUNTY --&gt; GENERAL</t>
  </si>
  <si>
    <t>039008</t>
  </si>
  <si>
    <t>CITY --&gt; GLENCOE</t>
  </si>
  <si>
    <t>039009</t>
  </si>
  <si>
    <t>CITY --&gt; SPARTA</t>
  </si>
  <si>
    <t>039010</t>
  </si>
  <si>
    <t>CITY --&gt; WARSAW</t>
  </si>
  <si>
    <t>039011</t>
  </si>
  <si>
    <t>SPECIAL --&gt; CARVERS TRAIL ROAD MAIN</t>
  </si>
  <si>
    <t>039020</t>
  </si>
  <si>
    <t>SPECIAL --&gt; VERONA FIRE DISTRICT / GALLATIN</t>
  </si>
  <si>
    <t>039013</t>
  </si>
  <si>
    <t>GARRARD COUNTY</t>
  </si>
  <si>
    <t>040005</t>
  </si>
  <si>
    <t>SCHOOL --&gt; GARRARD COUNTY --&gt; GENERAL</t>
  </si>
  <si>
    <t>040009</t>
  </si>
  <si>
    <t>CITY --&gt; LANCASTER</t>
  </si>
  <si>
    <t>040010</t>
  </si>
  <si>
    <t>SPECIAL --&gt; BUCKEYE FIRE DISTRICT #3</t>
  </si>
  <si>
    <t>040002</t>
  </si>
  <si>
    <t>SPECIAL --&gt; CAMP DICK FIRE &amp; RESCUE DISTRICT #2</t>
  </si>
  <si>
    <t>040012</t>
  </si>
  <si>
    <t>SPECIAL --&gt; CARTERSVILLE-PAINT LICK FIRE DISTRICT #4</t>
  </si>
  <si>
    <t>040004</t>
  </si>
  <si>
    <t>SPECIAL --&gt; GARRARD CO FIRE DISTRICT #1</t>
  </si>
  <si>
    <t>040011</t>
  </si>
  <si>
    <t>GRANT COUNTY</t>
  </si>
  <si>
    <t>041003</t>
  </si>
  <si>
    <t>SCHOOL --&gt; GRANT COUNTY --&gt; GENERAL</t>
  </si>
  <si>
    <t>041009</t>
  </si>
  <si>
    <t>SCHOOL --&gt; WILLIAMSTOWN INDEPENDENT --&gt; GENERAL</t>
  </si>
  <si>
    <t>041011</t>
  </si>
  <si>
    <t>CITY --&gt; CORINTH</t>
  </si>
  <si>
    <t>041012</t>
  </si>
  <si>
    <t>CITY --&gt; CRITTENDEN</t>
  </si>
  <si>
    <t>041013</t>
  </si>
  <si>
    <t>CITY --&gt; DRY RIDGE</t>
  </si>
  <si>
    <t>041014</t>
  </si>
  <si>
    <t>CITY --&gt; WILLIAMSTOWN</t>
  </si>
  <si>
    <t>041015</t>
  </si>
  <si>
    <t>SPECIAL --&gt; VERONA FIRE PROTECTION DISTRICT</t>
  </si>
  <si>
    <t>041016</t>
  </si>
  <si>
    <t>GRAVES COUNTY</t>
  </si>
  <si>
    <t>042001</t>
  </si>
  <si>
    <t>SCHOOL --&gt; GRAVES COUNTY --&gt; GENERAL</t>
  </si>
  <si>
    <t>042006</t>
  </si>
  <si>
    <t>SCHOOL --&gt; MAYFIELD INDEPENDENT --&gt; GENERAL</t>
  </si>
  <si>
    <t>042008</t>
  </si>
  <si>
    <t>CITY --&gt; MAYFIELD</t>
  </si>
  <si>
    <t>042009</t>
  </si>
  <si>
    <t>CITY --&gt; WINGO</t>
  </si>
  <si>
    <t>042011</t>
  </si>
  <si>
    <t>042016</t>
  </si>
  <si>
    <t>SPECIAL --&gt; SYMSONIA FIRE DISTRICT</t>
  </si>
  <si>
    <t>042012</t>
  </si>
  <si>
    <t>SPECIAL --&gt; WEST FORK CLARKS CREEK WATERSHED #2</t>
  </si>
  <si>
    <t>042014</t>
  </si>
  <si>
    <t>SPECIAL --&gt; WEST FORK MAYFIELD CREEK WATERSHED #1</t>
  </si>
  <si>
    <t>042015</t>
  </si>
  <si>
    <t>SPECIAL --&gt; WINGO FIRE DISTRICT</t>
  </si>
  <si>
    <t>042013</t>
  </si>
  <si>
    <t>GRAYSON COUNTY</t>
  </si>
  <si>
    <t>043002</t>
  </si>
  <si>
    <t>SCHOOL --&gt; GRAYSON COUNTY --&gt; GENERAL</t>
  </si>
  <si>
    <t>043007</t>
  </si>
  <si>
    <t>CITY --&gt; CANEYVILLE</t>
  </si>
  <si>
    <t>043008</t>
  </si>
  <si>
    <t>CITY --&gt; CLARKSON</t>
  </si>
  <si>
    <t>043009</t>
  </si>
  <si>
    <t>CITY --&gt; LEITCHFIELD</t>
  </si>
  <si>
    <t>043010</t>
  </si>
  <si>
    <t>043011</t>
  </si>
  <si>
    <t>043012</t>
  </si>
  <si>
    <t>GREEN COUNTY</t>
  </si>
  <si>
    <t>044003</t>
  </si>
  <si>
    <t>SCHOOL --&gt; GREEN COUNTY --&gt; GENERAL</t>
  </si>
  <si>
    <t>044008</t>
  </si>
  <si>
    <t>CITY --&gt; GREENSBURG</t>
  </si>
  <si>
    <t>044009</t>
  </si>
  <si>
    <t>GREENUP COUNTY</t>
  </si>
  <si>
    <t>045002</t>
  </si>
  <si>
    <t>SCHOOL --&gt; GREENUP COUNTY --&gt; GENERAL</t>
  </si>
  <si>
    <t>045006</t>
  </si>
  <si>
    <t>SCHOOL --&gt; RACELAND INDEPENDENT --&gt; GENERAL</t>
  </si>
  <si>
    <t>045008</t>
  </si>
  <si>
    <t>045010</t>
  </si>
  <si>
    <t>CITY --&gt; BELLEFONTE</t>
  </si>
  <si>
    <t>045011</t>
  </si>
  <si>
    <t>CITY --&gt; FLATWOODS</t>
  </si>
  <si>
    <t>045012</t>
  </si>
  <si>
    <t>CITY --&gt; GREENUP</t>
  </si>
  <si>
    <t>045013</t>
  </si>
  <si>
    <t>CITY --&gt; RACELAND</t>
  </si>
  <si>
    <t>045014</t>
  </si>
  <si>
    <t>CITY --&gt; RUSSELL</t>
  </si>
  <si>
    <t>045015</t>
  </si>
  <si>
    <t>CITY --&gt; SOUTH SHORE</t>
  </si>
  <si>
    <t>045016</t>
  </si>
  <si>
    <t>CITY --&gt; WORTHINGTON</t>
  </si>
  <si>
    <t>045017</t>
  </si>
  <si>
    <t>CITY --&gt; WURTLAND</t>
  </si>
  <si>
    <t>045018</t>
  </si>
  <si>
    <t>SPECIAL --&gt; EASTERN GREENUP CO EMERGENCY AMBULANCE</t>
  </si>
  <si>
    <t>045027</t>
  </si>
  <si>
    <t>SPECIAL --&gt; FIREBRICK FIRE DISTRICT</t>
  </si>
  <si>
    <t>045019</t>
  </si>
  <si>
    <t>SPECIAL --&gt; LITTLE SANDY FIRE DISTRICT</t>
  </si>
  <si>
    <t>045020</t>
  </si>
  <si>
    <t>SPECIAL --&gt; LLOYD FIRE DISTRICT</t>
  </si>
  <si>
    <t>045021</t>
  </si>
  <si>
    <t>SPECIAL --&gt; LOAD FIRE DISTRICT</t>
  </si>
  <si>
    <t>045022</t>
  </si>
  <si>
    <t>SPECIAL --&gt; MALONETON FIRE DISTRICT</t>
  </si>
  <si>
    <t>045023</t>
  </si>
  <si>
    <t>SPECIAL --&gt; OLDTOWN FIRE DISTRICT</t>
  </si>
  <si>
    <t>045024</t>
  </si>
  <si>
    <t>SPECIAL --&gt; SOUTH SHORE FIRE DISTRICT</t>
  </si>
  <si>
    <t>045025</t>
  </si>
  <si>
    <t>SPECIAL --&gt; WURTLAND FIRE DISTRICT</t>
  </si>
  <si>
    <t>045026</t>
  </si>
  <si>
    <t>HANCOCK COUNTY</t>
  </si>
  <si>
    <t>046001</t>
  </si>
  <si>
    <t>SCHOOL --&gt; HANCOCK COUNTY --&gt; GENERAL</t>
  </si>
  <si>
    <t>046005</t>
  </si>
  <si>
    <t>CITY --&gt; HAWESVILLE</t>
  </si>
  <si>
    <t>046006</t>
  </si>
  <si>
    <t>CITY --&gt; LEWISPORT</t>
  </si>
  <si>
    <t>046007</t>
  </si>
  <si>
    <t>HARDIN COUNTY</t>
  </si>
  <si>
    <t>047002</t>
  </si>
  <si>
    <t>SCHOOL --&gt; ELIZABETHTOWN INDEPENDENT --&gt; GENERAL</t>
  </si>
  <si>
    <t>047006</t>
  </si>
  <si>
    <t>SCHOOL --&gt; HARDIN COUNTY --&gt; GENERAL</t>
  </si>
  <si>
    <t>047008</t>
  </si>
  <si>
    <t>CITY --&gt; ELIZABETHTOWN</t>
  </si>
  <si>
    <t>047011</t>
  </si>
  <si>
    <t>CITY --&gt; RADCLIFF</t>
  </si>
  <si>
    <t>047012</t>
  </si>
  <si>
    <t>CITY --&gt; SONORA</t>
  </si>
  <si>
    <t>047013</t>
  </si>
  <si>
    <t>CITY --&gt; UPTON</t>
  </si>
  <si>
    <t>047014</t>
  </si>
  <si>
    <t>CITY --&gt; VINE GROVE</t>
  </si>
  <si>
    <t>047015</t>
  </si>
  <si>
    <t>CITY --&gt; WEST POINT</t>
  </si>
  <si>
    <t>047016</t>
  </si>
  <si>
    <t>HARLAN COUNTY</t>
  </si>
  <si>
    <t>048002</t>
  </si>
  <si>
    <t>SCHOOL --&gt; HARLAN COUNTY --&gt; GENERAL</t>
  </si>
  <si>
    <t>048007</t>
  </si>
  <si>
    <t>SCHOOL --&gt; HARLAN INDEPENDENT --&gt; GENERAL</t>
  </si>
  <si>
    <t>048009</t>
  </si>
  <si>
    <t>CITY --&gt; BENHAM</t>
  </si>
  <si>
    <t>048010</t>
  </si>
  <si>
    <t>CITY --&gt; CUMBERLAND</t>
  </si>
  <si>
    <t>048011</t>
  </si>
  <si>
    <t>CITY --&gt; EVARTS</t>
  </si>
  <si>
    <t>048012</t>
  </si>
  <si>
    <t>CITY --&gt; HARLAN</t>
  </si>
  <si>
    <t>048013</t>
  </si>
  <si>
    <t>CITY --&gt; LOYALL</t>
  </si>
  <si>
    <t>048014</t>
  </si>
  <si>
    <t>CITY --&gt; LYNCH</t>
  </si>
  <si>
    <t>048015</t>
  </si>
  <si>
    <t>HARRISON COUNTY</t>
  </si>
  <si>
    <t>049002</t>
  </si>
  <si>
    <t>SCHOOL --&gt; HARRISON COUNTY --&gt; GENERAL</t>
  </si>
  <si>
    <t>049007</t>
  </si>
  <si>
    <t>CITY --&gt; BERRY</t>
  </si>
  <si>
    <t>049008</t>
  </si>
  <si>
    <t>CITY --&gt; CYNTHIANA</t>
  </si>
  <si>
    <t>049009</t>
  </si>
  <si>
    <t>SPECIAL --&gt; HARRISON CO FIRE DISTRICT</t>
  </si>
  <si>
    <t>049010</t>
  </si>
  <si>
    <t>HART COUNTY</t>
  </si>
  <si>
    <t>050002</t>
  </si>
  <si>
    <t>050005</t>
  </si>
  <si>
    <t>SCHOOL --&gt; HART COUNTY --&gt; GENERAL</t>
  </si>
  <si>
    <t>050007</t>
  </si>
  <si>
    <t>CITY --&gt; BONNIEVILLE</t>
  </si>
  <si>
    <t>050008</t>
  </si>
  <si>
    <t>CITY --&gt; HORSE CAVE</t>
  </si>
  <si>
    <t>050009</t>
  </si>
  <si>
    <t>CITY --&gt; MUNFORDVILLE</t>
  </si>
  <si>
    <t>050010</t>
  </si>
  <si>
    <t>HENDERSON COUNTY</t>
  </si>
  <si>
    <t>051004</t>
  </si>
  <si>
    <t>SCHOOL --&gt; HENDERSON COUNTY --&gt; GENERAL</t>
  </si>
  <si>
    <t>051008</t>
  </si>
  <si>
    <t>CITY --&gt; CORYDON</t>
  </si>
  <si>
    <t>051009</t>
  </si>
  <si>
    <t>CITY --&gt; HENDERSON</t>
  </si>
  <si>
    <t>051010</t>
  </si>
  <si>
    <t>CITY --&gt; ROBARDS</t>
  </si>
  <si>
    <t>051001</t>
  </si>
  <si>
    <t>SPECIAL --&gt; BEAVER DAM DITCH</t>
  </si>
  <si>
    <t>051012</t>
  </si>
  <si>
    <t>SPECIAL --&gt; CANOE DITCH</t>
  </si>
  <si>
    <t>051013</t>
  </si>
  <si>
    <t>SPECIAL --&gt; CORYDON SEWER</t>
  </si>
  <si>
    <t>051003</t>
  </si>
  <si>
    <t>SPECIAL --&gt; EAST FORK DITCH</t>
  </si>
  <si>
    <t>051014</t>
  </si>
  <si>
    <t>SPECIAL --&gt; ELAM FLAT DITCH</t>
  </si>
  <si>
    <t>051015</t>
  </si>
  <si>
    <t>SPECIAL --&gt; GRASSY POND WATERSHED</t>
  </si>
  <si>
    <t>051016</t>
  </si>
  <si>
    <t>SPECIAL --&gt; ISOM POND DITCH</t>
  </si>
  <si>
    <t>051017</t>
  </si>
  <si>
    <t>SPECIAL --&gt; LICK CREEK DITCH</t>
  </si>
  <si>
    <t>051018</t>
  </si>
  <si>
    <t>SPECIAL --&gt; POND CREEK WATERSHED FLOODPLAIN</t>
  </si>
  <si>
    <t>051019</t>
  </si>
  <si>
    <t>SPECIAL --&gt; SLOVER FLAT DITCH</t>
  </si>
  <si>
    <t>051020</t>
  </si>
  <si>
    <t>SPECIAL --&gt; SOUTH FORK DITCH</t>
  </si>
  <si>
    <t>051021</t>
  </si>
  <si>
    <t>HENRY COUNTY</t>
  </si>
  <si>
    <t>052004</t>
  </si>
  <si>
    <t>SCHOOL --&gt; EMINENCE INDEPENDENT --&gt; GENERAL</t>
  </si>
  <si>
    <t>052008</t>
  </si>
  <si>
    <t>SCHOOL --&gt; HENRY COUNTY --&gt; GENERAL</t>
  </si>
  <si>
    <t>052010</t>
  </si>
  <si>
    <t>CITY --&gt; CAMPBELLSBURG</t>
  </si>
  <si>
    <t>052011</t>
  </si>
  <si>
    <t>CITY --&gt; EMINENCE</t>
  </si>
  <si>
    <t>052012</t>
  </si>
  <si>
    <t>CITY --&gt; NEW CASTLE</t>
  </si>
  <si>
    <t>052013</t>
  </si>
  <si>
    <t>CITY --&gt; PLEASUREVILLE</t>
  </si>
  <si>
    <t>052014</t>
  </si>
  <si>
    <t>CITY --&gt; SMITHFIELD</t>
  </si>
  <si>
    <t>052015</t>
  </si>
  <si>
    <t>SPECIAL --&gt; LITTLE KY RIVER WATERSHED DISTRICT</t>
  </si>
  <si>
    <t>052018</t>
  </si>
  <si>
    <t>HICKMAN COUNTY</t>
  </si>
  <si>
    <t>053003</t>
  </si>
  <si>
    <t>SCHOOL --&gt; HICKMAN COUNTY --&gt; GENERAL</t>
  </si>
  <si>
    <t>053006</t>
  </si>
  <si>
    <t>CITY --&gt; CLINTON</t>
  </si>
  <si>
    <t>053007</t>
  </si>
  <si>
    <t>SPECIAL --&gt; CLINTON FIRE DISTRICT</t>
  </si>
  <si>
    <t>053009</t>
  </si>
  <si>
    <t>SPECIAL --&gt; COLUMBUS FIRE DISTRICT</t>
  </si>
  <si>
    <t>053010</t>
  </si>
  <si>
    <t>053011</t>
  </si>
  <si>
    <t>HOPKINS COUNTY</t>
  </si>
  <si>
    <t>054003</t>
  </si>
  <si>
    <t>SCHOOL --&gt; DAWSON SPRINGS INDEPENDENT --&gt; GENERAL</t>
  </si>
  <si>
    <t>054006</t>
  </si>
  <si>
    <t>SCHOOL --&gt; HOPKINS COUNTY --&gt; GENERAL</t>
  </si>
  <si>
    <t>054008</t>
  </si>
  <si>
    <t>CITY --&gt; DAWSON SPRINGS</t>
  </si>
  <si>
    <t>054009</t>
  </si>
  <si>
    <t>CITY --&gt; EARLINGTON</t>
  </si>
  <si>
    <t>054010</t>
  </si>
  <si>
    <t>CITY --&gt; HANSON</t>
  </si>
  <si>
    <t>054011</t>
  </si>
  <si>
    <t>CITY --&gt; MADISONVILLE</t>
  </si>
  <si>
    <t>054012</t>
  </si>
  <si>
    <t>CITY --&gt; MORTONS GAP</t>
  </si>
  <si>
    <t>054013</t>
  </si>
  <si>
    <t>CITY --&gt; NEBO</t>
  </si>
  <si>
    <t>054014</t>
  </si>
  <si>
    <t>CITY --&gt; NORTONVILLE</t>
  </si>
  <si>
    <t>054015</t>
  </si>
  <si>
    <t>CITY --&gt; SAINT CHARLES</t>
  </si>
  <si>
    <t>054016</t>
  </si>
  <si>
    <t>CITY --&gt; WHITE PLAINS</t>
  </si>
  <si>
    <t>054017</t>
  </si>
  <si>
    <t>SPECIAL --&gt; EARLINGTON FIRE PROTECTION DISTRICT</t>
  </si>
  <si>
    <t>054025</t>
  </si>
  <si>
    <t>SPECIAL --&gt; FLAT CREEK FLOODPLAIN</t>
  </si>
  <si>
    <t>054002</t>
  </si>
  <si>
    <t>054021</t>
  </si>
  <si>
    <t>SPECIAL --&gt; NARGE CREEK FLOODPLAIN</t>
  </si>
  <si>
    <t>054022</t>
  </si>
  <si>
    <t>SPECIAL --&gt; POND RIVER/WEST FORK FLOODPLAIN</t>
  </si>
  <si>
    <t>054023</t>
  </si>
  <si>
    <t>SPECIAL --&gt; UPPER POND RIVER FLOODPLAIN</t>
  </si>
  <si>
    <t>054024</t>
  </si>
  <si>
    <t>JACKSON COUNTY</t>
  </si>
  <si>
    <t>055002</t>
  </si>
  <si>
    <t>SCHOOL --&gt; JACKSON COUNTY --&gt; GENERAL</t>
  </si>
  <si>
    <t>055006</t>
  </si>
  <si>
    <t>CITY --&gt; MCKEE</t>
  </si>
  <si>
    <t>055008</t>
  </si>
  <si>
    <t>055010</t>
  </si>
  <si>
    <t>JEFFERSON COUNTY</t>
  </si>
  <si>
    <t>056005</t>
  </si>
  <si>
    <t>SCHOOL --&gt; ANCHORAGE INDEPENDENT --&gt; GENERAL</t>
  </si>
  <si>
    <t>056007</t>
  </si>
  <si>
    <t>SCHOOL --&gt; JEFFERSON COUNTY --&gt; GENERAL</t>
  </si>
  <si>
    <t>056009</t>
  </si>
  <si>
    <t>CITY --&gt; ANCHORAGE</t>
  </si>
  <si>
    <t>056011</t>
  </si>
  <si>
    <t>CITY --&gt; AUDUBON PARK</t>
  </si>
  <si>
    <t>056012</t>
  </si>
  <si>
    <t>CITY --&gt; BANCROFT</t>
  </si>
  <si>
    <t>056013</t>
  </si>
  <si>
    <t>CITY --&gt; BARBOURMEADE</t>
  </si>
  <si>
    <t>056014</t>
  </si>
  <si>
    <t>CITY --&gt; BEECHWOOD VILLAGE</t>
  </si>
  <si>
    <t>056015</t>
  </si>
  <si>
    <t>CITY --&gt; BELLEMEADE</t>
  </si>
  <si>
    <t>056016</t>
  </si>
  <si>
    <t>CITY --&gt; BELLEWOOD</t>
  </si>
  <si>
    <t>056017</t>
  </si>
  <si>
    <t>CITY --&gt; BLUE RIDGE MANOR</t>
  </si>
  <si>
    <t>056018</t>
  </si>
  <si>
    <t>CITY --&gt; BRIARWOOD</t>
  </si>
  <si>
    <t>056019</t>
  </si>
  <si>
    <t>CITY --&gt; BROECK POINTE</t>
  </si>
  <si>
    <t>056021</t>
  </si>
  <si>
    <t>CITY --&gt; BROWNSBORO FARM</t>
  </si>
  <si>
    <t>056022</t>
  </si>
  <si>
    <t>CITY --&gt; BROWNSBORO VILLAGE</t>
  </si>
  <si>
    <t>056023</t>
  </si>
  <si>
    <t>CITY --&gt; CAMBRIDGE</t>
  </si>
  <si>
    <t>056024</t>
  </si>
  <si>
    <t>CITY --&gt; COLDSTREAM</t>
  </si>
  <si>
    <t>056026</t>
  </si>
  <si>
    <t>CITY --&gt; CREEKSIDE</t>
  </si>
  <si>
    <t>056027</t>
  </si>
  <si>
    <t>CITY --&gt; CROSSGATE</t>
  </si>
  <si>
    <t>056028</t>
  </si>
  <si>
    <t>CITY --&gt; DOUGLASS HILLS</t>
  </si>
  <si>
    <t>056029</t>
  </si>
  <si>
    <t>CITY --&gt; DRUID HILLS</t>
  </si>
  <si>
    <t>056030</t>
  </si>
  <si>
    <t>CITY --&gt; FINCASTLE</t>
  </si>
  <si>
    <t>056032</t>
  </si>
  <si>
    <t>CITY --&gt; FOREST HILLS</t>
  </si>
  <si>
    <t>056033</t>
  </si>
  <si>
    <t>CITY --&gt; GLENVIEW</t>
  </si>
  <si>
    <t>056010</t>
  </si>
  <si>
    <t>CITY --&gt; GLENVIEW HILLS</t>
  </si>
  <si>
    <t>056002</t>
  </si>
  <si>
    <t>CITY --&gt; GLENVIEW MANOR</t>
  </si>
  <si>
    <t>056034</t>
  </si>
  <si>
    <t>CITY --&gt; GOOSE CREEK</t>
  </si>
  <si>
    <t>056035</t>
  </si>
  <si>
    <t>CITY --&gt; GRAYMOOR-DEVONDALE</t>
  </si>
  <si>
    <t>056036</t>
  </si>
  <si>
    <t>CITY --&gt; GREEN SPRING</t>
  </si>
  <si>
    <t>056037</t>
  </si>
  <si>
    <t>CITY --&gt; HERITAGE CREEK</t>
  </si>
  <si>
    <t>056129</t>
  </si>
  <si>
    <t>CITY --&gt; HICKORY HILL</t>
  </si>
  <si>
    <t>056038</t>
  </si>
  <si>
    <t>CITY --&gt; HILLS AND DALES</t>
  </si>
  <si>
    <t>056039</t>
  </si>
  <si>
    <t>CITY --&gt; HOLLOW CREEK</t>
  </si>
  <si>
    <t>056040</t>
  </si>
  <si>
    <t>CITY --&gt; HOUSTON ACRES</t>
  </si>
  <si>
    <t>056042</t>
  </si>
  <si>
    <t>CITY --&gt; HURSTBOURNE</t>
  </si>
  <si>
    <t>056043</t>
  </si>
  <si>
    <t>CITY --&gt; HURSTBOURNE ACRES</t>
  </si>
  <si>
    <t>056044</t>
  </si>
  <si>
    <t>CITY --&gt; INDIAN HILLS</t>
  </si>
  <si>
    <t>056045</t>
  </si>
  <si>
    <t>CITY --&gt; JEFFERSONTOWN</t>
  </si>
  <si>
    <t>056047</t>
  </si>
  <si>
    <t>CITY --&gt; KINGSLEY</t>
  </si>
  <si>
    <t>056049</t>
  </si>
  <si>
    <t>CITY --&gt; LANGDON PLACE</t>
  </si>
  <si>
    <t>056050</t>
  </si>
  <si>
    <t>CITY --&gt; LINCOLNSHIRE</t>
  </si>
  <si>
    <t>056051</t>
  </si>
  <si>
    <t>CITY --&gt; LYNDON</t>
  </si>
  <si>
    <t>056053</t>
  </si>
  <si>
    <t>CITY --&gt; LYNNVIEW</t>
  </si>
  <si>
    <t>056054</t>
  </si>
  <si>
    <t>CITY --&gt; MANOR CREEK</t>
  </si>
  <si>
    <t>056055</t>
  </si>
  <si>
    <t>CITY --&gt; MARYHILL ESTATES</t>
  </si>
  <si>
    <t>056056</t>
  </si>
  <si>
    <t>CITY --&gt; MEADOW VALE</t>
  </si>
  <si>
    <t>056057</t>
  </si>
  <si>
    <t>CITY --&gt; MEADOWBROOK FARM</t>
  </si>
  <si>
    <t>056058</t>
  </si>
  <si>
    <t>CITY --&gt; MEADOWVIEW ESTATES</t>
  </si>
  <si>
    <t>056059</t>
  </si>
  <si>
    <t>CITY --&gt; MIDDLETOWN</t>
  </si>
  <si>
    <t>056060</t>
  </si>
  <si>
    <t>CITY --&gt; MOCKINGBIRD VALLEY</t>
  </si>
  <si>
    <t>056062</t>
  </si>
  <si>
    <t>CITY --&gt; MOORLAND</t>
  </si>
  <si>
    <t>056063</t>
  </si>
  <si>
    <t>CITY --&gt; MURRAY HILL</t>
  </si>
  <si>
    <t>056124</t>
  </si>
  <si>
    <t>CITY --&gt; NORBOURNE ESTATES</t>
  </si>
  <si>
    <t>056064</t>
  </si>
  <si>
    <t>CITY --&gt; NORTHFIELD</t>
  </si>
  <si>
    <t>056065</t>
  </si>
  <si>
    <t>CITY --&gt; NORWOOD</t>
  </si>
  <si>
    <t>056066</t>
  </si>
  <si>
    <t>CITY --&gt; OLD BROWNSBORO PLACE</t>
  </si>
  <si>
    <t>056067</t>
  </si>
  <si>
    <t>CITY --&gt; PARKWAY VILLAGE</t>
  </si>
  <si>
    <t>056068</t>
  </si>
  <si>
    <t>CITY --&gt; PLANTATION</t>
  </si>
  <si>
    <t>056069</t>
  </si>
  <si>
    <t>CITY --&gt; PROSPECT</t>
  </si>
  <si>
    <t>056072</t>
  </si>
  <si>
    <t>CITY --&gt; RICHLAWN</t>
  </si>
  <si>
    <t>056073</t>
  </si>
  <si>
    <t>CITY --&gt; RIVERWOOD</t>
  </si>
  <si>
    <t>056074</t>
  </si>
  <si>
    <t>CITY --&gt; ROLLING FIELDS</t>
  </si>
  <si>
    <t>056076</t>
  </si>
  <si>
    <t>CITY --&gt; ROLLING HILLS</t>
  </si>
  <si>
    <t>056077</t>
  </si>
  <si>
    <t>CITY --&gt; SAINT MATTHEWS</t>
  </si>
  <si>
    <t>056078</t>
  </si>
  <si>
    <t>CITY --&gt; SAINT REGIS PARK</t>
  </si>
  <si>
    <t>056079</t>
  </si>
  <si>
    <t>CITY --&gt; SENECA GARDENS</t>
  </si>
  <si>
    <t>056080</t>
  </si>
  <si>
    <t>CITY --&gt; SHIVELY</t>
  </si>
  <si>
    <t>056081</t>
  </si>
  <si>
    <t>CITY --&gt; SPRING MILL</t>
  </si>
  <si>
    <t>056083</t>
  </si>
  <si>
    <t>CITY --&gt; SPRING VALLEY</t>
  </si>
  <si>
    <t>056084</t>
  </si>
  <si>
    <t>CITY --&gt; STRATHMOOR MANOR</t>
  </si>
  <si>
    <t>056086</t>
  </si>
  <si>
    <t>CITY --&gt; STRATHMOOR VILLAGE</t>
  </si>
  <si>
    <t>056087</t>
  </si>
  <si>
    <t>CITY --&gt; TEN BROECK</t>
  </si>
  <si>
    <t>056089</t>
  </si>
  <si>
    <t>CITY --&gt; THORNHILL</t>
  </si>
  <si>
    <t>056090</t>
  </si>
  <si>
    <t>CITY --&gt; WATTERSON PARK</t>
  </si>
  <si>
    <t>056091</t>
  </si>
  <si>
    <t>CITY --&gt; WELLINGTON</t>
  </si>
  <si>
    <t>056092</t>
  </si>
  <si>
    <t>CITY --&gt; WEST BUECHEL</t>
  </si>
  <si>
    <t>056093</t>
  </si>
  <si>
    <t>CITY --&gt; WESTWOOD</t>
  </si>
  <si>
    <t>056094</t>
  </si>
  <si>
    <t>CITY --&gt; WILDWOOD</t>
  </si>
  <si>
    <t>056096</t>
  </si>
  <si>
    <t>CITY --&gt; WINDY HILLS</t>
  </si>
  <si>
    <t>056098</t>
  </si>
  <si>
    <t>CITY --&gt; WOODLAND HILLS</t>
  </si>
  <si>
    <t>056099</t>
  </si>
  <si>
    <t>CITY --&gt; WOODLAWN PARK</t>
  </si>
  <si>
    <t>056100</t>
  </si>
  <si>
    <t>CITY --&gt; WORTHINGTON HILLS</t>
  </si>
  <si>
    <t>056101</t>
  </si>
  <si>
    <t>SPECIAL --&gt; BUECHEL FIRE DISTRICT</t>
  </si>
  <si>
    <t>056104</t>
  </si>
  <si>
    <t>056105</t>
  </si>
  <si>
    <t>SPECIAL --&gt; FAIRDALE FIRE DISTRICT</t>
  </si>
  <si>
    <t>056109</t>
  </si>
  <si>
    <t>SPECIAL --&gt; FERN CREEK FIRE DISTRICT</t>
  </si>
  <si>
    <t>056110</t>
  </si>
  <si>
    <t>SPECIAL --&gt; HIGHVIEW FIRE DISTRICT</t>
  </si>
  <si>
    <t>056112</t>
  </si>
  <si>
    <t>SPECIAL --&gt; LOUISVILLE DOWNTOWN MANAGEMENT DISTRICT</t>
  </si>
  <si>
    <t>056128</t>
  </si>
  <si>
    <t>SPECIAL --&gt; LYNNVIEW GARBAGE FUND</t>
  </si>
  <si>
    <t>056123</t>
  </si>
  <si>
    <t>SPECIAL --&gt; OKOLONA FIRE DISTRICT</t>
  </si>
  <si>
    <t>056118</t>
  </si>
  <si>
    <t>SPECIAL --&gt; PLEASURE RIDGE PARK FIRE DISTRICT</t>
  </si>
  <si>
    <t>056119</t>
  </si>
  <si>
    <t>SPECIAL --&gt; URBAN SERVICES DISTRICT LOUISVILLE</t>
  </si>
  <si>
    <t>056127</t>
  </si>
  <si>
    <t>JESSAMINE COUNTY</t>
  </si>
  <si>
    <t>057002</t>
  </si>
  <si>
    <t>SCHOOL --&gt; JESSAMINE COUNTY --&gt; GENERAL</t>
  </si>
  <si>
    <t>057006</t>
  </si>
  <si>
    <t>CITY --&gt; NICHOLASVILLE</t>
  </si>
  <si>
    <t>057008</t>
  </si>
  <si>
    <t>CITY --&gt; WILMORE</t>
  </si>
  <si>
    <t>057009</t>
  </si>
  <si>
    <t>SPECIAL --&gt; FIRE PROTECTION DISTRICT</t>
  </si>
  <si>
    <t>057010</t>
  </si>
  <si>
    <t>SPECIAL --&gt; N JESSAMINE SUB FIRE DISTRICT</t>
  </si>
  <si>
    <t>057001</t>
  </si>
  <si>
    <t>JOHNSON COUNTY</t>
  </si>
  <si>
    <t>058003</t>
  </si>
  <si>
    <t>SCHOOL --&gt; JOHNSON COUNTY --&gt; GENERAL</t>
  </si>
  <si>
    <t>058008</t>
  </si>
  <si>
    <t>SCHOOL --&gt; PAINTSVILLE INDEPENDENT --&gt; GENERAL</t>
  </si>
  <si>
    <t>058010</t>
  </si>
  <si>
    <t>CITY --&gt; PAINTSVILLE</t>
  </si>
  <si>
    <t>058011</t>
  </si>
  <si>
    <t>KENTON COUNTY</t>
  </si>
  <si>
    <t>059005</t>
  </si>
  <si>
    <t>SCHOOL --&gt; BEECHWOOD INDEPENDENT --&gt; GENERAL</t>
  </si>
  <si>
    <t>059010</t>
  </si>
  <si>
    <t>SCHOOL --&gt; COVINGTON INDEPENDENT --&gt; GENERAL</t>
  </si>
  <si>
    <t>059012</t>
  </si>
  <si>
    <t>SCHOOL --&gt; ERLANGER INDEPENDENT --&gt; GENERAL</t>
  </si>
  <si>
    <t>059014</t>
  </si>
  <si>
    <t>SCHOOL --&gt; KENTON COUNTY --&gt; GENERAL</t>
  </si>
  <si>
    <t>059016</t>
  </si>
  <si>
    <t>SCHOOL --&gt; LUDLOW INDEPENDENT --&gt; GENERAL</t>
  </si>
  <si>
    <t>059018</t>
  </si>
  <si>
    <t>059050</t>
  </si>
  <si>
    <t>CITY --&gt; BROMLEY</t>
  </si>
  <si>
    <t>059019</t>
  </si>
  <si>
    <t>CITY --&gt; COVINGTON</t>
  </si>
  <si>
    <t>059020</t>
  </si>
  <si>
    <t>CITY --&gt; CRESCENT SPRINGS</t>
  </si>
  <si>
    <t>059022</t>
  </si>
  <si>
    <t>CITY --&gt; CRESTVIEW HILLS</t>
  </si>
  <si>
    <t>059023</t>
  </si>
  <si>
    <t>CITY --&gt; EDGEWOOD</t>
  </si>
  <si>
    <t>059024</t>
  </si>
  <si>
    <t>CITY --&gt; ELSMERE</t>
  </si>
  <si>
    <t>059025</t>
  </si>
  <si>
    <t>CITY --&gt; ERLANGER</t>
  </si>
  <si>
    <t>059026</t>
  </si>
  <si>
    <t>CITY --&gt; FAIRVIEW</t>
  </si>
  <si>
    <t>059027</t>
  </si>
  <si>
    <t>CITY --&gt; FORT MITCHELL</t>
  </si>
  <si>
    <t>059028</t>
  </si>
  <si>
    <t>CITY --&gt; FORT WRIGHT</t>
  </si>
  <si>
    <t>059029</t>
  </si>
  <si>
    <t>CITY --&gt; INDEPENDENCE</t>
  </si>
  <si>
    <t>059030</t>
  </si>
  <si>
    <t>CITY --&gt; KENTON VALE</t>
  </si>
  <si>
    <t>059031</t>
  </si>
  <si>
    <t>CITY --&gt; LAKESIDE PARK</t>
  </si>
  <si>
    <t>059032</t>
  </si>
  <si>
    <t>CITY --&gt; LUDLOW</t>
  </si>
  <si>
    <t>059034</t>
  </si>
  <si>
    <t>CITY --&gt; PARK HILLS</t>
  </si>
  <si>
    <t>059035</t>
  </si>
  <si>
    <t>CITY --&gt; RYLAND HEIGHTS</t>
  </si>
  <si>
    <t>059037</t>
  </si>
  <si>
    <t>CITY --&gt; TAYLOR MILL</t>
  </si>
  <si>
    <t>059038</t>
  </si>
  <si>
    <t>CITY --&gt; VILLA HILLS</t>
  </si>
  <si>
    <t>059039</t>
  </si>
  <si>
    <t>059004</t>
  </si>
  <si>
    <t>SPECIAL --&gt; BOONE WALTON FIRE DISTRICT</t>
  </si>
  <si>
    <t>059040</t>
  </si>
  <si>
    <t>SPECIAL --&gt; ELSMERE FIRE DISTRICT</t>
  </si>
  <si>
    <t>059041</t>
  </si>
  <si>
    <t>SPECIAL --&gt; INDEPENDENCE FIRE DISTRICT</t>
  </si>
  <si>
    <t>059042</t>
  </si>
  <si>
    <t>SPECIAL --&gt; LUDLOW FIRE PROTECTION AND EMS</t>
  </si>
  <si>
    <t>059051</t>
  </si>
  <si>
    <t>SPECIAL --&gt; PINER FISKBURG FIRE DISTRICT</t>
  </si>
  <si>
    <t>059045</t>
  </si>
  <si>
    <t>SPECIAL --&gt; RYLAND HEIGHTS FIRE DISTRICT</t>
  </si>
  <si>
    <t>059046</t>
  </si>
  <si>
    <t>KNOTT COUNTY</t>
  </si>
  <si>
    <t>060002</t>
  </si>
  <si>
    <t>SCHOOL --&gt; KNOTT COUNTY --&gt; GENERAL</t>
  </si>
  <si>
    <t>060006</t>
  </si>
  <si>
    <t>CITY --&gt; HINDMAN</t>
  </si>
  <si>
    <t>060007</t>
  </si>
  <si>
    <t>KNOX COUNTY</t>
  </si>
  <si>
    <t>061004</t>
  </si>
  <si>
    <t>SCHOOL --&gt; BARBOURVILLE INDEPENDENT --&gt; GENERAL</t>
  </si>
  <si>
    <t>061008</t>
  </si>
  <si>
    <t>SCHOOL --&gt; CORBIN INDEPENDENT --&gt; GENERAL</t>
  </si>
  <si>
    <t>061010</t>
  </si>
  <si>
    <t>SCHOOL --&gt; KNOX COUNTY --&gt; GENERAL</t>
  </si>
  <si>
    <t>061012</t>
  </si>
  <si>
    <t>CITY --&gt; BARBOURVILLE</t>
  </si>
  <si>
    <t>061013</t>
  </si>
  <si>
    <t>CITY --&gt; CORBIN</t>
  </si>
  <si>
    <t>061014</t>
  </si>
  <si>
    <t>SPECIAL --&gt; ARTEMUS FIRE DISTRICT</t>
  </si>
  <si>
    <t>061002</t>
  </si>
  <si>
    <t>LARUE COUNTY</t>
  </si>
  <si>
    <t>062002</t>
  </si>
  <si>
    <t>SCHOOL --&gt; LARUE COUNTY --&gt; GENERAL</t>
  </si>
  <si>
    <t>062006</t>
  </si>
  <si>
    <t>CITY --&gt; HODGENVILLE</t>
  </si>
  <si>
    <t>062007</t>
  </si>
  <si>
    <t>062008</t>
  </si>
  <si>
    <t>LAUREL COUNTY</t>
  </si>
  <si>
    <t>063002</t>
  </si>
  <si>
    <t>SCHOOL --&gt; EAST BERNSTADT INDEPENDENT --&gt; GENERAL</t>
  </si>
  <si>
    <t>063007</t>
  </si>
  <si>
    <t>SCHOOL --&gt; LAUREL COUNTY --&gt; GENERAL</t>
  </si>
  <si>
    <t>063009</t>
  </si>
  <si>
    <t>CITY --&gt; LONDON</t>
  </si>
  <si>
    <t>063010</t>
  </si>
  <si>
    <t>SPECIAL --&gt; BUSH FIRE DISTRICT</t>
  </si>
  <si>
    <t>063011</t>
  </si>
  <si>
    <t>LAWRENCE COUNTY</t>
  </si>
  <si>
    <t>064003</t>
  </si>
  <si>
    <t>SCHOOL --&gt; LAWRENCE COUNTY --&gt; GENERAL</t>
  </si>
  <si>
    <t>064007</t>
  </si>
  <si>
    <t>CITY --&gt; LOUISA</t>
  </si>
  <si>
    <t>064009</t>
  </si>
  <si>
    <t>SPECIAL --&gt; LOUISA FIRE &amp; RESCUE DISTRICT</t>
  </si>
  <si>
    <t>064002</t>
  </si>
  <si>
    <t>LEE COUNTY</t>
  </si>
  <si>
    <t>065001</t>
  </si>
  <si>
    <t>SCHOOL --&gt; LEE COUNTY --&gt; GENERAL</t>
  </si>
  <si>
    <t>065005</t>
  </si>
  <si>
    <t>CITY --&gt; BEATTYVILLE</t>
  </si>
  <si>
    <t>065006</t>
  </si>
  <si>
    <t>LESLIE COUNTY</t>
  </si>
  <si>
    <t>066003</t>
  </si>
  <si>
    <t>SCHOOL --&gt; LESLIE COUNTY --&gt; GENERAL</t>
  </si>
  <si>
    <t>066008</t>
  </si>
  <si>
    <t>CITY --&gt; HYDEN</t>
  </si>
  <si>
    <t>066009</t>
  </si>
  <si>
    <t>LETCHER COUNTY</t>
  </si>
  <si>
    <t>067004</t>
  </si>
  <si>
    <t>SCHOOL --&gt; JENKINS INDEPENDENT --&gt; GENERAL</t>
  </si>
  <si>
    <t>067009</t>
  </si>
  <si>
    <t>SCHOOL --&gt; LETCHER COUNTY --&gt; GENERAL</t>
  </si>
  <si>
    <t>067001</t>
  </si>
  <si>
    <t>CITY --&gt; FLEMING-NEON</t>
  </si>
  <si>
    <t>067013</t>
  </si>
  <si>
    <t>CITY --&gt; JENKINS</t>
  </si>
  <si>
    <t>067012</t>
  </si>
  <si>
    <t>CITY --&gt; WHITESBURG</t>
  </si>
  <si>
    <t>067014</t>
  </si>
  <si>
    <t>LEWIS COUNTY</t>
  </si>
  <si>
    <t>068004</t>
  </si>
  <si>
    <t>SCHOOL --&gt; LEWIS COUNTY --&gt; GENERAL</t>
  </si>
  <si>
    <t>068008</t>
  </si>
  <si>
    <t>CITY --&gt; VANCEBURG</t>
  </si>
  <si>
    <t>068009</t>
  </si>
  <si>
    <t>SPECIAL --&gt; BLACK OAK FIRE DISTRICT #5</t>
  </si>
  <si>
    <t>068010</t>
  </si>
  <si>
    <t>SPECIAL --&gt; CAMP DIX FIRE DISTRICT #7</t>
  </si>
  <si>
    <t>068002</t>
  </si>
  <si>
    <t>SPECIAL --&gt; FIREBRICK FIRE DISTRICT #4</t>
  </si>
  <si>
    <t>068011</t>
  </si>
  <si>
    <t>SPECIAL --&gt; GARRISON FIRE DISTRICT #3</t>
  </si>
  <si>
    <t>068012</t>
  </si>
  <si>
    <t>SPECIAL --&gt; KINNICONICK FIRE DISTRICT #6</t>
  </si>
  <si>
    <t>068003</t>
  </si>
  <si>
    <t>SPECIAL --&gt; LEWIS COUNTY FIRE DISTRICT #8</t>
  </si>
  <si>
    <t>068014</t>
  </si>
  <si>
    <t>SPECIAL --&gt; TOLLESBORO FIRE DISTRICT #2</t>
  </si>
  <si>
    <t>068013</t>
  </si>
  <si>
    <t>LINCOLN COUNTY</t>
  </si>
  <si>
    <t>069002</t>
  </si>
  <si>
    <t>SCHOOL --&gt; LINCOLN COUNTY --&gt; GENERAL</t>
  </si>
  <si>
    <t>069006</t>
  </si>
  <si>
    <t>CITY --&gt; CRAB ORCHARD</t>
  </si>
  <si>
    <t>069007</t>
  </si>
  <si>
    <t>CITY --&gt; EUBANK</t>
  </si>
  <si>
    <t>069008</t>
  </si>
  <si>
    <t>CITY --&gt; HUSTONVILLE</t>
  </si>
  <si>
    <t>069009</t>
  </si>
  <si>
    <t>CITY --&gt; STANFORD</t>
  </si>
  <si>
    <t>069010</t>
  </si>
  <si>
    <t>069011</t>
  </si>
  <si>
    <t>LIVINGSTON COUNTY</t>
  </si>
  <si>
    <t>070003</t>
  </si>
  <si>
    <t>SCHOOL --&gt; LIVINGSTON COUNTY --&gt; GENERAL</t>
  </si>
  <si>
    <t>070007</t>
  </si>
  <si>
    <t>CITY --&gt; CARRSVILLE</t>
  </si>
  <si>
    <t>070014</t>
  </si>
  <si>
    <t>CITY --&gt; GRAND RIVERS</t>
  </si>
  <si>
    <t>070008</t>
  </si>
  <si>
    <t>CITY --&gt; SALEM</t>
  </si>
  <si>
    <t>070009</t>
  </si>
  <si>
    <t>CITY --&gt; SMITHLAND</t>
  </si>
  <si>
    <t>070010</t>
  </si>
  <si>
    <t>SPECIAL --&gt; BURNA FIRE DISTRICT</t>
  </si>
  <si>
    <t>070001</t>
  </si>
  <si>
    <t>SPECIAL --&gt; GRAND LAKES FIRE DISTRICT</t>
  </si>
  <si>
    <t>070011</t>
  </si>
  <si>
    <t>SPECIAL --&gt; LEDBETTER FIRE DISTRICT</t>
  </si>
  <si>
    <t>070012</t>
  </si>
  <si>
    <t>LOGAN COUNTY</t>
  </si>
  <si>
    <t>071003</t>
  </si>
  <si>
    <t>SCHOOL --&gt; LOGAN COUNTY --&gt; GENERAL</t>
  </si>
  <si>
    <t>071007</t>
  </si>
  <si>
    <t>SCHOOL --&gt; RUSSELLVILLE INDEPENDENT --&gt; GENERAL</t>
  </si>
  <si>
    <t>071009</t>
  </si>
  <si>
    <t>CITY --&gt; ADAIRVILLE</t>
  </si>
  <si>
    <t>071010</t>
  </si>
  <si>
    <t>CITY --&gt; AUBURN</t>
  </si>
  <si>
    <t>071011</t>
  </si>
  <si>
    <t>CITY --&gt; LEWISBURG</t>
  </si>
  <si>
    <t>071012</t>
  </si>
  <si>
    <t>CITY --&gt; RUSSELLVILLE</t>
  </si>
  <si>
    <t>071013</t>
  </si>
  <si>
    <t>071014</t>
  </si>
  <si>
    <t>071015</t>
  </si>
  <si>
    <t>LYON COUNTY</t>
  </si>
  <si>
    <t>072004</t>
  </si>
  <si>
    <t>SCHOOL --&gt; LYON COUNTY --&gt; GENERAL</t>
  </si>
  <si>
    <t>072008</t>
  </si>
  <si>
    <t>CITY --&gt; EDDYVILLE</t>
  </si>
  <si>
    <t>072009</t>
  </si>
  <si>
    <t>CITY --&gt; KUTTAWA</t>
  </si>
  <si>
    <t>072010</t>
  </si>
  <si>
    <t>SPECIAL --&gt; LYON CO FIRE DISTRICT #1</t>
  </si>
  <si>
    <t>072011</t>
  </si>
  <si>
    <t>SPECIAL --&gt; LYON CO FIRE DISTRICT #2</t>
  </si>
  <si>
    <t>072002</t>
  </si>
  <si>
    <t>MCCRACKEN COUNTY</t>
  </si>
  <si>
    <t>073004</t>
  </si>
  <si>
    <t>SCHOOL --&gt; MCCRACKEN COUNTY --&gt; GENERAL</t>
  </si>
  <si>
    <t>073009</t>
  </si>
  <si>
    <t>SCHOOL --&gt; PADUCAH INDEPENDENT --&gt; GENERAL</t>
  </si>
  <si>
    <t>073011</t>
  </si>
  <si>
    <t>CITY --&gt; PADUCAH</t>
  </si>
  <si>
    <t>073013</t>
  </si>
  <si>
    <t>SPECIAL --&gt; CONCORD FIRE DISTRICT</t>
  </si>
  <si>
    <t>073014</t>
  </si>
  <si>
    <t>SPECIAL --&gt; HENDRON FIRE DISTRICT</t>
  </si>
  <si>
    <t>073015</t>
  </si>
  <si>
    <t>SPECIAL --&gt; LONE OAK FIRE DISTRICT</t>
  </si>
  <si>
    <t>073016</t>
  </si>
  <si>
    <t>SPECIAL --&gt; MELBER-NEW HOPE FIRE DISTRICT</t>
  </si>
  <si>
    <t>073020</t>
  </si>
  <si>
    <t>SPECIAL --&gt; PADUCAH JR COLLEGE - CO</t>
  </si>
  <si>
    <t>073007</t>
  </si>
  <si>
    <t>SPECIAL --&gt; PADUCAH JR COLLEGE-CITY</t>
  </si>
  <si>
    <t>073002</t>
  </si>
  <si>
    <t>SPECIAL --&gt; REIDLAND-FARLEY FIRE DISTRICT</t>
  </si>
  <si>
    <t>073017</t>
  </si>
  <si>
    <t>SPECIAL --&gt; WEST MCCRACKEN FIRE DISTRICT</t>
  </si>
  <si>
    <t>073018</t>
  </si>
  <si>
    <t>MCCREARY COUNTY</t>
  </si>
  <si>
    <t>074001</t>
  </si>
  <si>
    <t>SCHOOL --&gt; MCCREARY COUNTY --&gt; GENERAL</t>
  </si>
  <si>
    <t>074007</t>
  </si>
  <si>
    <t>SPECIAL --&gt; CENTRAL MCCREARY CO FIRE DISTRICT</t>
  </si>
  <si>
    <t>074008</t>
  </si>
  <si>
    <t>SPECIAL --&gt; EAGLE-SAWYER FIRE DISTRICT</t>
  </si>
  <si>
    <t>074009</t>
  </si>
  <si>
    <t>SPECIAL --&gt; NORTH MCCREARY CO FIRE DISTRICT</t>
  </si>
  <si>
    <t>074010</t>
  </si>
  <si>
    <t>SPECIAL --&gt; SOUTH MCCREARY CO FIRE DISTRICT</t>
  </si>
  <si>
    <t>074011</t>
  </si>
  <si>
    <t>SPECIAL --&gt; WEST MCCREARY CO FIRE DISTRICT</t>
  </si>
  <si>
    <t>074002</t>
  </si>
  <si>
    <t>MCLEAN COUNTY</t>
  </si>
  <si>
    <t>075003</t>
  </si>
  <si>
    <t>SCHOOL --&gt; MCLEAN COUNTY --&gt; GENERAL</t>
  </si>
  <si>
    <t>075006</t>
  </si>
  <si>
    <t>CITY --&gt; CALHOUN</t>
  </si>
  <si>
    <t>075007</t>
  </si>
  <si>
    <t>CITY --&gt; ISLAND</t>
  </si>
  <si>
    <t>075008</t>
  </si>
  <si>
    <t>CITY --&gt; LIVERMORE</t>
  </si>
  <si>
    <t>075009</t>
  </si>
  <si>
    <t>CITY --&gt; SACRAMENTO</t>
  </si>
  <si>
    <t>075010</t>
  </si>
  <si>
    <t>SPECIAL --&gt; BUCK CREEK WATERSHED</t>
  </si>
  <si>
    <t>075011</t>
  </si>
  <si>
    <t>MADISON COUNTY</t>
  </si>
  <si>
    <t>076004</t>
  </si>
  <si>
    <t>SCHOOL --&gt; BEREA INDEPENDENT --&gt; GENERAL</t>
  </si>
  <si>
    <t>076008</t>
  </si>
  <si>
    <t>SCHOOL --&gt; MADISON COUNTY --&gt; GENERAL</t>
  </si>
  <si>
    <t>076011</t>
  </si>
  <si>
    <t>CITY --&gt; BEREA</t>
  </si>
  <si>
    <t>076012</t>
  </si>
  <si>
    <t>CITY --&gt; RICHMOND</t>
  </si>
  <si>
    <t>076013</t>
  </si>
  <si>
    <t>076014</t>
  </si>
  <si>
    <t>MAGOFFIN COUNTY</t>
  </si>
  <si>
    <t>077002</t>
  </si>
  <si>
    <t>SCHOOL --&gt; MAGOFFIN COUNTY --&gt; GENERAL</t>
  </si>
  <si>
    <t>077006</t>
  </si>
  <si>
    <t>CITY --&gt; SALYERSVILLE</t>
  </si>
  <si>
    <t>077007</t>
  </si>
  <si>
    <t>MARION COUNTY</t>
  </si>
  <si>
    <t>078004</t>
  </si>
  <si>
    <t>SCHOOL --&gt; MARION COUNTY --&gt; GENERAL</t>
  </si>
  <si>
    <t>078008</t>
  </si>
  <si>
    <t>CITY --&gt; BRADFORDSVILLE</t>
  </si>
  <si>
    <t>078002</t>
  </si>
  <si>
    <t>CITY --&gt; LEBANON</t>
  </si>
  <si>
    <t>078009</t>
  </si>
  <si>
    <t>CITY --&gt; LORETTO</t>
  </si>
  <si>
    <t>078010</t>
  </si>
  <si>
    <t>MARSHALL COUNTY</t>
  </si>
  <si>
    <t>079004</t>
  </si>
  <si>
    <t>SCHOOL --&gt; MARSHALL COUNTY --&gt; GENERAL</t>
  </si>
  <si>
    <t>079010</t>
  </si>
  <si>
    <t>CITY --&gt; BENTON</t>
  </si>
  <si>
    <t>079011</t>
  </si>
  <si>
    <t>CITY --&gt; CALVERT CITY</t>
  </si>
  <si>
    <t>079012</t>
  </si>
  <si>
    <t>CITY --&gt; HARDIN</t>
  </si>
  <si>
    <t>079013</t>
  </si>
  <si>
    <t>SPECIAL --&gt; EAST MARSHALL FIRE DISTRICT #6</t>
  </si>
  <si>
    <t>079016</t>
  </si>
  <si>
    <t>SPECIAL --&gt; FAIRDEALING/OLIVE FIRE DISTRICT #12</t>
  </si>
  <si>
    <t>079023</t>
  </si>
  <si>
    <t>SPECIAL --&gt; GARBAGE</t>
  </si>
  <si>
    <t>079020</t>
  </si>
  <si>
    <t>SPECIAL --&gt; GILBERTSVILLE FIRE DISTRICT #5</t>
  </si>
  <si>
    <t>079018</t>
  </si>
  <si>
    <t>SPECIAL --&gt; PALMA\BRIENSBURG FIRE DISTRICT #8</t>
  </si>
  <si>
    <t>079015</t>
  </si>
  <si>
    <t>SPECIAL --&gt; POSSUM-TROT-SHARPE FIRE DISTRICT #7</t>
  </si>
  <si>
    <t>079019</t>
  </si>
  <si>
    <t xml:space="preserve">SPECIAL --&gt; SOUTH MARSHALL FIRE DISTRICT </t>
  </si>
  <si>
    <t>079026</t>
  </si>
  <si>
    <t xml:space="preserve">SPECIAL --&gt; WEST MARSHALL FIRE DISTRICT </t>
  </si>
  <si>
    <t>079025</t>
  </si>
  <si>
    <t>GARBAGE DISTRICT CHECK</t>
  </si>
  <si>
    <t>MARTIN COUNTY</t>
  </si>
  <si>
    <t>080002</t>
  </si>
  <si>
    <t>SCHOOL --&gt; MARTIN COUNTY --&gt; GENERAL</t>
  </si>
  <si>
    <t>080006</t>
  </si>
  <si>
    <t>CITY --&gt; INEZ</t>
  </si>
  <si>
    <t>080007</t>
  </si>
  <si>
    <t>CITY --&gt; WARFIELD</t>
  </si>
  <si>
    <t>080008</t>
  </si>
  <si>
    <t>MASON COUNTY</t>
  </si>
  <si>
    <t>081003</t>
  </si>
  <si>
    <t>SCHOOL --&gt; MASON COUNTY --&gt; GENERAL</t>
  </si>
  <si>
    <t>081007</t>
  </si>
  <si>
    <t>CITY --&gt; DOVER</t>
  </si>
  <si>
    <t>081008</t>
  </si>
  <si>
    <t>081002</t>
  </si>
  <si>
    <t>CITY --&gt; MAYSVILLE</t>
  </si>
  <si>
    <t>081009</t>
  </si>
  <si>
    <t>MEADE COUNTY</t>
  </si>
  <si>
    <t>082004</t>
  </si>
  <si>
    <t>SCHOOL --&gt; MEADE COUNTY --&gt; GENERAL</t>
  </si>
  <si>
    <t>082009</t>
  </si>
  <si>
    <t>CITY --&gt; BRANDENBURG</t>
  </si>
  <si>
    <t>082010</t>
  </si>
  <si>
    <t>CITY --&gt; EKRON</t>
  </si>
  <si>
    <t>082011</t>
  </si>
  <si>
    <t>CITY --&gt; MULDRAUGH</t>
  </si>
  <si>
    <t>082012</t>
  </si>
  <si>
    <t>SPECIAL --&gt; BATTLETOWN FIRE PROTECTION DISTRICT</t>
  </si>
  <si>
    <t>082016</t>
  </si>
  <si>
    <t>SPECIAL --&gt; EKRON FIRE PROTECTION DISTRICT</t>
  </si>
  <si>
    <t>082015</t>
  </si>
  <si>
    <t>SPECIAL --&gt; FLAHERTY FIRE DISTRICT</t>
  </si>
  <si>
    <t>082013</t>
  </si>
  <si>
    <t>SPECIAL --&gt; MEADE CO FIRE DISTRICT #1</t>
  </si>
  <si>
    <t>082002</t>
  </si>
  <si>
    <t>SPECIAL --&gt; PAYNEVILLE FIRE DISTRICT</t>
  </si>
  <si>
    <t>082014</t>
  </si>
  <si>
    <t>MENIFEE COUNTY</t>
  </si>
  <si>
    <t>083003</t>
  </si>
  <si>
    <t>SCHOOL --&gt; MENIFEE COUNTY --&gt; GENERAL</t>
  </si>
  <si>
    <t>083007</t>
  </si>
  <si>
    <t>CITY --&gt; FRENCHBURG</t>
  </si>
  <si>
    <t>083008</t>
  </si>
  <si>
    <t>083009</t>
  </si>
  <si>
    <t>MERCER COUNTY</t>
  </si>
  <si>
    <t>084002</t>
  </si>
  <si>
    <t>SCHOOL --&gt; BURGIN INDEPENDENT --&gt; GENERAL</t>
  </si>
  <si>
    <t>084007</t>
  </si>
  <si>
    <t>SCHOOL --&gt; MERCER COUNTY --&gt; GENERAL</t>
  </si>
  <si>
    <t>084011</t>
  </si>
  <si>
    <t>CITY --&gt; BURGIN</t>
  </si>
  <si>
    <t>084012</t>
  </si>
  <si>
    <t>CITY --&gt; HARRODSBURG</t>
  </si>
  <si>
    <t>084013</t>
  </si>
  <si>
    <t>084014</t>
  </si>
  <si>
    <t>METCALFE COUNTY</t>
  </si>
  <si>
    <t>085003</t>
  </si>
  <si>
    <t>SCHOOL --&gt; METCALFE COUNTY --&gt; GENERAL</t>
  </si>
  <si>
    <t>085007</t>
  </si>
  <si>
    <t>CITY --&gt; EDMONTON</t>
  </si>
  <si>
    <t>085008</t>
  </si>
  <si>
    <t>MONROE COUNTY</t>
  </si>
  <si>
    <t>086003</t>
  </si>
  <si>
    <t>SCHOOL --&gt; MONROE COUNTY --&gt; GENERAL</t>
  </si>
  <si>
    <t>086008</t>
  </si>
  <si>
    <t>CITY --&gt; FOUNTAIN RUN</t>
  </si>
  <si>
    <t>086009</t>
  </si>
  <si>
    <t>CITY --&gt; GAMALIEL</t>
  </si>
  <si>
    <t>086010</t>
  </si>
  <si>
    <t>CITY --&gt; TOMPKINSVILLE</t>
  </si>
  <si>
    <t>086011</t>
  </si>
  <si>
    <t>MONTGOMERY COUNTY</t>
  </si>
  <si>
    <t>087004</t>
  </si>
  <si>
    <t>SCHOOL --&gt; MONTGOMERY COUNTY --&gt; GENERAL</t>
  </si>
  <si>
    <t>087008</t>
  </si>
  <si>
    <t>CITY --&gt; JEFFERSONVILLE</t>
  </si>
  <si>
    <t>087011</t>
  </si>
  <si>
    <t>CITY --&gt; MOUNT STERLING</t>
  </si>
  <si>
    <t>087009</t>
  </si>
  <si>
    <t>087002</t>
  </si>
  <si>
    <t>MORGAN COUNTY</t>
  </si>
  <si>
    <t>088003</t>
  </si>
  <si>
    <t>SCHOOL --&gt; MORGAN COUNTY --&gt; GENERAL</t>
  </si>
  <si>
    <t>088007</t>
  </si>
  <si>
    <t>CITY --&gt; WEST LIBERTY</t>
  </si>
  <si>
    <t>088008</t>
  </si>
  <si>
    <t>MUHLENBERG COUNTY</t>
  </si>
  <si>
    <t>089001</t>
  </si>
  <si>
    <t>SCHOOL --&gt; MUHLENBERG COUNTY --&gt; GENERAL</t>
  </si>
  <si>
    <t>089006</t>
  </si>
  <si>
    <t>CITY --&gt; CENTRAL CITY</t>
  </si>
  <si>
    <t>089008</t>
  </si>
  <si>
    <t>CITY --&gt; DRAKESBORO</t>
  </si>
  <si>
    <t>089009</t>
  </si>
  <si>
    <t>CITY --&gt; GREENVILLE</t>
  </si>
  <si>
    <t>089010</t>
  </si>
  <si>
    <t>CITY --&gt; POWDERLY</t>
  </si>
  <si>
    <t>089011</t>
  </si>
  <si>
    <t>089015</t>
  </si>
  <si>
    <t>089016</t>
  </si>
  <si>
    <t>SPECIAL --&gt; POND CREEK WATERSHED</t>
  </si>
  <si>
    <t>089017</t>
  </si>
  <si>
    <t>NELSON COUNTY</t>
  </si>
  <si>
    <t>090002</t>
  </si>
  <si>
    <t>SCHOOL --&gt; BARDSTOWN INDEPENDENT --&gt; GENERAL</t>
  </si>
  <si>
    <t>090006</t>
  </si>
  <si>
    <t>SCHOOL --&gt; NELSON COUNTY --&gt; GENERAL</t>
  </si>
  <si>
    <t>090008</t>
  </si>
  <si>
    <t>CITY --&gt; BARDSTOWN</t>
  </si>
  <si>
    <t>090009</t>
  </si>
  <si>
    <t>CITY --&gt; BLOOMFIELD</t>
  </si>
  <si>
    <t>090010</t>
  </si>
  <si>
    <t>CITY --&gt; FAIRFIELD</t>
  </si>
  <si>
    <t>090011</t>
  </si>
  <si>
    <t>CITY --&gt; NEW HAVEN</t>
  </si>
  <si>
    <t>090012</t>
  </si>
  <si>
    <t>SPECIAL --&gt; NORTHEAST NELSON FIRE DISTRICT</t>
  </si>
  <si>
    <t>090013</t>
  </si>
  <si>
    <t>NICHOLAS COUNTY</t>
  </si>
  <si>
    <t>091001</t>
  </si>
  <si>
    <t>SCHOOL --&gt; NICHOLAS COUNTY --&gt; GENERAL</t>
  </si>
  <si>
    <t>091005</t>
  </si>
  <si>
    <t>CITY --&gt; CARLISLE</t>
  </si>
  <si>
    <t>091006</t>
  </si>
  <si>
    <t>091007</t>
  </si>
  <si>
    <t>OHIO COUNTY</t>
  </si>
  <si>
    <t>092002</t>
  </si>
  <si>
    <t>SCHOOL --&gt; OHIO COUNTY --&gt; GENERAL</t>
  </si>
  <si>
    <t>092007</t>
  </si>
  <si>
    <t>CITY --&gt; BEAVER DAM</t>
  </si>
  <si>
    <t>092008</t>
  </si>
  <si>
    <t>CITY --&gt; CENTERTOWN</t>
  </si>
  <si>
    <t>092009</t>
  </si>
  <si>
    <t>CITY --&gt; FORDSVILLE</t>
  </si>
  <si>
    <t>092010</t>
  </si>
  <si>
    <t>CITY --&gt; HARTFORD</t>
  </si>
  <si>
    <t>092011</t>
  </si>
  <si>
    <t>CITY --&gt; MCHENRY</t>
  </si>
  <si>
    <t>092012</t>
  </si>
  <si>
    <t>CITY --&gt; ROCKPORT</t>
  </si>
  <si>
    <t>092013</t>
  </si>
  <si>
    <t>092014</t>
  </si>
  <si>
    <t>OLDHAM COUNTY</t>
  </si>
  <si>
    <t>093004</t>
  </si>
  <si>
    <t>SCHOOL --&gt; OLDHAM COUNTY --&gt; GENERAL</t>
  </si>
  <si>
    <t>093008</t>
  </si>
  <si>
    <t>CITY --&gt; CRESTWOOD</t>
  </si>
  <si>
    <t>093009</t>
  </si>
  <si>
    <t>CITY --&gt; GOSHEN</t>
  </si>
  <si>
    <t>093010</t>
  </si>
  <si>
    <t>CITY --&gt; LAGRANGE</t>
  </si>
  <si>
    <t>093011</t>
  </si>
  <si>
    <t>CITY --&gt; ORCHARD GRASS HILLS</t>
  </si>
  <si>
    <t>093012</t>
  </si>
  <si>
    <t>CITY --&gt; PEWEE VALLEY</t>
  </si>
  <si>
    <t>093014</t>
  </si>
  <si>
    <t>093003</t>
  </si>
  <si>
    <t>CITY --&gt; RIVER BLUFF</t>
  </si>
  <si>
    <t>093015</t>
  </si>
  <si>
    <t>SPECIAL --&gt; BALLARDSVILLE FIRE DISTRICT</t>
  </si>
  <si>
    <t>093016</t>
  </si>
  <si>
    <t>SPECIAL --&gt; BRIARHILL ROAD MAIN</t>
  </si>
  <si>
    <t>093018</t>
  </si>
  <si>
    <t>SPECIAL --&gt; CRYSTAL LAKE SUB ROAD MAIN</t>
  </si>
  <si>
    <t>093019</t>
  </si>
  <si>
    <t>SPECIAL --&gt; LAGRANGE FIRE DISTRICT</t>
  </si>
  <si>
    <t>093020</t>
  </si>
  <si>
    <t>SPECIAL --&gt; NORTH OLDHAM FIRE DISTRICT</t>
  </si>
  <si>
    <t>093022</t>
  </si>
  <si>
    <t>SPECIAL --&gt; PEWEE VALLEY FIRE DISTRICT</t>
  </si>
  <si>
    <t>093023</t>
  </si>
  <si>
    <t>SPECIAL --&gt; SOUTH OLDHAM FIRE DISTRICT</t>
  </si>
  <si>
    <t>093026</t>
  </si>
  <si>
    <t>SPECIAL --&gt; WESTPORT FIRE DISTRICT</t>
  </si>
  <si>
    <t>093027</t>
  </si>
  <si>
    <t>OWEN COUNTY</t>
  </si>
  <si>
    <t>094003</t>
  </si>
  <si>
    <t>SCHOOL --&gt; OWEN COUNTY --&gt; GENERAL</t>
  </si>
  <si>
    <t>094008</t>
  </si>
  <si>
    <t>CITY --&gt; GRATZ</t>
  </si>
  <si>
    <t>094009</t>
  </si>
  <si>
    <t>CITY --&gt; MONTEREY</t>
  </si>
  <si>
    <t>094010</t>
  </si>
  <si>
    <t>CITY --&gt; OWENTON</t>
  </si>
  <si>
    <t>094011</t>
  </si>
  <si>
    <t>094001</t>
  </si>
  <si>
    <t>OWSLEY COUNTY</t>
  </si>
  <si>
    <t>095002</t>
  </si>
  <si>
    <t>SCHOOL --&gt; OWSLEY COUNTY --&gt; GENERAL</t>
  </si>
  <si>
    <t>095006</t>
  </si>
  <si>
    <t>CITY --&gt; BOONEVILLE</t>
  </si>
  <si>
    <t>095007</t>
  </si>
  <si>
    <t>PENDLETON COUNTY</t>
  </si>
  <si>
    <t>096002</t>
  </si>
  <si>
    <t>SCHOOL --&gt; PENDLETON COUNTY --&gt; GENERAL</t>
  </si>
  <si>
    <t>096008</t>
  </si>
  <si>
    <t>CITY --&gt; BUTLER</t>
  </si>
  <si>
    <t>096009</t>
  </si>
  <si>
    <t>CITY --&gt; FALMOUTH</t>
  </si>
  <si>
    <t>096010</t>
  </si>
  <si>
    <t>SPECIAL --&gt; NORTHERN PENDLETON FIRE DISTRICT</t>
  </si>
  <si>
    <t>096012</t>
  </si>
  <si>
    <t>SPECIAL --&gt; RUTH COURT ASHLY LANE ROAD MAINTENANCE</t>
  </si>
  <si>
    <t>096015</t>
  </si>
  <si>
    <t>PERRY COUNTY</t>
  </si>
  <si>
    <t>097003</t>
  </si>
  <si>
    <t>SCHOOL --&gt; HAZARD INDEPENDENT --&gt; GENERAL</t>
  </si>
  <si>
    <t>097007</t>
  </si>
  <si>
    <t>SCHOOL --&gt; PERRY COUNTY --&gt; GENERAL</t>
  </si>
  <si>
    <t>097010</t>
  </si>
  <si>
    <t>CITY --&gt; BUCKHORN</t>
  </si>
  <si>
    <t>097012</t>
  </si>
  <si>
    <t>CITY --&gt; HAZARD</t>
  </si>
  <si>
    <t>097011</t>
  </si>
  <si>
    <t>CITY --&gt; VICCO</t>
  </si>
  <si>
    <t>097013</t>
  </si>
  <si>
    <t>PIKE COUNTY</t>
  </si>
  <si>
    <t>098002</t>
  </si>
  <si>
    <t>SCHOOL --&gt; PIKE COUNTY --&gt; GENERAL</t>
  </si>
  <si>
    <t>098006</t>
  </si>
  <si>
    <t>SCHOOL --&gt; PIKEVILLE INDEPENDENT --&gt; GENERAL</t>
  </si>
  <si>
    <t>098008</t>
  </si>
  <si>
    <t>CITY --&gt; COAL RUN VILLAGE</t>
  </si>
  <si>
    <t>098009</t>
  </si>
  <si>
    <t>CITY --&gt; ELKHORN CITY</t>
  </si>
  <si>
    <t>098010</t>
  </si>
  <si>
    <t>CITY --&gt; PIKEVILLE</t>
  </si>
  <si>
    <t>098011</t>
  </si>
  <si>
    <t>POWELL COUNTY</t>
  </si>
  <si>
    <t>099002</t>
  </si>
  <si>
    <t>SCHOOL --&gt; POWELL COUNTY --&gt; GENERAL</t>
  </si>
  <si>
    <t>099006</t>
  </si>
  <si>
    <t>CITY --&gt; CLAY CITY</t>
  </si>
  <si>
    <t>099007</t>
  </si>
  <si>
    <t>CITY --&gt; STANTON</t>
  </si>
  <si>
    <t>099008</t>
  </si>
  <si>
    <t>PULASKI COUNTY</t>
  </si>
  <si>
    <t>100003</t>
  </si>
  <si>
    <t>SCHOOL --&gt; PULASKI COUNTY --&gt; GENERAL</t>
  </si>
  <si>
    <t>100007</t>
  </si>
  <si>
    <t>SCHOOL --&gt; SCIENCE HILL INDEPENDENT --&gt; GENERAL</t>
  </si>
  <si>
    <t>100009</t>
  </si>
  <si>
    <t>SCHOOL --&gt; SOMERSET INDEPENDENT --&gt; GENERAL</t>
  </si>
  <si>
    <t>100011</t>
  </si>
  <si>
    <t>CITY --&gt; BURNSIDE</t>
  </si>
  <si>
    <t>100012</t>
  </si>
  <si>
    <t>100001</t>
  </si>
  <si>
    <t>CITY --&gt; FERGUSON</t>
  </si>
  <si>
    <t>100013</t>
  </si>
  <si>
    <t>CITY --&gt; SCIENCE HILL</t>
  </si>
  <si>
    <t>100014</t>
  </si>
  <si>
    <t>CITY --&gt; SOMERSET</t>
  </si>
  <si>
    <t>100015</t>
  </si>
  <si>
    <t>ROBERTSON COUNTY</t>
  </si>
  <si>
    <t>101002</t>
  </si>
  <si>
    <t>SCHOOL --&gt; ROBERTSON COUNTY --&gt; GENERAL</t>
  </si>
  <si>
    <t>101006</t>
  </si>
  <si>
    <t>CITY --&gt; MOUNT OLIVET</t>
  </si>
  <si>
    <t>101007</t>
  </si>
  <si>
    <t>ROCKCASTLE COUNTY</t>
  </si>
  <si>
    <t>102002</t>
  </si>
  <si>
    <t>SCHOOL --&gt; ROCKCASTLE COUNTY --&gt; GENERAL</t>
  </si>
  <si>
    <t>102007</t>
  </si>
  <si>
    <t>CITY --&gt; BRODHEAD</t>
  </si>
  <si>
    <t>102008</t>
  </si>
  <si>
    <t>CITY --&gt; LIVINGSTON</t>
  </si>
  <si>
    <t>102009</t>
  </si>
  <si>
    <t>CITY --&gt; MOUNT VERNON</t>
  </si>
  <si>
    <t>102010</t>
  </si>
  <si>
    <t>ROWAN COUNTY</t>
  </si>
  <si>
    <t>103001</t>
  </si>
  <si>
    <t>SCHOOL --&gt; ROWAN COUNTY --&gt; GENERAL</t>
  </si>
  <si>
    <t>103005</t>
  </si>
  <si>
    <t>CITY --&gt; LAKEVIEW HEIGHTS</t>
  </si>
  <si>
    <t>103006</t>
  </si>
  <si>
    <t>CITY --&gt; MOREHEAD</t>
  </si>
  <si>
    <t>103007</t>
  </si>
  <si>
    <t>RUSSELL COUNTY</t>
  </si>
  <si>
    <t>104003</t>
  </si>
  <si>
    <t>SCHOOL --&gt; RUSSELL COUNTY --&gt; GENERAL</t>
  </si>
  <si>
    <t>104009</t>
  </si>
  <si>
    <t>CITY --&gt; JAMESTOWN</t>
  </si>
  <si>
    <t>104010</t>
  </si>
  <si>
    <t>CITY --&gt; RUSSELL SPRINGS</t>
  </si>
  <si>
    <t>104011</t>
  </si>
  <si>
    <t>SCOTT COUNTY</t>
  </si>
  <si>
    <t>105003</t>
  </si>
  <si>
    <t>SCHOOL --&gt; SCOTT COUNTY --&gt; GENERAL</t>
  </si>
  <si>
    <t>105007</t>
  </si>
  <si>
    <t>105011</t>
  </si>
  <si>
    <t>CITY --&gt; GEORGETOWN</t>
  </si>
  <si>
    <t>105008</t>
  </si>
  <si>
    <t>CITY --&gt; SADIEVILLE</t>
  </si>
  <si>
    <t>105009</t>
  </si>
  <si>
    <t>CITY --&gt; STAMPING GROUND</t>
  </si>
  <si>
    <t>105010</t>
  </si>
  <si>
    <t>SHELBY COUNTY</t>
  </si>
  <si>
    <t>106003</t>
  </si>
  <si>
    <t>SCHOOL --&gt; SHELBY COUNTY --&gt; GENERAL</t>
  </si>
  <si>
    <t>106008</t>
  </si>
  <si>
    <t>106021</t>
  </si>
  <si>
    <t>CITY --&gt; SHELBYVILLE</t>
  </si>
  <si>
    <t>106009</t>
  </si>
  <si>
    <t>CITY --&gt; SIMPSONVILLE</t>
  </si>
  <si>
    <t>106010</t>
  </si>
  <si>
    <t>SPECIAL --&gt; BAGDAD FIRE DISTRICT</t>
  </si>
  <si>
    <t>106011</t>
  </si>
  <si>
    <t>106012</t>
  </si>
  <si>
    <t>SPECIAL --&gt; MT EDEN FIRE DISTRICT</t>
  </si>
  <si>
    <t>106002</t>
  </si>
  <si>
    <t>106014</t>
  </si>
  <si>
    <t>106020</t>
  </si>
  <si>
    <t>SPECIAL --&gt; SHELBY COUNTY SUB FIRE DISTRICT</t>
  </si>
  <si>
    <t>106015</t>
  </si>
  <si>
    <t>SPECIAL --&gt; SIMPSONVILLE FIRE DISTRICT</t>
  </si>
  <si>
    <t>106016</t>
  </si>
  <si>
    <t>106017</t>
  </si>
  <si>
    <t>SPECIAL --&gt; U S 60 EAST FIRE DISTRICT</t>
  </si>
  <si>
    <t>106018</t>
  </si>
  <si>
    <t>SPECIAL --&gt; WADDY FIRE DISTRICT</t>
  </si>
  <si>
    <t>106019</t>
  </si>
  <si>
    <t>SIMPSON COUNTY</t>
  </si>
  <si>
    <t>107002</t>
  </si>
  <si>
    <t>SCHOOL --&gt; SIMPSON COUNTY --&gt; GENERAL</t>
  </si>
  <si>
    <t>107005</t>
  </si>
  <si>
    <t>CITY --&gt; FRANKLIN</t>
  </si>
  <si>
    <t>107006</t>
  </si>
  <si>
    <t>SPENCER COUNTY</t>
  </si>
  <si>
    <t>108005</t>
  </si>
  <si>
    <t>SCHOOL --&gt; SPENCER COUNTY --&gt; GENERAL</t>
  </si>
  <si>
    <t>108010</t>
  </si>
  <si>
    <t>CITY --&gt; TAYLORSVILLE</t>
  </si>
  <si>
    <t>108011</t>
  </si>
  <si>
    <t>108002</t>
  </si>
  <si>
    <t>108013</t>
  </si>
  <si>
    <t>SPECIAL --&gt; SPENCER CO FIRE PROTECTION DISTRICT</t>
  </si>
  <si>
    <t>108003</t>
  </si>
  <si>
    <t>TAYLOR COUNTY</t>
  </si>
  <si>
    <t>109002</t>
  </si>
  <si>
    <t>SCHOOL --&gt; CAMPBELLSVILLE INDEPENDENT --&gt; GENERAL</t>
  </si>
  <si>
    <t>109007</t>
  </si>
  <si>
    <t>SCHOOL --&gt; TAYLOR COUNTY --&gt; GENERAL</t>
  </si>
  <si>
    <t>109009</t>
  </si>
  <si>
    <t>CITY --&gt; CAMPBELLSVILLE</t>
  </si>
  <si>
    <t>109010</t>
  </si>
  <si>
    <t>TODD COUNTY</t>
  </si>
  <si>
    <t>110002</t>
  </si>
  <si>
    <t>SCHOOL --&gt; TODD COUNTY --&gt; GENERAL</t>
  </si>
  <si>
    <t>110006</t>
  </si>
  <si>
    <t>CITY --&gt; ELKTON</t>
  </si>
  <si>
    <t>110008</t>
  </si>
  <si>
    <t>CITY --&gt; GUTHRIE</t>
  </si>
  <si>
    <t>110009</t>
  </si>
  <si>
    <t>CITY --&gt; TRENTON</t>
  </si>
  <si>
    <t>110010</t>
  </si>
  <si>
    <t>110012</t>
  </si>
  <si>
    <t>110011</t>
  </si>
  <si>
    <t>TRIGG COUNTY</t>
  </si>
  <si>
    <t>111001</t>
  </si>
  <si>
    <t>SCHOOL --&gt; TRIGG COUNTY --&gt; GENERAL</t>
  </si>
  <si>
    <t>111005</t>
  </si>
  <si>
    <t>CITY --&gt; CADIZ</t>
  </si>
  <si>
    <t>111006</t>
  </si>
  <si>
    <t>TRIMBLE COUNTY</t>
  </si>
  <si>
    <t>112002</t>
  </si>
  <si>
    <t>SCHOOL --&gt; TRIMBLE COUNTY --&gt; GENERAL</t>
  </si>
  <si>
    <t>112006</t>
  </si>
  <si>
    <t>CITY --&gt; BEDFORD</t>
  </si>
  <si>
    <t>112007</t>
  </si>
  <si>
    <t>CITY --&gt; MILTON</t>
  </si>
  <si>
    <t>112008</t>
  </si>
  <si>
    <t>112009</t>
  </si>
  <si>
    <t>UNION COUNTY</t>
  </si>
  <si>
    <t>113002</t>
  </si>
  <si>
    <t>SCHOOL --&gt; UNION COUNTY --&gt; GENERAL</t>
  </si>
  <si>
    <t>113006</t>
  </si>
  <si>
    <t>CITY --&gt; MORGANFIELD</t>
  </si>
  <si>
    <t>113007</t>
  </si>
  <si>
    <t>CITY --&gt; STURGIS</t>
  </si>
  <si>
    <t>113008</t>
  </si>
  <si>
    <t>CITY --&gt; UNIONTOWN</t>
  </si>
  <si>
    <t>113009</t>
  </si>
  <si>
    <t>CITY --&gt; WAVERLY</t>
  </si>
  <si>
    <t>113010</t>
  </si>
  <si>
    <t>SPECIAL --&gt; CYPRESS CREEK WATERSHED #1</t>
  </si>
  <si>
    <t>113011</t>
  </si>
  <si>
    <t xml:space="preserve">SPECIAL --&gt; LOWER TRADEWATER RIVER FLOODPLAIN </t>
  </si>
  <si>
    <t>113012</t>
  </si>
  <si>
    <t>WARREN COUNTY</t>
  </si>
  <si>
    <t>114001</t>
  </si>
  <si>
    <t>SCHOOL --&gt; BOWLING GREEN INDEPENDENT --&gt; GENERAL</t>
  </si>
  <si>
    <t>114004</t>
  </si>
  <si>
    <t>SCHOOL --&gt; WARREN COUNTY --&gt; GENERAL</t>
  </si>
  <si>
    <t>114006</t>
  </si>
  <si>
    <t>CITY --&gt; BOWLING GREEN</t>
  </si>
  <si>
    <t>114007</t>
  </si>
  <si>
    <t>CITY --&gt; OAKLAND</t>
  </si>
  <si>
    <t>114010</t>
  </si>
  <si>
    <t>CITY --&gt; PLUM SPRINGS</t>
  </si>
  <si>
    <t>114015</t>
  </si>
  <si>
    <t>CITY --&gt; SMITHS GROVE</t>
  </si>
  <si>
    <t>114008</t>
  </si>
  <si>
    <t>CITY --&gt; WOODBURN</t>
  </si>
  <si>
    <t>114009</t>
  </si>
  <si>
    <t>WASHINGTON COUNTY</t>
  </si>
  <si>
    <t>115003</t>
  </si>
  <si>
    <t>SCHOOL --&gt; WASHINGTON COUNTY --&gt; GENERAL</t>
  </si>
  <si>
    <t>115007</t>
  </si>
  <si>
    <t>CITY --&gt; SPRINGFIELD</t>
  </si>
  <si>
    <t>115008</t>
  </si>
  <si>
    <t>CITY --&gt; WILLISBURG</t>
  </si>
  <si>
    <t>115009</t>
  </si>
  <si>
    <t>WAYNE COUNTY</t>
  </si>
  <si>
    <t>116003</t>
  </si>
  <si>
    <t>SCHOOL --&gt; WAYNE COUNTY --&gt; GENERAL</t>
  </si>
  <si>
    <t>116009</t>
  </si>
  <si>
    <t>CITY --&gt; MONTICELLO</t>
  </si>
  <si>
    <t>116010</t>
  </si>
  <si>
    <t>SPECIAL --&gt; MEADOW CREEK WATERSHED</t>
  </si>
  <si>
    <t>116011</t>
  </si>
  <si>
    <t>SPECIAL --&gt; NORTHERN  WAYNE CO AMBULANCE SERVICE</t>
  </si>
  <si>
    <t>116001</t>
  </si>
  <si>
    <t>WEBSTER COUNTY</t>
  </si>
  <si>
    <t>117002</t>
  </si>
  <si>
    <t>SCHOOL --&gt; WEBSTER COUNTY --&gt; GENERAL</t>
  </si>
  <si>
    <t>117008</t>
  </si>
  <si>
    <t>CITY --&gt; CLAY</t>
  </si>
  <si>
    <t>117009</t>
  </si>
  <si>
    <t>CITY --&gt; DIXON</t>
  </si>
  <si>
    <t>117010</t>
  </si>
  <si>
    <t>CITY --&gt; PROVIDENCE</t>
  </si>
  <si>
    <t>117011</t>
  </si>
  <si>
    <t>CITY --&gt; SEBREE</t>
  </si>
  <si>
    <t>117012</t>
  </si>
  <si>
    <t>CITY --&gt; SLAUGHTERS</t>
  </si>
  <si>
    <t>117013</t>
  </si>
  <si>
    <t>SPECIAL --&gt; AMBULANCE</t>
  </si>
  <si>
    <t>117017</t>
  </si>
  <si>
    <t>117015</t>
  </si>
  <si>
    <t>SPECIAL --&gt; PITTMAN CREEK WATERSHED</t>
  </si>
  <si>
    <t>117014</t>
  </si>
  <si>
    <t>AMBULANCE DISTRICT CHECK</t>
  </si>
  <si>
    <t>WHITLEY COUNTY</t>
  </si>
  <si>
    <t>118003</t>
  </si>
  <si>
    <t>118008</t>
  </si>
  <si>
    <t>SCHOOL --&gt; WHITLEY COUNTY --&gt; GENERAL</t>
  </si>
  <si>
    <t>118010</t>
  </si>
  <si>
    <t>SCHOOL --&gt; WILLIAMSBURG INDEPENDENT --&gt; GENERAL</t>
  </si>
  <si>
    <t>118012</t>
  </si>
  <si>
    <t>118001</t>
  </si>
  <si>
    <t>CITY --&gt; WILLIAMSBURG</t>
  </si>
  <si>
    <t>118013</t>
  </si>
  <si>
    <t>WOLFE COUNTY</t>
  </si>
  <si>
    <t>119003</t>
  </si>
  <si>
    <t>SCHOOL --&gt; WOLFE COUNTY --&gt; GENERAL</t>
  </si>
  <si>
    <t>119007</t>
  </si>
  <si>
    <t>CITY --&gt; CAMPTON</t>
  </si>
  <si>
    <t>119008</t>
  </si>
  <si>
    <t>WOODFORD COUNTY</t>
  </si>
  <si>
    <t>120001</t>
  </si>
  <si>
    <t>SCHOOL --&gt; WOODFORD COUNTY --&gt; GENERAL</t>
  </si>
  <si>
    <t>120005</t>
  </si>
  <si>
    <t>CITY --&gt; MIDWAY</t>
  </si>
  <si>
    <t>120006</t>
  </si>
  <si>
    <t>CITY --&gt; VERSAILLES</t>
  </si>
  <si>
    <t>120007</t>
  </si>
  <si>
    <t>120008</t>
  </si>
  <si>
    <t>TOTAL COUNTIES</t>
  </si>
  <si>
    <t>CHECK</t>
  </si>
  <si>
    <t xml:space="preserve">Reported Value                                                                                  Schedule A                                 (Line 17) </t>
  </si>
  <si>
    <t>Reported Value                                                   Merchants                                      Inventory                                                             (Line 31)</t>
  </si>
  <si>
    <t>Reported Value                              Goods Stored in                                          Warehouse                                         (Line 35)</t>
  </si>
  <si>
    <t>Reported Value                                                           Inventory-                                                                     In Transit                                    (Line 36)</t>
  </si>
  <si>
    <t>Reported Value                                                     Other Tangible                                               Property                                                (Line 60)</t>
  </si>
  <si>
    <t>Reported Value                                              Foreign Trade                                          Zone                                          (Line 70)</t>
  </si>
  <si>
    <t>Reported Value                                            Construction Work                                  in Process (other)                                    (Line 82)</t>
  </si>
  <si>
    <t>Reported Value                                         State &amp; Local                                      Taxes                                       Columns 1+2+3+5+7</t>
  </si>
  <si>
    <t>INSTRUCTIONS</t>
  </si>
  <si>
    <t>FOR</t>
  </si>
  <si>
    <t>SCHEDULE I &amp; J</t>
  </si>
  <si>
    <t>(I) SUMMARY OF GROSS PERSONAL TANGIBLE PROPERTY LISTING BY TAXING DISTRICT</t>
  </si>
  <si>
    <t>(J) SUMMARY OF REPORTED PERSONAL TANGIBLE PROPERTY LISTING BY TAXING DISTRICT</t>
  </si>
  <si>
    <t>This form must contain a listing of the amount and type of personal tangible property located in this state for each county, city</t>
  </si>
  <si>
    <t>and special taxing jurisdiction.</t>
  </si>
  <si>
    <t>(1)  Report the company totals for each type of property in the appropriate column on Line 9.</t>
  </si>
  <si>
    <t xml:space="preserve">(2)  Below the company totals column report the property in the county or counties where it is physically located. Be sure to include </t>
  </si>
  <si>
    <t xml:space="preserve">      any city or special jurisdictions where the property is located. Enter the total county amount on the first line - COUNTY FISCAL </t>
  </si>
  <si>
    <t xml:space="preserve">      COURT GENERAL. Please note that for counties that do not have an independent school, the amount for the county will </t>
  </si>
  <si>
    <t xml:space="preserve">      automatically be placed in the county general school.</t>
  </si>
  <si>
    <t xml:space="preserve">      For counties that have one or more independent schools, report the property in the appropriate school jurisdiction(s). The total</t>
  </si>
  <si>
    <t xml:space="preserve">      amount of property reported for the schools must equal the total amount for the county. If the total county amount does not equal</t>
  </si>
  <si>
    <t xml:space="preserve">      the amount reported for the schools, a message will appear that says  "OUT OF BALANCE". If this occurs you must find the </t>
  </si>
  <si>
    <t xml:space="preserve">      error and adjust accordingly. You will see a "SCHOOL CHECK" for each county that has at least one independent school.</t>
  </si>
  <si>
    <t>Anderson</t>
  </si>
  <si>
    <t>Countywide except Lawrenceburg</t>
  </si>
  <si>
    <t>Bath</t>
  </si>
  <si>
    <t>Countywide except Owingsville</t>
  </si>
  <si>
    <t>Boone</t>
  </si>
  <si>
    <t>Boyle</t>
  </si>
  <si>
    <t>Countywide except Danville, Junction City and Perryville</t>
  </si>
  <si>
    <t>Calloway</t>
  </si>
  <si>
    <t>Floyd</t>
  </si>
  <si>
    <t>Harrison</t>
  </si>
  <si>
    <t>Countywide except for Berry and Cynthiana</t>
  </si>
  <si>
    <t>Jefferson</t>
  </si>
  <si>
    <t>Lincoln</t>
  </si>
  <si>
    <t>Countywide except Crab Orchard, Eubank, Hustonville and Stanford</t>
  </si>
  <si>
    <t>McCreary</t>
  </si>
  <si>
    <t>Mercer</t>
  </si>
  <si>
    <t xml:space="preserve">Countywide except Burgin and Harrodsburg </t>
  </si>
  <si>
    <t>Montgomery</t>
  </si>
  <si>
    <t>Countywide except Mt Sterling</t>
  </si>
  <si>
    <t>Nicholas</t>
  </si>
  <si>
    <t>Countywide except Carlisle</t>
  </si>
  <si>
    <t>Spencer</t>
  </si>
  <si>
    <t>Woodford</t>
  </si>
  <si>
    <t xml:space="preserve">Countywide except Midway and Versailles </t>
  </si>
  <si>
    <t>Marshall</t>
  </si>
  <si>
    <t>Countywide except Calvert City</t>
  </si>
  <si>
    <t>Webster</t>
  </si>
  <si>
    <t>Countywide except Providence</t>
  </si>
  <si>
    <t>For each county that has a defined taxing jurisdiction you will see a "FIRE DISTRICT CHECK", "GARBAGE DISTRICT CHECK"</t>
  </si>
  <si>
    <t xml:space="preserve">or "AMBULANCE DISTRICT CHECK". If the total county amount does not equal the amount reported for the city or cities and the  </t>
  </si>
  <si>
    <t>special districts a message will appear that says "OUT OF BALANCE". If this occurs you must find the error and adjust accordingly.</t>
  </si>
  <si>
    <t xml:space="preserve">At the bottom of each schedule there is a check to make sure the company totals for each column equal the total for the counties.  </t>
  </si>
  <si>
    <t>FROM SCHEDULE A-2 WIRELINE</t>
  </si>
  <si>
    <t>FROM SCHEDULE A-1 WIRELESS</t>
  </si>
  <si>
    <t>Schedule A-2 is for the wireline industry</t>
  </si>
  <si>
    <t>The services for which indexes are available include:</t>
  </si>
  <si>
    <t>Local telephone service</t>
  </si>
  <si>
    <t>Public switched toll service (long distance)</t>
  </si>
  <si>
    <t>Private line service</t>
  </si>
  <si>
    <t>All-distance telephone service</t>
  </si>
  <si>
    <t>Video programming subscriber services</t>
  </si>
  <si>
    <t>Video programming advertising services</t>
  </si>
  <si>
    <t>Internet access services</t>
  </si>
  <si>
    <t>Bundled access services</t>
  </si>
  <si>
    <t>Other wired telecommunications services</t>
  </si>
  <si>
    <t>The primary output of this industry is the transmission of voice, data, text, sound, and video, using a wired telecommunications network, to residential and business (including government) customers. Services can be provided individually or bundled in packages of two or more services. The mode of service delivery varies by type of establishment, as voice, data, and programming services may be transmitted via cable or telephone networks.</t>
  </si>
  <si>
    <t>Cable and other program distribution</t>
  </si>
  <si>
    <t>Internet service providers</t>
  </si>
  <si>
    <t>Cellular and other wireless carriers</t>
  </si>
  <si>
    <t>Paging</t>
  </si>
  <si>
    <t>The following services are covered:</t>
  </si>
  <si>
    <t>Schedule A-1 is for the wireless industry</t>
  </si>
  <si>
    <t>CLASS LIFE</t>
  </si>
  <si>
    <t>TYPE PROPERTY AND DESCRIPTION</t>
  </si>
  <si>
    <t>GENERIC PERSONAL COMPUTERS-PRINTERS, MINI-COMPUTERS, MICRO-PROCESSORS, ASSOCIATED PERIPHERALS</t>
  </si>
  <si>
    <t>CELLULAR TELEPHONES, PAGERS, TABLETS, SMART PHONES, DIGITAL CAMERAS</t>
  </si>
  <si>
    <t>CATV HEADEND EQUIPMENT</t>
  </si>
  <si>
    <t>CUSTOMER  PREMISE EQUIPMENT-DVRS, BOX CONVERTERS, SET TOP BOXES, CUSTOMER MODEMS, WI-FI ROUTERS</t>
  </si>
  <si>
    <t>SWITCHING EQUIPMENT</t>
  </si>
  <si>
    <t>RADIO EQUIPMENT</t>
  </si>
  <si>
    <t xml:space="preserve">OFFICE DATA HANDLING EQUIPMENT-TYPEWRITERS, CALCULATORS, FAX MACHINES, DUPLICATING EQUIPMENT, PHOTOCOPIERS  </t>
  </si>
  <si>
    <t xml:space="preserve">SATELLITE TRACKING, TELEMETRY, CONTROL AND MONITORING EQUIPMENT   </t>
  </si>
  <si>
    <t>SERVICE AND TEST EQUIPMENT</t>
  </si>
  <si>
    <t xml:space="preserve">COMMUNICATION  SYSTEMS- TELEPHONE SYSTEMS, VOICE MAIL, VOIP </t>
  </si>
  <si>
    <t>OFFICE FURNITURE &amp;  FIXTURES-DESKS, FILE CABINETS, CHAIRS</t>
  </si>
  <si>
    <t>SECURITY SYSTEMS &amp; COMPONENTS AND FIRE SUPPRESSION EQUIPMENT</t>
  </si>
  <si>
    <t>STORE, WAREHOUSE, SHOP TOOLS, AND OTHER SPECIAL TOOLS</t>
  </si>
  <si>
    <t xml:space="preserve">TRENCHERS, BORING MACHINES, DITCH DIGGERS, BACKHOES, AND FORK LIFTS </t>
  </si>
  <si>
    <t>EMERGENCY POWER GENERATORS/ BATTERIES</t>
  </si>
  <si>
    <t>CATV PROGRAM ORIGINATION EQUIPMENT-CAMERAS, FILM CHAINS, VIDEO TAPE RECORDERS, LIGHTING. REMOTE LOCATION EQUIPMENT</t>
  </si>
  <si>
    <t>CATV MICROWAVE SYSTEMS-ANTENNAS &amp; SUPPORTS, TRANSMITTING/ RECEIVING EQUIPMENT. BROAD BAND ASSETS</t>
  </si>
  <si>
    <t>CATV SUBSCRIBER  CONNECTIONS  &amp; DISTRIBUTION SYSTEM-PASSIVE DEVICES, DIRECTIONAL  TAPS, PEDESTALS, PRESSURE TAPS, AMPLIFIERS, CONNECTING HARDWARE, POWER EQUIPMENT, MATCHING TRANSFOM1ERS, MULTIPLE SET CONNECTOR EQUIPMENT, AND CONVERTERS</t>
  </si>
  <si>
    <t xml:space="preserve">TELEPHONE STATION EQUIPMENT-STATION AAPPARA1US AND CONNECTIONS AS TELETYPEWRITERS, TELEHONE BOOTHS, PRIVATE EXCHANGES, AND COMPARABLE EQUIPMENT. SEE FCC PART 31 ACCT 231, 232, &amp; 234  </t>
  </si>
  <si>
    <t>CABLES, WIRE, DROP LINES</t>
  </si>
  <si>
    <t>CELLULAR-VOCODERS, MODEMS, OPTICAL CROSS CONNECT BAYS, OPERATION.,; AND MANAGEMENT PLATFORMS, AND ASSOCIATED CABLES AT A MTSO CELLULAR-DEDICATED POWER, BATTERIES, BATTERY BACKUP SYSTEMS, HEATING AND COOLING EQUIPMENT AT A MTSO</t>
  </si>
  <si>
    <t>CELLULAR-BASE STATION CONTROLLER, BASE TRANSCEIVER STATION EQUIPMENT, CENTRAL CONTROL UNIT, CHANNELCARD,;, AMPLIFIERS, VOCODERS, ALARM &amp; SUPPORT EQUIPMENT, MICROWAVE EQUIPMENT AT CELL SITES</t>
  </si>
  <si>
    <t>CELLULAR-ANTENNA SYSTEMS &amp; SUPPORT.,;, RET EQUIPMENT AT CELL SITES.</t>
  </si>
  <si>
    <t>HEAVY RACKS &amp; STORAGE RACKS</t>
  </si>
  <si>
    <t>CRANES &amp; HOISTS</t>
  </si>
  <si>
    <t>SAFES AND SECURITY VAULTS</t>
  </si>
  <si>
    <t>TELEPHONE POLES</t>
  </si>
  <si>
    <t>TOWERS (cellular&amp;. telephone), MONOPOLES, TRANSMITTING TOWERS</t>
  </si>
  <si>
    <t>PROPANE TANKS and ABOVE GROUND TANKS</t>
  </si>
  <si>
    <t>SHELTERS, HUTS, MOBU.E BUD.DINGS, MODULAR BUILDINGS , PREFABRICATED &amp; PORTABLE STRUCTURES</t>
  </si>
  <si>
    <t>HAVC EQUIPMENT</t>
  </si>
  <si>
    <t>HEAVY DUTY GENERATORS-Primary, Backup, Mobile</t>
  </si>
  <si>
    <t>SIGNS (Exterior)</t>
  </si>
  <si>
    <t>PREWRITTEN SOFTWARE, RIGHT TO USE (RTU) SOFTWARE</t>
  </si>
  <si>
    <t>Coin Collections</t>
  </si>
  <si>
    <t>Stamp Collections</t>
  </si>
  <si>
    <t>Art Works</t>
  </si>
  <si>
    <t>Other Collectibles</t>
  </si>
  <si>
    <t>Research Libraries</t>
  </si>
  <si>
    <t>Other Tangible Property</t>
  </si>
  <si>
    <t>Aircraft for Hire</t>
  </si>
  <si>
    <t>Documented Watercraft (commercial purposes)</t>
  </si>
  <si>
    <t>Gold</t>
  </si>
  <si>
    <t>Platinum</t>
  </si>
  <si>
    <t>Silver</t>
  </si>
  <si>
    <t>Other</t>
  </si>
  <si>
    <t>Effective with the 1/1/2019 assessment date the conversion factors computed for Communication Service Providers and Multichannel Video Programming Service Providers used to estimate the fair cash value of the tangible personal property is utilizing the Producer Price Index.</t>
  </si>
  <si>
    <t>COMPANY NAME</t>
  </si>
  <si>
    <t>HIDE UNUSED COLUMNS</t>
  </si>
  <si>
    <t>GNC NUMBER</t>
  </si>
  <si>
    <t>HIDE UNUSED  ROWS</t>
  </si>
  <si>
    <t>TAXING JURISDICTIONS</t>
  </si>
  <si>
    <t>NONOP REAL ESTATE</t>
  </si>
  <si>
    <t>OP REAL ESTATE</t>
  </si>
  <si>
    <t>FULL RATES</t>
  </si>
  <si>
    <t>SPECIAL --&gt; ANCHORAGE / MIDDLETOWN FIRE &amp; EMS</t>
  </si>
  <si>
    <t>056130</t>
  </si>
  <si>
    <t>SPECIAL --&gt; JEFFERSONTOWN / MCMAHAN FIRE DISTRICT</t>
  </si>
  <si>
    <t>056131</t>
  </si>
  <si>
    <t>SPECIAL --&gt; ST MATTHEWS / LYNDON FIRE DISTRICT</t>
  </si>
  <si>
    <t>056132</t>
  </si>
  <si>
    <t>SCHOOL --&gt; WALTON VERONA IND KENTON COUNTY --&gt; GENERAL</t>
  </si>
  <si>
    <t>SPECIAL --&gt; PARK HILLS ROAD TAX</t>
  </si>
  <si>
    <t>059055</t>
  </si>
  <si>
    <t>Effective for 1/1/2019, the salvage value is now 10%.</t>
  </si>
  <si>
    <t>NOTE:</t>
  </si>
  <si>
    <t>For questions call Public Service Branch at 502-564-8175</t>
  </si>
  <si>
    <t>providers and multichannel video programming service providers. This return does not apply to commercial radio and</t>
  </si>
  <si>
    <t>television broadcast companies.</t>
  </si>
  <si>
    <t>Please:</t>
  </si>
  <si>
    <t>Should you have any questions regarding this property tax return, please do not hesitate to contact the Department of Revenue,</t>
  </si>
  <si>
    <t>Division of State Valuation at (502) 564-8175. Go to www.revenue.ky.gov to download forms.</t>
  </si>
  <si>
    <t>PERSONAL PROPERTY TAX FORMS</t>
  </si>
  <si>
    <t>AND</t>
  </si>
  <si>
    <t>COMMUNICATIONS SERVICE PROVIDERS</t>
  </si>
  <si>
    <t>MULTICHANNEL VIDEO PROGRAMMING SERVICE</t>
  </si>
  <si>
    <t>PROVIDERS</t>
  </si>
  <si>
    <t>***************************************************************************************</t>
  </si>
  <si>
    <t>•    There is no filing extension provision for personal property tax returns.</t>
  </si>
  <si>
    <t xml:space="preserve">     correspondence.</t>
  </si>
  <si>
    <t>•    Sign all returns and list appropriate telephone numbers.</t>
  </si>
  <si>
    <t>•    DO NOT SEND PAYMENT WITH THE RETURN.</t>
  </si>
  <si>
    <r>
      <t xml:space="preserve">•   </t>
    </r>
    <r>
      <rPr>
        <b/>
        <sz val="16"/>
        <rFont val="Times New Roman"/>
        <family val="1"/>
      </rPr>
      <t xml:space="preserve"> Enter your Social Security or Federal Employer Identification Number</t>
    </r>
    <r>
      <rPr>
        <sz val="16"/>
        <rFont val="Times New Roman"/>
        <family val="1"/>
      </rPr>
      <t xml:space="preserve"> on all returns, schedules, attachments and</t>
    </r>
  </si>
  <si>
    <r>
      <t xml:space="preserve">•    </t>
    </r>
    <r>
      <rPr>
        <b/>
        <sz val="16"/>
        <rFont val="Times New Roman"/>
        <family val="1"/>
      </rPr>
      <t>DO NOT FILE</t>
    </r>
    <r>
      <rPr>
        <sz val="16"/>
        <rFont val="Times New Roman"/>
        <family val="1"/>
      </rPr>
      <t xml:space="preserve"> property tax returns with the income tax return.</t>
    </r>
  </si>
  <si>
    <t xml:space="preserve">      penalties and interest by the Department of Revenue.</t>
  </si>
  <si>
    <t>Countywide except Mt. Eden Fire District</t>
  </si>
  <si>
    <r>
      <t xml:space="preserve">2nd </t>
    </r>
    <r>
      <rPr>
        <b/>
        <sz val="8"/>
        <rFont val="Times New Roman"/>
        <family val="1"/>
      </rPr>
      <t>SSN</t>
    </r>
    <r>
      <rPr>
        <sz val="8"/>
        <rFont val="Times New Roman"/>
        <family val="1"/>
      </rPr>
      <t xml:space="preserve"> if Joint Return</t>
    </r>
  </si>
  <si>
    <t>093031</t>
  </si>
  <si>
    <t>096016</t>
  </si>
  <si>
    <t>096013</t>
  </si>
  <si>
    <t>FIRE &amp; AMBULANCE CHECK</t>
  </si>
  <si>
    <t>Pendleton</t>
  </si>
  <si>
    <t>Fire &amp; Ambulance equals county total</t>
  </si>
  <si>
    <t>Due Date:      May 15</t>
  </si>
  <si>
    <r>
      <t>•    File with the Department of Revenue by May 15.</t>
    </r>
    <r>
      <rPr>
        <b/>
        <sz val="16"/>
        <rFont val="Times New Roman"/>
        <family val="1"/>
      </rPr>
      <t xml:space="preserve"> If May 15 falls on a weekend, the return is due the first</t>
    </r>
  </si>
  <si>
    <r>
      <t xml:space="preserve">      </t>
    </r>
    <r>
      <rPr>
        <b/>
        <sz val="16"/>
        <rFont val="Times New Roman"/>
        <family val="1"/>
      </rPr>
      <t>business day following May 15.</t>
    </r>
    <r>
      <rPr>
        <sz val="16"/>
        <rFont val="Times New Roman"/>
        <family val="1"/>
      </rPr>
      <t xml:space="preserve"> All returns postmarked after May 17, will be assessed for the tax plus applicable</t>
    </r>
  </si>
  <si>
    <t>This packet contains forms and instructions for filing your current year personal property tax forms for communications service</t>
  </si>
  <si>
    <t>Boyd</t>
  </si>
  <si>
    <t>Campbell</t>
  </si>
  <si>
    <t>Bullitt</t>
  </si>
  <si>
    <t>Garrard</t>
  </si>
  <si>
    <t>Grant</t>
  </si>
  <si>
    <t>Greenup</t>
  </si>
  <si>
    <t>Fire Districts  (6)</t>
  </si>
  <si>
    <t>Fire Districts  (15)</t>
  </si>
  <si>
    <t>Fire Districts  (4)</t>
  </si>
  <si>
    <t>Fire Districts  (9)</t>
  </si>
  <si>
    <t>Fire District    (1)</t>
  </si>
  <si>
    <t>Fire District   (1)</t>
  </si>
  <si>
    <t>Fulton</t>
  </si>
  <si>
    <t>Graves</t>
  </si>
  <si>
    <t>Hickman</t>
  </si>
  <si>
    <t>Hopkins</t>
  </si>
  <si>
    <t>Jessamine</t>
  </si>
  <si>
    <t>Kenton</t>
  </si>
  <si>
    <t>Knox</t>
  </si>
  <si>
    <t>Lawrence</t>
  </si>
  <si>
    <t>Laurel</t>
  </si>
  <si>
    <t>Lewis</t>
  </si>
  <si>
    <t>Fire Districts  (11)</t>
  </si>
  <si>
    <t>Fire Districts  (2)</t>
  </si>
  <si>
    <t>Fire Districts  (7)</t>
  </si>
  <si>
    <t>Livingston</t>
  </si>
  <si>
    <t>Fire Districts  (3)</t>
  </si>
  <si>
    <t>Lyon</t>
  </si>
  <si>
    <t>Wayne</t>
  </si>
  <si>
    <t>Shelby</t>
  </si>
  <si>
    <t>Nelson</t>
  </si>
  <si>
    <t>Oldham</t>
  </si>
  <si>
    <t>Fire Districts  (5)</t>
  </si>
  <si>
    <t>Meade</t>
  </si>
  <si>
    <t>McCracken</t>
  </si>
  <si>
    <t>(3)  The following counties have set boundaries defined for special districts - fire, ambulance, and garbage:</t>
  </si>
  <si>
    <t>Garbage District (1)</t>
  </si>
  <si>
    <t>Ambulance District (1)</t>
  </si>
  <si>
    <t>Fire (2) &amp; Ambulance (1)</t>
  </si>
  <si>
    <t>Carroll</t>
  </si>
  <si>
    <t>Same size as City of Paducah</t>
  </si>
  <si>
    <t>Countywide less City of Paducah</t>
  </si>
  <si>
    <t>Countywide less City of Nicholasville and City of Wilmore</t>
  </si>
  <si>
    <t>Paducah Jr College City (1)</t>
  </si>
  <si>
    <t>Paducah Jr College County (1)</t>
  </si>
  <si>
    <t>Covers City of Ghent plus additional unincorporated areas</t>
  </si>
  <si>
    <t>Covers City of Hickman Only</t>
  </si>
  <si>
    <t>Limited area in northern Wayne County</t>
  </si>
  <si>
    <t>Fire districts cover countywide except Florence</t>
  </si>
  <si>
    <t>Fire districts cover countywide except Prestonsburg, Martin and Wheelwright</t>
  </si>
  <si>
    <t>Fire districts cover countywide except Lancaster</t>
  </si>
  <si>
    <t>Fire districts cover countywide except for the Urban Services and City of Shively</t>
  </si>
  <si>
    <t>Fire districts cover entire countywide.</t>
  </si>
  <si>
    <t>Fire Districts (2)</t>
  </si>
  <si>
    <r>
      <t xml:space="preserve">This form is available in an Excel format version at the Department of Revenue website </t>
    </r>
    <r>
      <rPr>
        <i/>
        <u/>
        <sz val="9"/>
        <rFont val="Arial"/>
        <family val="2"/>
      </rPr>
      <t>www.revenue.ky.gov.</t>
    </r>
    <r>
      <rPr>
        <i/>
        <sz val="9"/>
        <rFont val="Arial"/>
        <family val="2"/>
      </rPr>
      <t xml:space="preserve">  You are required to complete and submit this schedule.</t>
    </r>
  </si>
  <si>
    <t xml:space="preserve">            </t>
  </si>
  <si>
    <t>Gallatin</t>
  </si>
  <si>
    <t>(4) If a particular taxing jurisdiction (i.e city) does not appear on the list, they do not tax tangible personal property and it should not be listed.</t>
  </si>
  <si>
    <t>Original Cost                                              Foreign Trade                                          Zone                                          (Line 70)</t>
  </si>
  <si>
    <t>Page_________</t>
  </si>
  <si>
    <t>West Point  Independent School District has merged with Hardin County Common School</t>
  </si>
  <si>
    <t>Lake Dreamland Fire Department has merged into Pleasure Ridge Park Fire Department</t>
  </si>
  <si>
    <t>Property reported in City of Hickman also must be reported in Hickman Fire Apparatus District</t>
  </si>
  <si>
    <r>
      <t>•    Taxpayers may submit their completed tax return to the following email address: Telecom61A500@ky.gov (</t>
    </r>
    <r>
      <rPr>
        <b/>
        <u/>
        <sz val="16"/>
        <rFont val="Times New Roman"/>
        <family val="1"/>
      </rPr>
      <t>EMAIL FOR 61A500 ONLY</t>
    </r>
    <r>
      <rPr>
        <b/>
        <sz val="16"/>
        <rFont val="Times New Roman"/>
        <family val="1"/>
      </rPr>
      <t>)</t>
    </r>
  </si>
  <si>
    <t>Countywide except Hazel and Murray</t>
  </si>
  <si>
    <r>
      <t xml:space="preserve">For </t>
    </r>
    <r>
      <rPr>
        <b/>
        <sz val="10"/>
        <rFont val="Times New Roman"/>
        <family val="1"/>
      </rPr>
      <t>Jefferson County</t>
    </r>
    <r>
      <rPr>
        <sz val="10"/>
        <rFont val="Times New Roman"/>
        <family val="1"/>
      </rPr>
      <t xml:space="preserve">, the following mergers are in effect : </t>
    </r>
  </si>
  <si>
    <r>
      <t xml:space="preserve">For Hardin </t>
    </r>
    <r>
      <rPr>
        <b/>
        <sz val="10"/>
        <rFont val="Times New Roman"/>
        <family val="1"/>
      </rPr>
      <t>County</t>
    </r>
    <r>
      <rPr>
        <sz val="10"/>
        <rFont val="Times New Roman"/>
        <family val="1"/>
      </rPr>
      <t xml:space="preserve">, the following merger is in effect : </t>
    </r>
  </si>
  <si>
    <r>
      <t xml:space="preserve">For Fulton </t>
    </r>
    <r>
      <rPr>
        <b/>
        <sz val="10"/>
        <rFont val="Times New Roman"/>
        <family val="1"/>
      </rPr>
      <t>County</t>
    </r>
    <r>
      <rPr>
        <sz val="10"/>
        <rFont val="Times New Roman"/>
        <family val="1"/>
      </rPr>
      <t xml:space="preserve">, the following merger is in effect : </t>
    </r>
  </si>
  <si>
    <t>REFUNDS</t>
  </si>
  <si>
    <t>Pursuant to KRS 134.590(6), a taxpayer seeking a refund of taxes paid to a local taxing entity (such as a board of education) must file a</t>
  </si>
  <si>
    <t>refund request with that taxing entity within two years of payment of the taxes, unless the taxpayer has instituted litigation against the</t>
  </si>
  <si>
    <t>local taxing entity. Each claim or application for a refund shall be in writing and state the specific grounds upon which it is based.</t>
  </si>
  <si>
    <t>See also OAG 83-202 (“KRS 134.590…requires that refund requests be filed with the Department of Revenue and any other taxing</t>
  </si>
  <si>
    <t>district that has received these taxes (city, county, school district, etc.) within two years from the date payment was made.")</t>
  </si>
  <si>
    <t>REMINDERS</t>
  </si>
  <si>
    <t>SPECIAL --&gt; AMBULANCE CRITTENDEN DISTRICT #3</t>
  </si>
  <si>
    <t>AMBULANCE CHECK</t>
  </si>
  <si>
    <t>Property Assessed January 1, 2023</t>
  </si>
  <si>
    <t>As of January 1, 2023</t>
  </si>
  <si>
    <t>2023</t>
  </si>
  <si>
    <t>AS OF JANUARY 1, 2023</t>
  </si>
  <si>
    <t>REMINDERS FOR TAX YEAR 2023</t>
  </si>
  <si>
    <r>
      <t xml:space="preserve">File this return with the Office of Property Valuation. For E-mail use address - </t>
    </r>
    <r>
      <rPr>
        <b/>
        <u/>
        <sz val="11"/>
        <rFont val="Times New Roman"/>
        <family val="1"/>
      </rPr>
      <t>Telecom61A500@ky.gov (EMAIL FOR 61A500 ONLY)</t>
    </r>
  </si>
  <si>
    <t>61A500(J) (1-23)</t>
  </si>
  <si>
    <t>61A500(I) (1-23)</t>
  </si>
  <si>
    <t>61A500(K) (1-23)</t>
  </si>
  <si>
    <t>61A500(P)(1-23)</t>
  </si>
  <si>
    <t>61A500 (1-23)</t>
  </si>
  <si>
    <t>61A500(H) (1-23)</t>
  </si>
  <si>
    <t>Personal Property Subject to Full State and Local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</si>
</sst>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0.000_);\(#,##0.000\)"/>
    <numFmt numFmtId="165" formatCode="[&lt;=9999999]###\-####;\(###\)\ ###\-####"/>
    <numFmt numFmtId="166" formatCode="000\-00\-0000"/>
    <numFmt numFmtId="167" formatCode="mm/dd/yy;@"/>
    <numFmt numFmtId="168" formatCode="General_)"/>
    <numFmt numFmtId="169" formatCode="0.000"/>
    <numFmt numFmtId="170" formatCode="#,##0.0000_);\(#,##0.0000\)"/>
    <numFmt numFmtId="171" formatCode="0.0000%"/>
    <numFmt numFmtId="172" formatCode="0.00000000%"/>
    <numFmt numFmtId="173" formatCode="#,##0.000000000_);\(#,##0.000000000\)"/>
  </numFmts>
  <fonts count="60" x14ac:knownFonts="1">
    <font>
      <sz val="10"/>
      <name val="Arial"/>
    </font>
    <font>
      <sz val="12"/>
      <color theme="1"/>
      <name val="Arial"/>
      <family val="2"/>
    </font>
    <font>
      <sz val="8"/>
      <name val="Arial"/>
      <family val="2"/>
    </font>
    <font>
      <sz val="10"/>
      <name val="Times New Roman"/>
      <family val="1"/>
    </font>
    <font>
      <b/>
      <sz val="14"/>
      <name val="Times New Roman"/>
      <family val="1"/>
    </font>
    <font>
      <sz val="12"/>
      <name val="Times New Roman"/>
      <family val="1"/>
    </font>
    <font>
      <b/>
      <sz val="12"/>
      <name val="Times New Roman"/>
      <family val="1"/>
    </font>
    <font>
      <b/>
      <sz val="11"/>
      <name val="Times New Roman"/>
      <family val="1"/>
    </font>
    <font>
      <b/>
      <sz val="9"/>
      <name val="Times New Roman"/>
      <family val="1"/>
    </font>
    <font>
      <b/>
      <sz val="9"/>
      <name val="Arial"/>
      <family val="2"/>
    </font>
    <font>
      <sz val="9"/>
      <name val="Times New Roman"/>
      <family val="1"/>
    </font>
    <font>
      <sz val="12"/>
      <color indexed="55"/>
      <name val="Times New Roman"/>
      <family val="1"/>
    </font>
    <font>
      <sz val="7"/>
      <name val="Times New Roman"/>
      <family val="1"/>
    </font>
    <font>
      <sz val="8"/>
      <name val="Times New Roman"/>
      <family val="1"/>
    </font>
    <font>
      <b/>
      <sz val="10"/>
      <name val="Times New Roman"/>
      <family val="1"/>
    </font>
    <font>
      <b/>
      <sz val="8"/>
      <name val="Times New Roman"/>
      <family val="1"/>
    </font>
    <font>
      <i/>
      <sz val="8"/>
      <name val="Times New Roman"/>
      <family val="1"/>
    </font>
    <font>
      <i/>
      <sz val="9"/>
      <name val="Times New Roman"/>
      <family val="1"/>
    </font>
    <font>
      <b/>
      <sz val="13"/>
      <name val="Times New Roman"/>
      <family val="1"/>
    </font>
    <font>
      <sz val="8"/>
      <name val="Arial"/>
      <family val="2"/>
    </font>
    <font>
      <b/>
      <sz val="10"/>
      <name val="Arial"/>
      <family val="2"/>
    </font>
    <font>
      <b/>
      <sz val="8"/>
      <name val="Arial"/>
      <family val="2"/>
    </font>
    <font>
      <b/>
      <sz val="12"/>
      <name val="Arial"/>
      <family val="2"/>
    </font>
    <font>
      <sz val="10"/>
      <name val="Arial"/>
      <family val="2"/>
    </font>
    <font>
      <b/>
      <sz val="17"/>
      <name val="Arial"/>
      <family val="2"/>
    </font>
    <font>
      <sz val="14"/>
      <name val="Arial"/>
      <family val="2"/>
    </font>
    <font>
      <sz val="17"/>
      <name val="Arial"/>
      <family val="2"/>
    </font>
    <font>
      <sz val="9"/>
      <name val="Arial"/>
      <family val="2"/>
    </font>
    <font>
      <b/>
      <sz val="7"/>
      <name val="Arial"/>
      <family val="2"/>
    </font>
    <font>
      <i/>
      <sz val="17"/>
      <name val="Arial"/>
      <family val="2"/>
    </font>
    <font>
      <i/>
      <sz val="16"/>
      <name val="Arial"/>
      <family val="2"/>
    </font>
    <font>
      <b/>
      <sz val="11"/>
      <name val="Arial"/>
      <family val="2"/>
    </font>
    <font>
      <b/>
      <sz val="14"/>
      <name val="Arial"/>
      <family val="2"/>
    </font>
    <font>
      <sz val="12"/>
      <name val="Times"/>
      <family val="1"/>
    </font>
    <font>
      <u/>
      <sz val="12"/>
      <color theme="10"/>
      <name val="Arial"/>
      <family val="2"/>
    </font>
    <font>
      <sz val="11"/>
      <color theme="1"/>
      <name val="Calibri"/>
      <family val="2"/>
      <scheme val="minor"/>
    </font>
    <font>
      <sz val="10"/>
      <name val="Helv"/>
    </font>
    <font>
      <b/>
      <sz val="14"/>
      <color theme="1"/>
      <name val="Arial"/>
      <family val="2"/>
    </font>
    <font>
      <b/>
      <sz val="10"/>
      <color theme="1"/>
      <name val="Times New Roman"/>
      <family val="1"/>
    </font>
    <font>
      <sz val="10"/>
      <color theme="1"/>
      <name val="Times New Roman"/>
      <family val="1"/>
    </font>
    <font>
      <sz val="10"/>
      <color rgb="FF333333"/>
      <name val="Tahoma"/>
      <family val="2"/>
    </font>
    <font>
      <b/>
      <sz val="10"/>
      <color rgb="FF000000"/>
      <name val="Times New Roman"/>
      <family val="1"/>
    </font>
    <font>
      <sz val="9"/>
      <color rgb="FF000000"/>
      <name val="Arial"/>
      <family val="2"/>
    </font>
    <font>
      <b/>
      <sz val="14"/>
      <color theme="0"/>
      <name val="Arial"/>
      <family val="2"/>
    </font>
    <font>
      <b/>
      <sz val="13"/>
      <name val="Arial"/>
      <family val="2"/>
    </font>
    <font>
      <b/>
      <sz val="14"/>
      <color rgb="FFFF0000"/>
      <name val="Arial"/>
      <family val="2"/>
    </font>
    <font>
      <sz val="12"/>
      <name val="Arial"/>
      <family val="2"/>
    </font>
    <font>
      <sz val="28"/>
      <name val="Arial"/>
      <family val="2"/>
    </font>
    <font>
      <b/>
      <sz val="24"/>
      <name val="Times New Roman"/>
      <family val="1"/>
    </font>
    <font>
      <sz val="16"/>
      <name val="Times New Roman"/>
      <family val="1"/>
    </font>
    <font>
      <b/>
      <sz val="16"/>
      <name val="Times New Roman"/>
      <family val="1"/>
    </font>
    <font>
      <b/>
      <sz val="16"/>
      <color rgb="FFFF0000"/>
      <name val="Times New Roman"/>
      <family val="1"/>
    </font>
    <font>
      <b/>
      <u/>
      <sz val="11"/>
      <name val="Times New Roman"/>
      <family val="1"/>
    </font>
    <font>
      <i/>
      <sz val="9"/>
      <name val="Arial"/>
      <family val="2"/>
    </font>
    <font>
      <i/>
      <u/>
      <sz val="9"/>
      <name val="Arial"/>
      <family val="2"/>
    </font>
    <font>
      <sz val="10"/>
      <color rgb="FFFF0000"/>
      <name val="Times New Roman"/>
      <family val="1"/>
    </font>
    <font>
      <b/>
      <sz val="10"/>
      <color rgb="FFFF0000"/>
      <name val="Times New Roman"/>
      <family val="1"/>
    </font>
    <font>
      <b/>
      <u/>
      <sz val="16"/>
      <name val="Times New Roman"/>
      <family val="1"/>
    </font>
    <font>
      <b/>
      <sz val="20"/>
      <name val="Times New Roman"/>
      <family val="1"/>
    </font>
    <font>
      <u/>
      <sz val="12"/>
      <name val="Arial"/>
      <family val="2"/>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tint="-0.499984740745262"/>
        <bgColor indexed="64"/>
      </patternFill>
    </fill>
  </fills>
  <borders count="3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auto="1"/>
      </left>
      <right/>
      <top style="medium">
        <color indexed="64"/>
      </top>
      <bottom/>
      <diagonal/>
    </border>
    <border>
      <left style="medium">
        <color auto="1"/>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auto="1"/>
      </left>
      <right/>
      <top/>
      <bottom style="medium">
        <color indexed="64"/>
      </bottom>
      <diagonal/>
    </border>
    <border>
      <left style="medium">
        <color auto="1"/>
      </left>
      <right/>
      <top style="medium">
        <color indexed="64"/>
      </top>
      <bottom style="medium">
        <color indexed="64"/>
      </bottom>
      <diagonal/>
    </border>
    <border>
      <left style="medium">
        <color auto="1"/>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s>
  <cellStyleXfs count="8">
    <xf numFmtId="0" fontId="0" fillId="0" borderId="0"/>
    <xf numFmtId="37" fontId="33" fillId="0" borderId="0"/>
    <xf numFmtId="0" fontId="34" fillId="0" borderId="0" applyNumberFormat="0" applyFill="0" applyBorder="0" applyAlignment="0" applyProtection="0"/>
    <xf numFmtId="0" fontId="35" fillId="0" borderId="0"/>
    <xf numFmtId="0" fontId="36" fillId="0" borderId="0"/>
    <xf numFmtId="0" fontId="23" fillId="0" borderId="0"/>
    <xf numFmtId="43" fontId="23" fillId="0" borderId="0" applyFont="0" applyFill="0" applyBorder="0" applyAlignment="0" applyProtection="0"/>
    <xf numFmtId="0" fontId="1" fillId="0" borderId="0"/>
  </cellStyleXfs>
  <cellXfs count="711">
    <xf numFmtId="0" fontId="0" fillId="0" borderId="0" xfId="0"/>
    <xf numFmtId="0" fontId="5" fillId="2" borderId="3" xfId="0" applyFont="1" applyFill="1" applyBorder="1" applyAlignment="1" applyProtection="1">
      <alignment vertical="center"/>
      <protection locked="0"/>
    </xf>
    <xf numFmtId="0" fontId="5" fillId="2" borderId="0" xfId="0" applyFont="1" applyFill="1" applyAlignment="1" applyProtection="1">
      <alignment vertical="center"/>
      <protection locked="0"/>
    </xf>
    <xf numFmtId="0" fontId="13" fillId="2" borderId="0" xfId="0" applyFont="1" applyFill="1" applyAlignment="1" applyProtection="1">
      <alignment horizontal="center" vertical="center"/>
      <protection locked="0"/>
    </xf>
    <xf numFmtId="0" fontId="3" fillId="2" borderId="0" xfId="0" applyFont="1" applyFill="1" applyAlignment="1" applyProtection="1">
      <alignment vertical="center"/>
      <protection locked="0"/>
    </xf>
    <xf numFmtId="0" fontId="3" fillId="2" borderId="4" xfId="0" applyFont="1" applyFill="1" applyBorder="1" applyAlignment="1" applyProtection="1">
      <alignment horizontal="left"/>
      <protection locked="0"/>
    </xf>
    <xf numFmtId="0" fontId="12" fillId="2" borderId="3" xfId="0" applyFont="1" applyFill="1" applyBorder="1" applyAlignment="1" applyProtection="1">
      <alignment vertical="center"/>
      <protection locked="0"/>
    </xf>
    <xf numFmtId="0" fontId="3" fillId="2" borderId="4" xfId="0" applyFont="1" applyFill="1" applyBorder="1" applyAlignment="1" applyProtection="1">
      <alignment horizontal="left" vertical="center"/>
      <protection locked="0"/>
    </xf>
    <xf numFmtId="0" fontId="12" fillId="2" borderId="0" xfId="0" applyFont="1" applyFill="1" applyAlignment="1" applyProtection="1">
      <alignment vertical="center"/>
      <protection locked="0"/>
    </xf>
    <xf numFmtId="0" fontId="15" fillId="2" borderId="8" xfId="0" applyFont="1" applyFill="1" applyBorder="1" applyAlignment="1" applyProtection="1">
      <alignment horizontal="center" vertical="center"/>
      <protection locked="0"/>
    </xf>
    <xf numFmtId="0" fontId="3" fillId="2" borderId="8" xfId="0" applyFont="1" applyFill="1" applyBorder="1" applyAlignment="1" applyProtection="1">
      <alignment horizontal="left" vertical="center"/>
      <protection locked="0"/>
    </xf>
    <xf numFmtId="0" fontId="13" fillId="2" borderId="3" xfId="0" applyFont="1" applyFill="1" applyBorder="1" applyAlignment="1" applyProtection="1">
      <alignment vertical="center"/>
      <protection locked="0"/>
    </xf>
    <xf numFmtId="0" fontId="13" fillId="2" borderId="4" xfId="0" applyFont="1" applyFill="1" applyBorder="1" applyAlignment="1" applyProtection="1">
      <alignment vertical="center"/>
      <protection locked="0"/>
    </xf>
    <xf numFmtId="0" fontId="3" fillId="2" borderId="3" xfId="0" applyFont="1" applyFill="1" applyBorder="1" applyAlignment="1" applyProtection="1">
      <alignment vertical="center"/>
      <protection locked="0"/>
    </xf>
    <xf numFmtId="0" fontId="3" fillId="2" borderId="4" xfId="0" applyFont="1" applyFill="1" applyBorder="1" applyAlignment="1" applyProtection="1">
      <alignment vertical="center"/>
      <protection locked="0"/>
    </xf>
    <xf numFmtId="0" fontId="5" fillId="2" borderId="0" xfId="0" applyFont="1" applyFill="1" applyAlignment="1" applyProtection="1">
      <alignment horizontal="center"/>
      <protection locked="0"/>
    </xf>
    <xf numFmtId="37" fontId="22" fillId="4" borderId="0" xfId="1" applyFont="1" applyFill="1" applyAlignment="1" applyProtection="1">
      <alignment horizontal="left" vertical="center"/>
      <protection locked="0"/>
    </xf>
    <xf numFmtId="37" fontId="32" fillId="4" borderId="0" xfId="1" applyFont="1" applyFill="1" applyAlignment="1" applyProtection="1">
      <alignment horizontal="right" vertical="center"/>
      <protection locked="0"/>
    </xf>
    <xf numFmtId="49" fontId="32" fillId="4" borderId="0" xfId="1" applyNumberFormat="1" applyFont="1" applyFill="1" applyAlignment="1" applyProtection="1">
      <alignment horizontal="center" vertical="center"/>
      <protection locked="0"/>
    </xf>
    <xf numFmtId="38" fontId="32" fillId="4" borderId="0" xfId="1" applyNumberFormat="1" applyFont="1" applyFill="1" applyAlignment="1" applyProtection="1">
      <alignment horizontal="center" vertical="center"/>
      <protection locked="0"/>
    </xf>
    <xf numFmtId="171" fontId="32" fillId="4" borderId="22" xfId="1" applyNumberFormat="1" applyFont="1" applyFill="1" applyBorder="1" applyAlignment="1" applyProtection="1">
      <alignment horizontal="center" vertical="center"/>
      <protection locked="0"/>
    </xf>
    <xf numFmtId="38" fontId="32" fillId="4" borderId="24" xfId="1" applyNumberFormat="1" applyFont="1" applyFill="1" applyBorder="1" applyAlignment="1" applyProtection="1">
      <alignment horizontal="center" vertical="center"/>
      <protection locked="0"/>
    </xf>
    <xf numFmtId="38" fontId="32" fillId="6" borderId="25" xfId="1" applyNumberFormat="1" applyFont="1" applyFill="1" applyBorder="1" applyAlignment="1" applyProtection="1">
      <alignment horizontal="center" vertical="center"/>
      <protection locked="0"/>
    </xf>
    <xf numFmtId="38" fontId="32" fillId="6" borderId="24" xfId="1" applyNumberFormat="1" applyFont="1" applyFill="1" applyBorder="1" applyAlignment="1" applyProtection="1">
      <alignment horizontal="center" vertical="center"/>
      <protection locked="0"/>
    </xf>
    <xf numFmtId="37" fontId="32" fillId="6" borderId="29" xfId="1" applyFont="1" applyFill="1" applyBorder="1" applyAlignment="1" applyProtection="1">
      <alignment horizontal="center" vertical="center"/>
      <protection locked="0"/>
    </xf>
    <xf numFmtId="37" fontId="32" fillId="6" borderId="28" xfId="1" applyFont="1" applyFill="1" applyBorder="1" applyAlignment="1" applyProtection="1">
      <alignment horizontal="center" vertical="center"/>
      <protection locked="0"/>
    </xf>
    <xf numFmtId="38" fontId="32" fillId="4" borderId="30" xfId="1" applyNumberFormat="1" applyFont="1" applyFill="1" applyBorder="1" applyAlignment="1" applyProtection="1">
      <alignment horizontal="right" vertical="center" wrapText="1"/>
      <protection locked="0"/>
    </xf>
    <xf numFmtId="38" fontId="32" fillId="4" borderId="31" xfId="1" applyNumberFormat="1" applyFont="1" applyFill="1" applyBorder="1" applyAlignment="1" applyProtection="1">
      <alignment horizontal="right" vertical="center" wrapText="1"/>
      <protection locked="0"/>
    </xf>
    <xf numFmtId="38" fontId="32" fillId="4" borderId="32" xfId="1" applyNumberFormat="1" applyFont="1" applyFill="1" applyBorder="1" applyAlignment="1" applyProtection="1">
      <alignment horizontal="right" vertical="center" wrapText="1"/>
      <protection locked="0"/>
    </xf>
    <xf numFmtId="38" fontId="32" fillId="6" borderId="30" xfId="1" applyNumberFormat="1" applyFont="1" applyFill="1" applyBorder="1" applyAlignment="1" applyProtection="1">
      <alignment horizontal="right" vertical="center"/>
      <protection locked="0"/>
    </xf>
    <xf numFmtId="37" fontId="32" fillId="6" borderId="26" xfId="1" applyFont="1" applyFill="1" applyBorder="1" applyAlignment="1" applyProtection="1">
      <alignment horizontal="right" vertical="center"/>
      <protection locked="0"/>
    </xf>
    <xf numFmtId="38" fontId="32" fillId="4" borderId="26" xfId="1" applyNumberFormat="1" applyFont="1" applyFill="1" applyBorder="1" applyAlignment="1" applyProtection="1">
      <alignment horizontal="right" vertical="center"/>
      <protection locked="0"/>
    </xf>
    <xf numFmtId="38" fontId="32" fillId="4" borderId="29" xfId="1" applyNumberFormat="1" applyFont="1" applyFill="1" applyBorder="1" applyAlignment="1" applyProtection="1">
      <alignment horizontal="right" vertical="center"/>
      <protection locked="0"/>
    </xf>
    <xf numFmtId="37" fontId="32" fillId="6" borderId="29" xfId="1" applyFont="1" applyFill="1" applyBorder="1" applyAlignment="1" applyProtection="1">
      <alignment horizontal="right" vertical="center"/>
      <protection locked="0"/>
    </xf>
    <xf numFmtId="38" fontId="32" fillId="4" borderId="26" xfId="1" applyNumberFormat="1" applyFont="1" applyFill="1" applyBorder="1" applyAlignment="1" applyProtection="1">
      <alignment horizontal="center" vertical="center"/>
      <protection locked="0"/>
    </xf>
    <xf numFmtId="37" fontId="32" fillId="6" borderId="26" xfId="1" applyFont="1" applyFill="1" applyBorder="1" applyAlignment="1" applyProtection="1">
      <alignment horizontal="center" vertical="center"/>
      <protection locked="0"/>
    </xf>
    <xf numFmtId="38" fontId="32" fillId="4" borderId="26" xfId="4" applyNumberFormat="1" applyFont="1" applyFill="1" applyBorder="1" applyAlignment="1" applyProtection="1">
      <alignment horizontal="center" vertical="center"/>
      <protection locked="0"/>
    </xf>
    <xf numFmtId="38" fontId="32" fillId="4" borderId="26" xfId="4" applyNumberFormat="1" applyFont="1" applyFill="1" applyBorder="1" applyAlignment="1" applyProtection="1">
      <alignment horizontal="right" vertical="center"/>
      <protection locked="0"/>
    </xf>
    <xf numFmtId="38" fontId="32" fillId="4" borderId="29" xfId="1" applyNumberFormat="1" applyFont="1" applyFill="1" applyBorder="1" applyAlignment="1" applyProtection="1">
      <alignment horizontal="center" vertical="center"/>
      <protection locked="0"/>
    </xf>
    <xf numFmtId="38" fontId="32" fillId="4" borderId="26" xfId="5" applyNumberFormat="1" applyFont="1" applyFill="1" applyBorder="1" applyAlignment="1" applyProtection="1">
      <alignment horizontal="right" vertical="center"/>
      <protection locked="0"/>
    </xf>
    <xf numFmtId="38" fontId="32" fillId="4" borderId="33" xfId="5" applyNumberFormat="1" applyFont="1" applyFill="1" applyBorder="1" applyAlignment="1" applyProtection="1">
      <alignment horizontal="right" vertical="center"/>
      <protection locked="0"/>
    </xf>
    <xf numFmtId="38" fontId="32" fillId="4" borderId="33" xfId="4" applyNumberFormat="1" applyFont="1" applyFill="1" applyBorder="1" applyAlignment="1" applyProtection="1">
      <alignment horizontal="right" vertical="center"/>
      <protection locked="0"/>
    </xf>
    <xf numFmtId="38" fontId="32" fillId="4" borderId="0" xfId="1" applyNumberFormat="1" applyFont="1" applyFill="1" applyAlignment="1" applyProtection="1">
      <alignment horizontal="right" vertical="center"/>
      <protection locked="0"/>
    </xf>
    <xf numFmtId="38" fontId="32" fillId="4" borderId="29" xfId="4" applyNumberFormat="1" applyFont="1" applyFill="1" applyBorder="1" applyAlignment="1" applyProtection="1">
      <alignment horizontal="right" vertical="center"/>
      <protection locked="0"/>
    </xf>
    <xf numFmtId="3" fontId="32" fillId="4" borderId="0" xfId="1" applyNumberFormat="1" applyFont="1" applyFill="1" applyAlignment="1" applyProtection="1">
      <alignment horizontal="right" vertical="center"/>
      <protection locked="0"/>
    </xf>
    <xf numFmtId="0" fontId="23" fillId="2" borderId="12" xfId="0" applyFont="1" applyFill="1" applyBorder="1" applyAlignment="1" applyProtection="1">
      <alignment horizontal="left" indent="1"/>
      <protection locked="0"/>
    </xf>
    <xf numFmtId="164" fontId="5" fillId="4" borderId="2" xfId="0" quotePrefix="1" applyNumberFormat="1" applyFont="1" applyFill="1" applyBorder="1" applyAlignment="1">
      <alignment horizontal="center" vertical="center"/>
    </xf>
    <xf numFmtId="37" fontId="5" fillId="4" borderId="2" xfId="0" applyNumberFormat="1" applyFont="1" applyFill="1" applyBorder="1" applyAlignment="1">
      <alignment vertical="center"/>
    </xf>
    <xf numFmtId="164" fontId="5" fillId="4" borderId="11" xfId="0" quotePrefix="1" applyNumberFormat="1" applyFont="1" applyFill="1" applyBorder="1" applyAlignment="1">
      <alignment horizontal="center" vertical="center"/>
    </xf>
    <xf numFmtId="37" fontId="5" fillId="4" borderId="5" xfId="0" applyNumberFormat="1" applyFont="1" applyFill="1" applyBorder="1" applyAlignment="1">
      <alignment vertical="center"/>
    </xf>
    <xf numFmtId="37" fontId="5" fillId="4" borderId="10" xfId="0" applyNumberFormat="1" applyFont="1" applyFill="1" applyBorder="1" applyAlignment="1">
      <alignment vertical="center"/>
    </xf>
    <xf numFmtId="37" fontId="5" fillId="4" borderId="6" xfId="0" applyNumberFormat="1" applyFont="1" applyFill="1" applyBorder="1" applyAlignment="1">
      <alignment vertical="center"/>
    </xf>
    <xf numFmtId="37" fontId="5" fillId="4" borderId="7" xfId="0" applyNumberFormat="1" applyFont="1" applyFill="1" applyBorder="1" applyAlignment="1">
      <alignment vertical="center"/>
    </xf>
    <xf numFmtId="37" fontId="5" fillId="4" borderId="1" xfId="0" applyNumberFormat="1" applyFont="1" applyFill="1" applyBorder="1" applyAlignment="1" applyProtection="1">
      <alignment vertical="center"/>
      <protection locked="0"/>
    </xf>
    <xf numFmtId="37" fontId="5" fillId="4" borderId="2" xfId="0" applyNumberFormat="1" applyFont="1" applyFill="1" applyBorder="1" applyAlignment="1" applyProtection="1">
      <alignment vertical="center"/>
      <protection locked="0"/>
    </xf>
    <xf numFmtId="164" fontId="5" fillId="4" borderId="1" xfId="0" quotePrefix="1" applyNumberFormat="1" applyFont="1" applyFill="1" applyBorder="1" applyAlignment="1">
      <alignment horizontal="center" vertical="center"/>
    </xf>
    <xf numFmtId="164" fontId="5" fillId="4" borderId="3" xfId="0" quotePrefix="1" applyNumberFormat="1" applyFont="1" applyFill="1" applyBorder="1" applyAlignment="1">
      <alignment horizontal="center" vertical="center"/>
    </xf>
    <xf numFmtId="0" fontId="5" fillId="2" borderId="0" xfId="0" applyFont="1" applyFill="1" applyAlignment="1" applyProtection="1">
      <alignment horizontal="center" vertical="center"/>
      <protection locked="0"/>
    </xf>
    <xf numFmtId="0" fontId="13" fillId="2" borderId="0" xfId="0" applyFont="1" applyFill="1" applyAlignment="1" applyProtection="1">
      <alignment vertical="center"/>
      <protection locked="0"/>
    </xf>
    <xf numFmtId="0" fontId="10" fillId="2" borderId="0" xfId="0" applyFont="1" applyFill="1" applyAlignment="1" applyProtection="1">
      <alignment horizontal="center" vertical="center"/>
      <protection locked="0"/>
    </xf>
    <xf numFmtId="0" fontId="23" fillId="2" borderId="1" xfId="0" applyFont="1" applyFill="1" applyBorder="1" applyAlignment="1" applyProtection="1">
      <alignment horizontal="left"/>
      <protection locked="0"/>
    </xf>
    <xf numFmtId="38" fontId="44" fillId="4" borderId="0" xfId="1" applyNumberFormat="1" applyFont="1" applyFill="1" applyAlignment="1" applyProtection="1">
      <alignment horizontal="center" vertical="center"/>
      <protection locked="0"/>
    </xf>
    <xf numFmtId="37" fontId="32" fillId="4" borderId="0" xfId="1" applyFont="1" applyFill="1" applyAlignment="1" applyProtection="1">
      <alignment vertical="center"/>
      <protection locked="0"/>
    </xf>
    <xf numFmtId="37" fontId="32" fillId="4" borderId="0" xfId="1" applyFont="1" applyFill="1" applyAlignment="1" applyProtection="1">
      <alignment horizontal="left" vertical="center"/>
      <protection locked="0"/>
    </xf>
    <xf numFmtId="37" fontId="43" fillId="4" borderId="0" xfId="1" applyFont="1" applyFill="1" applyAlignment="1" applyProtection="1">
      <alignment horizontal="center" vertical="center"/>
      <protection locked="0"/>
    </xf>
    <xf numFmtId="37" fontId="22" fillId="4" borderId="0" xfId="1" applyFont="1" applyFill="1" applyAlignment="1" applyProtection="1">
      <alignment vertical="center" wrapText="1"/>
      <protection locked="0"/>
    </xf>
    <xf numFmtId="37" fontId="32" fillId="4" borderId="0" xfId="1" applyFont="1" applyFill="1" applyAlignment="1" applyProtection="1">
      <alignment horizontal="center" vertical="center"/>
      <protection locked="0"/>
    </xf>
    <xf numFmtId="173" fontId="32" fillId="4" borderId="0" xfId="1" applyNumberFormat="1" applyFont="1" applyFill="1" applyAlignment="1" applyProtection="1">
      <alignment horizontal="right" vertical="center"/>
      <protection locked="0"/>
    </xf>
    <xf numFmtId="37" fontId="34" fillId="4" borderId="0" xfId="2" applyNumberFormat="1" applyFill="1" applyBorder="1" applyAlignment="1" applyProtection="1">
      <alignment horizontal="center" vertical="center"/>
      <protection locked="0"/>
    </xf>
    <xf numFmtId="38" fontId="32" fillId="4" borderId="0" xfId="1" applyNumberFormat="1" applyFont="1" applyFill="1" applyAlignment="1" applyProtection="1">
      <alignment vertical="center"/>
      <protection locked="0"/>
    </xf>
    <xf numFmtId="38" fontId="43" fillId="4" borderId="0" xfId="1" applyNumberFormat="1" applyFont="1" applyFill="1" applyAlignment="1" applyProtection="1">
      <alignment horizontal="center" vertical="center"/>
      <protection locked="0"/>
    </xf>
    <xf numFmtId="170" fontId="32" fillId="4" borderId="22" xfId="1" applyNumberFormat="1" applyFont="1" applyFill="1" applyBorder="1" applyAlignment="1" applyProtection="1">
      <alignment horizontal="center" vertical="center"/>
      <protection locked="0"/>
    </xf>
    <xf numFmtId="38" fontId="32" fillId="4" borderId="22" xfId="1" applyNumberFormat="1" applyFont="1" applyFill="1" applyBorder="1" applyAlignment="1" applyProtection="1">
      <alignment horizontal="center" vertical="center"/>
      <protection locked="0"/>
    </xf>
    <xf numFmtId="37" fontId="22" fillId="4" borderId="22" xfId="1" applyFont="1" applyFill="1" applyBorder="1" applyAlignment="1" applyProtection="1">
      <alignment vertical="center" wrapText="1"/>
      <protection locked="0"/>
    </xf>
    <xf numFmtId="38" fontId="43" fillId="4" borderId="26" xfId="1" applyNumberFormat="1" applyFont="1" applyFill="1" applyBorder="1" applyAlignment="1" applyProtection="1">
      <alignment horizontal="center" vertical="center"/>
      <protection locked="0"/>
    </xf>
    <xf numFmtId="37" fontId="32" fillId="4" borderId="22" xfId="1" applyFont="1" applyFill="1" applyBorder="1" applyAlignment="1" applyProtection="1">
      <alignment horizontal="center" vertical="center"/>
      <protection locked="0"/>
    </xf>
    <xf numFmtId="37" fontId="32" fillId="4" borderId="28" xfId="1" applyFont="1" applyFill="1" applyBorder="1" applyAlignment="1" applyProtection="1">
      <alignment horizontal="center" vertical="center"/>
      <protection locked="0"/>
    </xf>
    <xf numFmtId="37" fontId="43" fillId="4" borderId="26" xfId="1" applyFont="1" applyFill="1" applyBorder="1" applyAlignment="1" applyProtection="1">
      <alignment horizontal="center" vertical="center"/>
      <protection locked="0"/>
    </xf>
    <xf numFmtId="37" fontId="32" fillId="4" borderId="28" xfId="1" applyFont="1" applyFill="1" applyBorder="1" applyAlignment="1" applyProtection="1">
      <alignment horizontal="center" vertical="center" wrapText="1"/>
      <protection locked="0"/>
    </xf>
    <xf numFmtId="37" fontId="32" fillId="4" borderId="22" xfId="1" applyFont="1" applyFill="1" applyBorder="1" applyAlignment="1" applyProtection="1">
      <alignment horizontal="center" vertical="center" wrapText="1"/>
      <protection locked="0"/>
    </xf>
    <xf numFmtId="49" fontId="32" fillId="4" borderId="22" xfId="1" applyNumberFormat="1" applyFont="1" applyFill="1" applyBorder="1" applyAlignment="1" applyProtection="1">
      <alignment horizontal="center" vertical="center"/>
      <protection locked="0"/>
    </xf>
    <xf numFmtId="38" fontId="32" fillId="4" borderId="34" xfId="1" applyNumberFormat="1" applyFont="1" applyFill="1" applyBorder="1" applyAlignment="1" applyProtection="1">
      <alignment horizontal="left" vertical="center"/>
      <protection locked="0"/>
    </xf>
    <xf numFmtId="172" fontId="32" fillId="4" borderId="31" xfId="1" applyNumberFormat="1" applyFont="1" applyFill="1" applyBorder="1" applyAlignment="1" applyProtection="1">
      <alignment horizontal="right" vertical="center"/>
      <protection locked="0"/>
    </xf>
    <xf numFmtId="38" fontId="32" fillId="4" borderId="32" xfId="1" applyNumberFormat="1" applyFont="1" applyFill="1" applyBorder="1" applyAlignment="1" applyProtection="1">
      <alignment horizontal="right" vertical="center"/>
      <protection locked="0"/>
    </xf>
    <xf numFmtId="38" fontId="43" fillId="4" borderId="33" xfId="1" applyNumberFormat="1" applyFont="1" applyFill="1" applyBorder="1" applyAlignment="1" applyProtection="1">
      <alignment horizontal="center" vertical="center"/>
      <protection locked="0"/>
    </xf>
    <xf numFmtId="38" fontId="32" fillId="4" borderId="34" xfId="1" applyNumberFormat="1" applyFont="1" applyFill="1" applyBorder="1" applyAlignment="1" applyProtection="1">
      <alignment horizontal="center" vertical="center"/>
      <protection locked="0"/>
    </xf>
    <xf numFmtId="38" fontId="32" fillId="4" borderId="31" xfId="1" applyNumberFormat="1" applyFont="1" applyFill="1" applyBorder="1" applyAlignment="1" applyProtection="1">
      <alignment horizontal="right" vertical="center"/>
      <protection locked="0"/>
    </xf>
    <xf numFmtId="38" fontId="32" fillId="4" borderId="30" xfId="1" applyNumberFormat="1" applyFont="1" applyFill="1" applyBorder="1" applyAlignment="1" applyProtection="1">
      <alignment horizontal="right" vertical="center"/>
      <protection locked="0"/>
    </xf>
    <xf numFmtId="49" fontId="32" fillId="4" borderId="32" xfId="1" applyNumberFormat="1" applyFont="1" applyFill="1" applyBorder="1" applyAlignment="1" applyProtection="1">
      <alignment horizontal="center" vertical="center"/>
      <protection locked="0"/>
    </xf>
    <xf numFmtId="170" fontId="32" fillId="4" borderId="24" xfId="1" applyNumberFormat="1" applyFont="1" applyFill="1" applyBorder="1" applyAlignment="1" applyProtection="1">
      <alignment horizontal="center" vertical="center"/>
      <protection locked="0"/>
    </xf>
    <xf numFmtId="172" fontId="32" fillId="4" borderId="24" xfId="1" applyNumberFormat="1" applyFont="1" applyFill="1" applyBorder="1" applyAlignment="1" applyProtection="1">
      <alignment horizontal="right" vertical="center"/>
      <protection locked="0"/>
    </xf>
    <xf numFmtId="37" fontId="32" fillId="4" borderId="24" xfId="1" applyFont="1" applyFill="1" applyBorder="1" applyAlignment="1" applyProtection="1">
      <alignment horizontal="right" vertical="center"/>
      <protection locked="0"/>
    </xf>
    <xf numFmtId="37" fontId="32" fillId="4" borderId="25" xfId="1" applyFont="1" applyFill="1" applyBorder="1" applyAlignment="1" applyProtection="1">
      <alignment horizontal="right" vertical="center"/>
      <protection locked="0"/>
    </xf>
    <xf numFmtId="37" fontId="32" fillId="4" borderId="33" xfId="1" applyFont="1" applyFill="1" applyBorder="1" applyAlignment="1" applyProtection="1">
      <alignment vertical="center"/>
      <protection locked="0"/>
    </xf>
    <xf numFmtId="38" fontId="32" fillId="4" borderId="33" xfId="1" applyNumberFormat="1" applyFont="1" applyFill="1" applyBorder="1" applyAlignment="1" applyProtection="1">
      <alignment horizontal="right" vertical="center"/>
      <protection locked="0"/>
    </xf>
    <xf numFmtId="172" fontId="32" fillId="4" borderId="33" xfId="1" applyNumberFormat="1" applyFont="1" applyFill="1" applyBorder="1" applyAlignment="1" applyProtection="1">
      <alignment horizontal="right" vertical="center"/>
      <protection locked="0"/>
    </xf>
    <xf numFmtId="37" fontId="32" fillId="4" borderId="33" xfId="1" applyFont="1" applyFill="1" applyBorder="1" applyAlignment="1" applyProtection="1">
      <alignment horizontal="right" vertical="center"/>
      <protection locked="0"/>
    </xf>
    <xf numFmtId="37" fontId="32" fillId="4" borderId="26" xfId="1" applyFont="1" applyFill="1" applyBorder="1" applyAlignment="1" applyProtection="1">
      <alignment horizontal="right" vertical="center"/>
      <protection locked="0"/>
    </xf>
    <xf numFmtId="37" fontId="32" fillId="4" borderId="33" xfId="1" applyFont="1" applyFill="1" applyBorder="1" applyAlignment="1" applyProtection="1">
      <alignment horizontal="left" vertical="center"/>
      <protection locked="0"/>
    </xf>
    <xf numFmtId="37" fontId="32" fillId="4" borderId="28" xfId="1" applyFont="1" applyFill="1" applyBorder="1" applyAlignment="1" applyProtection="1">
      <alignment vertical="center"/>
      <protection locked="0"/>
    </xf>
    <xf numFmtId="38" fontId="32" fillId="4" borderId="28" xfId="1" applyNumberFormat="1" applyFont="1" applyFill="1" applyBorder="1" applyAlignment="1" applyProtection="1">
      <alignment horizontal="right" vertical="center"/>
      <protection locked="0"/>
    </xf>
    <xf numFmtId="172" fontId="32" fillId="4" borderId="28" xfId="1" applyNumberFormat="1" applyFont="1" applyFill="1" applyBorder="1" applyAlignment="1" applyProtection="1">
      <alignment horizontal="right" vertical="center"/>
      <protection locked="0"/>
    </xf>
    <xf numFmtId="37" fontId="32" fillId="4" borderId="27" xfId="1" applyFont="1" applyFill="1" applyBorder="1" applyAlignment="1" applyProtection="1">
      <alignment horizontal="right" vertical="center"/>
      <protection locked="0"/>
    </xf>
    <xf numFmtId="37" fontId="32" fillId="4" borderId="28" xfId="1" applyFont="1" applyFill="1" applyBorder="1" applyAlignment="1" applyProtection="1">
      <alignment horizontal="right" vertical="center"/>
      <protection locked="0"/>
    </xf>
    <xf numFmtId="37" fontId="32" fillId="4" borderId="22" xfId="1" applyFont="1" applyFill="1" applyBorder="1" applyAlignment="1" applyProtection="1">
      <alignment horizontal="right" vertical="center"/>
      <protection locked="0"/>
    </xf>
    <xf numFmtId="37" fontId="32" fillId="4" borderId="29" xfId="1" applyFont="1" applyFill="1" applyBorder="1" applyAlignment="1" applyProtection="1">
      <alignment horizontal="right" vertical="center"/>
      <protection locked="0"/>
    </xf>
    <xf numFmtId="37" fontId="32" fillId="4" borderId="24" xfId="1" applyFont="1" applyFill="1" applyBorder="1" applyAlignment="1" applyProtection="1">
      <alignment horizontal="center" vertical="center"/>
      <protection locked="0"/>
    </xf>
    <xf numFmtId="168" fontId="32" fillId="4" borderId="24" xfId="1" applyNumberFormat="1" applyFont="1" applyFill="1" applyBorder="1" applyAlignment="1" applyProtection="1">
      <alignment horizontal="center" vertical="center"/>
      <protection locked="0"/>
    </xf>
    <xf numFmtId="38" fontId="32" fillId="4" borderId="33" xfId="1" applyNumberFormat="1" applyFont="1" applyFill="1" applyBorder="1" applyAlignment="1" applyProtection="1">
      <alignment horizontal="center" vertical="center"/>
      <protection locked="0"/>
    </xf>
    <xf numFmtId="172" fontId="32" fillId="4" borderId="33" xfId="1" applyNumberFormat="1" applyFont="1" applyFill="1" applyBorder="1" applyAlignment="1" applyProtection="1">
      <alignment horizontal="center" vertical="center"/>
      <protection locked="0"/>
    </xf>
    <xf numFmtId="37" fontId="32" fillId="4" borderId="33" xfId="1" applyFont="1" applyFill="1" applyBorder="1" applyAlignment="1" applyProtection="1">
      <alignment horizontal="center" vertical="center"/>
      <protection locked="0"/>
    </xf>
    <xf numFmtId="37" fontId="32" fillId="4" borderId="26" xfId="1" applyFont="1" applyFill="1" applyBorder="1" applyAlignment="1" applyProtection="1">
      <alignment horizontal="center" vertical="center"/>
      <protection locked="0"/>
    </xf>
    <xf numFmtId="38" fontId="32" fillId="4" borderId="28" xfId="1" applyNumberFormat="1" applyFont="1" applyFill="1" applyBorder="1" applyAlignment="1" applyProtection="1">
      <alignment horizontal="center" vertical="center"/>
      <protection locked="0"/>
    </xf>
    <xf numFmtId="37" fontId="32" fillId="4" borderId="29" xfId="1" applyFont="1" applyFill="1" applyBorder="1" applyAlignment="1" applyProtection="1">
      <alignment horizontal="center" vertical="center"/>
      <protection locked="0"/>
    </xf>
    <xf numFmtId="38" fontId="32" fillId="4" borderId="33" xfId="4" applyNumberFormat="1" applyFont="1" applyFill="1" applyBorder="1" applyAlignment="1" applyProtection="1">
      <alignment horizontal="center" vertical="center"/>
      <protection locked="0"/>
    </xf>
    <xf numFmtId="172" fontId="32" fillId="4" borderId="28" xfId="1" applyNumberFormat="1" applyFont="1" applyFill="1" applyBorder="1" applyAlignment="1" applyProtection="1">
      <alignment horizontal="center" vertical="center"/>
      <protection locked="0"/>
    </xf>
    <xf numFmtId="37" fontId="32" fillId="4" borderId="27" xfId="1" applyFont="1" applyFill="1" applyBorder="1" applyAlignment="1" applyProtection="1">
      <alignment horizontal="center" vertical="center"/>
      <protection locked="0"/>
    </xf>
    <xf numFmtId="168" fontId="32" fillId="4" borderId="33" xfId="1" applyNumberFormat="1" applyFont="1" applyFill="1" applyBorder="1" applyAlignment="1" applyProtection="1">
      <alignment vertical="center"/>
      <protection locked="0"/>
    </xf>
    <xf numFmtId="37" fontId="32" fillId="4" borderId="26" xfId="1" applyFont="1" applyFill="1" applyBorder="1" applyAlignment="1" applyProtection="1">
      <alignment vertical="center"/>
      <protection locked="0"/>
    </xf>
    <xf numFmtId="37" fontId="32" fillId="0" borderId="33" xfId="1" applyFont="1" applyBorder="1" applyAlignment="1" applyProtection="1">
      <alignment vertical="center"/>
      <protection locked="0"/>
    </xf>
    <xf numFmtId="37" fontId="37" fillId="4" borderId="33" xfId="1" applyFont="1" applyFill="1" applyBorder="1" applyAlignment="1" applyProtection="1">
      <alignment vertical="center"/>
      <protection locked="0"/>
    </xf>
    <xf numFmtId="38" fontId="32" fillId="4" borderId="28" xfId="4" applyNumberFormat="1" applyFont="1" applyFill="1" applyBorder="1" applyAlignment="1" applyProtection="1">
      <alignment horizontal="right" vertical="center"/>
      <protection locked="0"/>
    </xf>
    <xf numFmtId="38" fontId="32" fillId="4" borderId="26" xfId="1" applyNumberFormat="1" applyFont="1" applyFill="1" applyBorder="1" applyAlignment="1" applyProtection="1">
      <alignment vertical="center"/>
      <protection locked="0"/>
    </xf>
    <xf numFmtId="38" fontId="32" fillId="4" borderId="33" xfId="1" applyNumberFormat="1" applyFont="1" applyFill="1" applyBorder="1" applyAlignment="1" applyProtection="1">
      <alignment vertical="center"/>
      <protection locked="0"/>
    </xf>
    <xf numFmtId="168" fontId="32" fillId="4" borderId="28" xfId="1" applyNumberFormat="1" applyFont="1" applyFill="1" applyBorder="1" applyAlignment="1" applyProtection="1">
      <alignment vertical="center"/>
      <protection locked="0"/>
    </xf>
    <xf numFmtId="37" fontId="32" fillId="4" borderId="24" xfId="1" applyFont="1" applyFill="1" applyBorder="1" applyAlignment="1" applyProtection="1">
      <alignment horizontal="center" vertical="center" wrapText="1"/>
      <protection locked="0"/>
    </xf>
    <xf numFmtId="37" fontId="45" fillId="4" borderId="0" xfId="1" applyFont="1" applyFill="1" applyAlignment="1" applyProtection="1">
      <alignment horizontal="right" vertical="center"/>
      <protection locked="0"/>
    </xf>
    <xf numFmtId="172" fontId="32" fillId="4" borderId="0" xfId="1" applyNumberFormat="1" applyFont="1" applyFill="1" applyAlignment="1" applyProtection="1">
      <alignment horizontal="right" vertical="center"/>
      <protection locked="0"/>
    </xf>
    <xf numFmtId="38" fontId="32" fillId="0" borderId="0" xfId="1" applyNumberFormat="1" applyFont="1" applyAlignment="1" applyProtection="1">
      <alignment horizontal="right" vertical="center"/>
      <protection locked="0"/>
    </xf>
    <xf numFmtId="1" fontId="32" fillId="4" borderId="0" xfId="1" applyNumberFormat="1" applyFont="1" applyFill="1" applyAlignment="1" applyProtection="1">
      <alignment horizontal="center" vertical="center"/>
      <protection locked="0"/>
    </xf>
    <xf numFmtId="38" fontId="32" fillId="4" borderId="0" xfId="6" applyNumberFormat="1" applyFont="1" applyFill="1" applyBorder="1" applyAlignment="1" applyProtection="1">
      <alignment horizontal="right" vertical="center"/>
      <protection locked="0"/>
    </xf>
    <xf numFmtId="3" fontId="43" fillId="4" borderId="0" xfId="1" applyNumberFormat="1" applyFont="1" applyFill="1" applyAlignment="1" applyProtection="1">
      <alignment horizontal="center" vertical="center"/>
      <protection locked="0"/>
    </xf>
    <xf numFmtId="0" fontId="3" fillId="4" borderId="0" xfId="0" applyFont="1" applyFill="1" applyProtection="1">
      <protection locked="0"/>
    </xf>
    <xf numFmtId="0" fontId="3" fillId="5" borderId="9" xfId="0" applyFont="1" applyFill="1" applyBorder="1" applyProtection="1">
      <protection locked="0"/>
    </xf>
    <xf numFmtId="0" fontId="3" fillId="5" borderId="10" xfId="0" applyFont="1" applyFill="1" applyBorder="1" applyProtection="1">
      <protection locked="0"/>
    </xf>
    <xf numFmtId="0" fontId="8" fillId="4" borderId="3" xfId="0" applyFont="1" applyFill="1" applyBorder="1" applyAlignment="1" applyProtection="1">
      <alignment horizontal="center"/>
      <protection locked="0"/>
    </xf>
    <xf numFmtId="0" fontId="3" fillId="4" borderId="11" xfId="0" applyFont="1" applyFill="1" applyBorder="1" applyProtection="1">
      <protection locked="0"/>
    </xf>
    <xf numFmtId="0" fontId="8" fillId="4" borderId="0" xfId="0" applyFont="1" applyFill="1" applyAlignment="1" applyProtection="1">
      <alignment horizontal="center"/>
      <protection locked="0"/>
    </xf>
    <xf numFmtId="0" fontId="10" fillId="4" borderId="11" xfId="0" applyFont="1" applyFill="1" applyBorder="1" applyProtection="1">
      <protection locked="0"/>
    </xf>
    <xf numFmtId="0" fontId="8" fillId="4" borderId="4" xfId="0" applyFont="1" applyFill="1" applyBorder="1" applyAlignment="1" applyProtection="1">
      <alignment horizontal="center"/>
      <protection locked="0"/>
    </xf>
    <xf numFmtId="0" fontId="8" fillId="4" borderId="5" xfId="0" applyFont="1" applyFill="1" applyBorder="1" applyAlignment="1" applyProtection="1">
      <alignment horizontal="center" vertical="center"/>
      <protection locked="0"/>
    </xf>
    <xf numFmtId="0" fontId="3" fillId="4" borderId="10" xfId="0" applyFont="1" applyFill="1" applyBorder="1" applyProtection="1">
      <protection locked="0"/>
    </xf>
    <xf numFmtId="0" fontId="8" fillId="4" borderId="6" xfId="0" applyFont="1" applyFill="1" applyBorder="1" applyAlignment="1" applyProtection="1">
      <alignment horizontal="center" vertical="center"/>
      <protection locked="0"/>
    </xf>
    <xf numFmtId="0" fontId="10" fillId="4" borderId="10" xfId="0" applyFont="1" applyFill="1" applyBorder="1" applyProtection="1">
      <protection locked="0"/>
    </xf>
    <xf numFmtId="0" fontId="8" fillId="4" borderId="7" xfId="0" applyFont="1" applyFill="1" applyBorder="1" applyAlignment="1" applyProtection="1">
      <alignment horizontal="center" vertical="center"/>
      <protection locked="0"/>
    </xf>
    <xf numFmtId="1" fontId="3" fillId="4" borderId="2" xfId="0" applyNumberFormat="1" applyFont="1" applyFill="1" applyBorder="1" applyAlignment="1" applyProtection="1">
      <alignment horizontal="center"/>
      <protection locked="0"/>
    </xf>
    <xf numFmtId="1" fontId="5" fillId="4" borderId="2" xfId="0" applyNumberFormat="1" applyFont="1" applyFill="1" applyBorder="1" applyAlignment="1" applyProtection="1">
      <alignment horizontal="center"/>
      <protection locked="0"/>
    </xf>
    <xf numFmtId="169" fontId="0" fillId="4" borderId="0" xfId="0" applyNumberFormat="1" applyFill="1" applyProtection="1">
      <protection locked="0"/>
    </xf>
    <xf numFmtId="1" fontId="5" fillId="4" borderId="11" xfId="0" applyNumberFormat="1" applyFont="1" applyFill="1" applyBorder="1" applyAlignment="1" applyProtection="1">
      <alignment horizontal="center"/>
      <protection locked="0"/>
    </xf>
    <xf numFmtId="37" fontId="5" fillId="4" borderId="11" xfId="0" applyNumberFormat="1" applyFont="1" applyFill="1" applyBorder="1" applyAlignment="1" applyProtection="1">
      <alignment vertical="center"/>
      <protection locked="0"/>
    </xf>
    <xf numFmtId="0" fontId="3" fillId="4" borderId="2" xfId="0" applyFont="1" applyFill="1" applyBorder="1" applyProtection="1">
      <protection locked="0"/>
    </xf>
    <xf numFmtId="0" fontId="6" fillId="4" borderId="10" xfId="0" applyFont="1" applyFill="1" applyBorder="1" applyAlignment="1" applyProtection="1">
      <alignment horizontal="center"/>
      <protection locked="0"/>
    </xf>
    <xf numFmtId="37" fontId="11" fillId="5" borderId="5" xfId="0" applyNumberFormat="1" applyFont="1" applyFill="1" applyBorder="1" applyAlignment="1" applyProtection="1">
      <alignment vertical="center"/>
      <protection locked="0"/>
    </xf>
    <xf numFmtId="37" fontId="5" fillId="4" borderId="10" xfId="0" applyNumberFormat="1" applyFont="1" applyFill="1" applyBorder="1" applyAlignment="1" applyProtection="1">
      <alignment vertical="center"/>
      <protection locked="0"/>
    </xf>
    <xf numFmtId="37" fontId="11" fillId="5" borderId="2" xfId="0" applyNumberFormat="1" applyFont="1" applyFill="1" applyBorder="1" applyAlignment="1" applyProtection="1">
      <alignment vertical="center"/>
      <protection locked="0"/>
    </xf>
    <xf numFmtId="37" fontId="5" fillId="5" borderId="10" xfId="0" applyNumberFormat="1" applyFont="1" applyFill="1" applyBorder="1" applyAlignment="1" applyProtection="1">
      <alignment vertical="center"/>
      <protection locked="0"/>
    </xf>
    <xf numFmtId="0" fontId="3" fillId="4" borderId="12" xfId="0" applyFont="1" applyFill="1" applyBorder="1" applyProtection="1">
      <protection locked="0"/>
    </xf>
    <xf numFmtId="0" fontId="8" fillId="4" borderId="9" xfId="0" applyFont="1" applyFill="1" applyBorder="1" applyAlignment="1" applyProtection="1">
      <alignment horizontal="center"/>
      <protection locked="0"/>
    </xf>
    <xf numFmtId="0" fontId="8" fillId="4" borderId="10" xfId="0" applyFont="1" applyFill="1" applyBorder="1" applyAlignment="1" applyProtection="1">
      <alignment horizontal="center" vertical="center"/>
      <protection locked="0"/>
    </xf>
    <xf numFmtId="1" fontId="5" fillId="4" borderId="13" xfId="0" applyNumberFormat="1" applyFont="1" applyFill="1" applyBorder="1" applyAlignment="1" applyProtection="1">
      <alignment horizontal="center"/>
      <protection locked="0"/>
    </xf>
    <xf numFmtId="37" fontId="5" fillId="4" borderId="11" xfId="0" applyNumberFormat="1" applyFont="1" applyFill="1" applyBorder="1" applyProtection="1">
      <protection locked="0"/>
    </xf>
    <xf numFmtId="1" fontId="5" fillId="4" borderId="1" xfId="0" applyNumberFormat="1" applyFont="1" applyFill="1" applyBorder="1" applyAlignment="1" applyProtection="1">
      <alignment horizontal="center"/>
      <protection locked="0"/>
    </xf>
    <xf numFmtId="37" fontId="5" fillId="4" borderId="2" xfId="0" applyNumberFormat="1" applyFont="1" applyFill="1" applyBorder="1" applyProtection="1">
      <protection locked="0"/>
    </xf>
    <xf numFmtId="1" fontId="5" fillId="4" borderId="3" xfId="0" applyNumberFormat="1" applyFont="1" applyFill="1" applyBorder="1" applyAlignment="1" applyProtection="1">
      <alignment horizontal="center"/>
      <protection locked="0"/>
    </xf>
    <xf numFmtId="0" fontId="5" fillId="4" borderId="3"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6" fillId="4" borderId="5" xfId="0" applyFont="1" applyFill="1" applyBorder="1" applyAlignment="1" applyProtection="1">
      <alignment horizontal="center"/>
      <protection locked="0"/>
    </xf>
    <xf numFmtId="37" fontId="5" fillId="4" borderId="10" xfId="0" applyNumberFormat="1" applyFont="1" applyFill="1" applyBorder="1" applyProtection="1">
      <protection locked="0"/>
    </xf>
    <xf numFmtId="37" fontId="5" fillId="5" borderId="2" xfId="0" applyNumberFormat="1" applyFont="1" applyFill="1" applyBorder="1" applyAlignment="1" applyProtection="1">
      <alignment vertical="center"/>
      <protection locked="0"/>
    </xf>
    <xf numFmtId="0" fontId="4" fillId="2" borderId="0" xfId="0" applyFont="1" applyFill="1" applyAlignment="1" applyProtection="1">
      <alignment vertical="center"/>
      <protection locked="0"/>
    </xf>
    <xf numFmtId="0" fontId="8" fillId="2" borderId="0" xfId="0" applyFont="1" applyFill="1" applyAlignment="1" applyProtection="1">
      <alignment vertical="center"/>
      <protection locked="0"/>
    </xf>
    <xf numFmtId="0" fontId="12" fillId="2" borderId="0" xfId="0" applyFont="1" applyFill="1" applyAlignment="1" applyProtection="1">
      <alignment horizontal="right" vertical="center"/>
      <protection locked="0"/>
    </xf>
    <xf numFmtId="0" fontId="10" fillId="2" borderId="0" xfId="0" applyFont="1" applyFill="1" applyAlignment="1" applyProtection="1">
      <alignment vertical="center"/>
      <protection locked="0"/>
    </xf>
    <xf numFmtId="0" fontId="15" fillId="2" borderId="0" xfId="0" applyFont="1" applyFill="1" applyAlignment="1" applyProtection="1">
      <alignment vertical="center"/>
      <protection locked="0"/>
    </xf>
    <xf numFmtId="0" fontId="10" fillId="2" borderId="0" xfId="0" quotePrefix="1" applyFont="1" applyFill="1" applyAlignment="1" applyProtection="1">
      <alignment horizontal="center" vertical="center"/>
      <protection locked="0"/>
    </xf>
    <xf numFmtId="0" fontId="5" fillId="2" borderId="0" xfId="0" quotePrefix="1" applyFont="1" applyFill="1" applyAlignment="1" applyProtection="1">
      <alignment horizontal="center" vertical="center"/>
      <protection locked="0"/>
    </xf>
    <xf numFmtId="0" fontId="3" fillId="2" borderId="0" xfId="0" quotePrefix="1" applyFont="1" applyFill="1" applyAlignment="1" applyProtection="1">
      <alignment horizontal="center" vertical="center"/>
      <protection locked="0"/>
    </xf>
    <xf numFmtId="0" fontId="3" fillId="2" borderId="0" xfId="0" applyFont="1" applyFill="1" applyProtection="1">
      <protection locked="0"/>
    </xf>
    <xf numFmtId="17" fontId="15" fillId="2" borderId="0" xfId="0" quotePrefix="1" applyNumberFormat="1" applyFont="1" applyFill="1" applyProtection="1">
      <protection locked="0"/>
    </xf>
    <xf numFmtId="17" fontId="7" fillId="4" borderId="0" xfId="0" applyNumberFormat="1" applyFont="1" applyFill="1" applyAlignment="1" applyProtection="1">
      <alignment wrapText="1"/>
      <protection locked="0"/>
    </xf>
    <xf numFmtId="17" fontId="21" fillId="2" borderId="0" xfId="0" quotePrefix="1" applyNumberFormat="1" applyFont="1" applyFill="1" applyProtection="1">
      <protection locked="0"/>
    </xf>
    <xf numFmtId="0" fontId="15" fillId="2" borderId="0" xfId="0" applyFont="1" applyFill="1" applyAlignment="1" applyProtection="1">
      <alignment horizontal="center"/>
      <protection locked="0"/>
    </xf>
    <xf numFmtId="0" fontId="21" fillId="2" borderId="0" xfId="0" applyFont="1" applyFill="1" applyAlignment="1" applyProtection="1">
      <alignment horizontal="center"/>
      <protection locked="0"/>
    </xf>
    <xf numFmtId="0" fontId="4" fillId="2" borderId="0" xfId="0" applyFont="1" applyFill="1" applyAlignment="1" applyProtection="1">
      <alignment horizontal="center" vertical="center"/>
      <protection locked="0"/>
    </xf>
    <xf numFmtId="0" fontId="13" fillId="4" borderId="0" xfId="0" applyFont="1" applyFill="1" applyAlignment="1" applyProtection="1">
      <alignment horizontal="center" vertical="center"/>
      <protection locked="0"/>
    </xf>
    <xf numFmtId="0" fontId="13" fillId="0" borderId="0" xfId="0" applyFont="1" applyAlignment="1" applyProtection="1">
      <alignment horizontal="center" vertical="center"/>
      <protection locked="0"/>
    </xf>
    <xf numFmtId="0" fontId="6" fillId="2" borderId="0" xfId="0" applyFont="1" applyFill="1" applyAlignment="1" applyProtection="1">
      <alignment vertical="center"/>
      <protection locked="0"/>
    </xf>
    <xf numFmtId="0" fontId="10" fillId="2" borderId="1"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protection locked="0"/>
    </xf>
    <xf numFmtId="0" fontId="10" fillId="2" borderId="2" xfId="0" applyFont="1" applyFill="1" applyBorder="1" applyAlignment="1" applyProtection="1">
      <alignment horizontal="center" vertical="center"/>
      <protection locked="0"/>
    </xf>
    <xf numFmtId="0" fontId="13" fillId="2" borderId="1" xfId="0" applyFont="1" applyFill="1" applyBorder="1" applyAlignment="1" applyProtection="1">
      <alignment vertical="center"/>
      <protection locked="0"/>
    </xf>
    <xf numFmtId="0" fontId="3" fillId="2" borderId="5" xfId="0" applyFont="1" applyFill="1" applyBorder="1" applyAlignment="1" applyProtection="1">
      <alignment vertical="center"/>
      <protection locked="0"/>
    </xf>
    <xf numFmtId="0" fontId="8" fillId="2" borderId="6" xfId="0" applyFont="1" applyFill="1" applyBorder="1" applyAlignment="1" applyProtection="1">
      <alignment horizontal="center" vertical="center"/>
      <protection locked="0"/>
    </xf>
    <xf numFmtId="0" fontId="0" fillId="2" borderId="0" xfId="0" applyFill="1" applyProtection="1">
      <protection locked="0"/>
    </xf>
    <xf numFmtId="0" fontId="31" fillId="2" borderId="0" xfId="0" applyFont="1" applyFill="1" applyAlignment="1" applyProtection="1">
      <alignment vertical="center"/>
      <protection locked="0"/>
    </xf>
    <xf numFmtId="0" fontId="31" fillId="2" borderId="0" xfId="0" applyFont="1" applyFill="1" applyProtection="1">
      <protection locked="0"/>
    </xf>
    <xf numFmtId="37" fontId="0" fillId="2" borderId="0" xfId="0" applyNumberFormat="1" applyFill="1" applyProtection="1">
      <protection locked="0"/>
    </xf>
    <xf numFmtId="49" fontId="32" fillId="4" borderId="36" xfId="3" applyNumberFormat="1" applyFont="1" applyFill="1" applyBorder="1" applyAlignment="1" applyProtection="1">
      <alignment horizontal="center" vertical="center"/>
      <protection locked="0"/>
    </xf>
    <xf numFmtId="49" fontId="32" fillId="4" borderId="0" xfId="3" applyNumberFormat="1" applyFont="1" applyFill="1" applyAlignment="1" applyProtection="1">
      <alignment horizontal="center" vertical="center"/>
      <protection locked="0"/>
    </xf>
    <xf numFmtId="49" fontId="32" fillId="0" borderId="0" xfId="1" applyNumberFormat="1" applyFont="1" applyAlignment="1" applyProtection="1">
      <alignment horizontal="center" vertical="center"/>
      <protection locked="0"/>
    </xf>
    <xf numFmtId="0" fontId="23" fillId="2" borderId="0" xfId="0" applyFont="1" applyFill="1" applyProtection="1">
      <protection locked="0"/>
    </xf>
    <xf numFmtId="0" fontId="25" fillId="2" borderId="0" xfId="0" applyFont="1" applyFill="1" applyAlignment="1" applyProtection="1">
      <alignment vertical="center"/>
      <protection locked="0"/>
    </xf>
    <xf numFmtId="0" fontId="24" fillId="2" borderId="0" xfId="0" applyFont="1" applyFill="1" applyAlignment="1" applyProtection="1">
      <alignment vertical="top"/>
      <protection locked="0"/>
    </xf>
    <xf numFmtId="0" fontId="22" fillId="2" borderId="0" xfId="0" applyFont="1" applyFill="1" applyAlignment="1" applyProtection="1">
      <alignment vertical="center"/>
      <protection locked="0"/>
    </xf>
    <xf numFmtId="0" fontId="24" fillId="2" borderId="0" xfId="0" applyFont="1" applyFill="1" applyProtection="1">
      <protection locked="0"/>
    </xf>
    <xf numFmtId="0" fontId="26" fillId="2" borderId="0" xfId="0" applyFont="1" applyFill="1" applyProtection="1">
      <protection locked="0"/>
    </xf>
    <xf numFmtId="0" fontId="23" fillId="2" borderId="0" xfId="0" applyFont="1" applyFill="1" applyAlignment="1" applyProtection="1">
      <alignment horizontal="left"/>
      <protection locked="0"/>
    </xf>
    <xf numFmtId="0" fontId="23" fillId="2" borderId="8" xfId="0" applyFont="1" applyFill="1" applyBorder="1" applyProtection="1">
      <protection locked="0"/>
    </xf>
    <xf numFmtId="0" fontId="21" fillId="2" borderId="8" xfId="0" applyFont="1" applyFill="1" applyBorder="1" applyAlignment="1" applyProtection="1">
      <alignment horizontal="center"/>
      <protection locked="0"/>
    </xf>
    <xf numFmtId="0" fontId="21" fillId="2" borderId="13" xfId="0" applyFont="1" applyFill="1" applyBorder="1" applyAlignment="1" applyProtection="1">
      <alignment horizontal="center"/>
      <protection locked="0"/>
    </xf>
    <xf numFmtId="0" fontId="28" fillId="2" borderId="13" xfId="0" applyFont="1" applyFill="1" applyBorder="1" applyProtection="1">
      <protection locked="0"/>
    </xf>
    <xf numFmtId="0" fontId="28" fillId="2" borderId="8" xfId="0" applyFont="1" applyFill="1" applyBorder="1" applyProtection="1">
      <protection locked="0"/>
    </xf>
    <xf numFmtId="0" fontId="28" fillId="2" borderId="14" xfId="0" applyFont="1" applyFill="1" applyBorder="1" applyProtection="1">
      <protection locked="0"/>
    </xf>
    <xf numFmtId="0" fontId="21" fillId="2" borderId="3" xfId="0" applyFont="1" applyFill="1" applyBorder="1" applyAlignment="1" applyProtection="1">
      <alignment horizontal="center"/>
      <protection locked="0"/>
    </xf>
    <xf numFmtId="0" fontId="23" fillId="2" borderId="10" xfId="0" applyFont="1" applyFill="1" applyBorder="1" applyProtection="1">
      <protection locked="0"/>
    </xf>
    <xf numFmtId="0" fontId="21" fillId="2" borderId="5" xfId="0" applyFont="1" applyFill="1" applyBorder="1" applyAlignment="1" applyProtection="1">
      <alignment horizontal="center"/>
      <protection locked="0"/>
    </xf>
    <xf numFmtId="0" fontId="23" fillId="2" borderId="3" xfId="0" applyFont="1" applyFill="1" applyBorder="1" applyAlignment="1" applyProtection="1">
      <alignment horizontal="center"/>
      <protection locked="0"/>
    </xf>
    <xf numFmtId="0" fontId="23" fillId="2" borderId="1" xfId="0" applyFont="1" applyFill="1" applyBorder="1" applyAlignment="1" applyProtection="1">
      <alignment horizontal="center"/>
      <protection locked="0"/>
    </xf>
    <xf numFmtId="0" fontId="23" fillId="2" borderId="2" xfId="0" applyFont="1" applyFill="1" applyBorder="1" applyAlignment="1" applyProtection="1">
      <alignment horizontal="center"/>
      <protection locked="0"/>
    </xf>
    <xf numFmtId="0" fontId="23" fillId="2" borderId="6" xfId="0" applyFont="1" applyFill="1" applyBorder="1" applyProtection="1">
      <protection locked="0"/>
    </xf>
    <xf numFmtId="0" fontId="23" fillId="7" borderId="5" xfId="0" applyFont="1" applyFill="1" applyBorder="1" applyProtection="1">
      <protection locked="0"/>
    </xf>
    <xf numFmtId="37" fontId="5" fillId="4" borderId="1" xfId="0" applyNumberFormat="1" applyFont="1" applyFill="1" applyBorder="1" applyAlignment="1">
      <alignment vertical="center"/>
    </xf>
    <xf numFmtId="37" fontId="5" fillId="4" borderId="12" xfId="0" applyNumberFormat="1" applyFont="1" applyFill="1" applyBorder="1" applyAlignment="1">
      <alignment vertical="center"/>
    </xf>
    <xf numFmtId="37" fontId="5" fillId="4" borderId="15" xfId="0" applyNumberFormat="1" applyFont="1" applyFill="1" applyBorder="1" applyAlignment="1">
      <alignment vertical="center"/>
    </xf>
    <xf numFmtId="37" fontId="5" fillId="4" borderId="0" xfId="0" applyNumberFormat="1" applyFont="1" applyFill="1" applyAlignment="1">
      <alignment vertical="center"/>
    </xf>
    <xf numFmtId="37" fontId="5" fillId="4" borderId="14" xfId="0" applyNumberFormat="1" applyFont="1" applyFill="1" applyBorder="1" applyAlignment="1">
      <alignment vertical="center"/>
    </xf>
    <xf numFmtId="38" fontId="32" fillId="5" borderId="24" xfId="1" applyNumberFormat="1" applyFont="1" applyFill="1" applyBorder="1" applyAlignment="1" applyProtection="1">
      <alignment horizontal="center" vertical="center"/>
      <protection locked="0"/>
    </xf>
    <xf numFmtId="38" fontId="32" fillId="5" borderId="25" xfId="1" applyNumberFormat="1" applyFont="1" applyFill="1" applyBorder="1" applyAlignment="1" applyProtection="1">
      <alignment horizontal="center" vertical="center"/>
      <protection locked="0"/>
    </xf>
    <xf numFmtId="38" fontId="32" fillId="5" borderId="28" xfId="1" applyNumberFormat="1" applyFont="1" applyFill="1" applyBorder="1" applyAlignment="1" applyProtection="1">
      <alignment horizontal="center" vertical="center" wrapText="1"/>
      <protection locked="0"/>
    </xf>
    <xf numFmtId="38" fontId="32" fillId="5" borderId="29" xfId="1" applyNumberFormat="1" applyFont="1" applyFill="1" applyBorder="1" applyAlignment="1" applyProtection="1">
      <alignment horizontal="center" vertical="center" wrapText="1"/>
      <protection locked="0"/>
    </xf>
    <xf numFmtId="170" fontId="32" fillId="5" borderId="24" xfId="1" applyNumberFormat="1" applyFont="1" applyFill="1" applyBorder="1" applyAlignment="1" applyProtection="1">
      <alignment horizontal="center" vertical="center"/>
      <protection locked="0"/>
    </xf>
    <xf numFmtId="38" fontId="32" fillId="5" borderId="26" xfId="1" applyNumberFormat="1" applyFont="1" applyFill="1" applyBorder="1" applyAlignment="1" applyProtection="1">
      <alignment horizontal="right" vertical="center"/>
      <protection locked="0"/>
    </xf>
    <xf numFmtId="38" fontId="32" fillId="5" borderId="24" xfId="1" applyNumberFormat="1" applyFont="1" applyFill="1" applyBorder="1" applyAlignment="1" applyProtection="1">
      <alignment horizontal="right" vertical="center"/>
      <protection locked="0"/>
    </xf>
    <xf numFmtId="37" fontId="32" fillId="5" borderId="24" xfId="1" applyFont="1" applyFill="1" applyBorder="1" applyAlignment="1" applyProtection="1">
      <alignment horizontal="center" vertical="center"/>
      <protection locked="0"/>
    </xf>
    <xf numFmtId="38" fontId="32" fillId="5" borderId="33" xfId="1" applyNumberFormat="1" applyFont="1" applyFill="1" applyBorder="1" applyAlignment="1" applyProtection="1">
      <alignment horizontal="right" vertical="center"/>
      <protection locked="0"/>
    </xf>
    <xf numFmtId="168" fontId="32" fillId="5" borderId="24" xfId="1" applyNumberFormat="1" applyFont="1" applyFill="1" applyBorder="1" applyAlignment="1" applyProtection="1">
      <alignment horizontal="center" vertical="center"/>
      <protection locked="0"/>
    </xf>
    <xf numFmtId="38" fontId="32" fillId="5" borderId="26" xfId="4" applyNumberFormat="1" applyFont="1" applyFill="1" applyBorder="1" applyAlignment="1" applyProtection="1">
      <alignment horizontal="right" vertical="center"/>
      <protection locked="0"/>
    </xf>
    <xf numFmtId="38" fontId="32" fillId="5" borderId="33" xfId="4" applyNumberFormat="1" applyFont="1" applyFill="1" applyBorder="1" applyAlignment="1" applyProtection="1">
      <alignment horizontal="right" vertical="center"/>
      <protection locked="0"/>
    </xf>
    <xf numFmtId="38" fontId="32" fillId="0" borderId="26" xfId="4" applyNumberFormat="1" applyFont="1" applyBorder="1" applyAlignment="1" applyProtection="1">
      <alignment horizontal="right" vertical="center"/>
      <protection locked="0"/>
    </xf>
    <xf numFmtId="38" fontId="32" fillId="0" borderId="33" xfId="4" applyNumberFormat="1" applyFont="1" applyBorder="1" applyAlignment="1" applyProtection="1">
      <alignment horizontal="right" vertical="center"/>
      <protection locked="0"/>
    </xf>
    <xf numFmtId="38" fontId="32" fillId="0" borderId="26" xfId="1" applyNumberFormat="1" applyFont="1" applyBorder="1" applyAlignment="1" applyProtection="1">
      <alignment horizontal="right" vertical="center"/>
      <protection locked="0"/>
    </xf>
    <xf numFmtId="38" fontId="32" fillId="0" borderId="33" xfId="1" applyNumberFormat="1" applyFont="1" applyBorder="1" applyAlignment="1" applyProtection="1">
      <alignment horizontal="right" vertical="center"/>
      <protection locked="0"/>
    </xf>
    <xf numFmtId="38" fontId="32" fillId="5" borderId="26" xfId="5" applyNumberFormat="1" applyFont="1" applyFill="1" applyBorder="1" applyAlignment="1" applyProtection="1">
      <alignment horizontal="right" vertical="center"/>
      <protection locked="0"/>
    </xf>
    <xf numFmtId="38" fontId="32" fillId="5" borderId="33" xfId="5" applyNumberFormat="1" applyFont="1" applyFill="1" applyBorder="1" applyAlignment="1" applyProtection="1">
      <alignment horizontal="right" vertical="center"/>
      <protection locked="0"/>
    </xf>
    <xf numFmtId="37" fontId="32" fillId="5" borderId="24" xfId="1" applyFont="1" applyFill="1" applyBorder="1" applyAlignment="1" applyProtection="1">
      <alignment horizontal="center" vertical="center" wrapText="1"/>
      <protection locked="0"/>
    </xf>
    <xf numFmtId="38" fontId="32" fillId="5" borderId="35" xfId="1" applyNumberFormat="1" applyFont="1" applyFill="1" applyBorder="1" applyAlignment="1" applyProtection="1">
      <alignment horizontal="right" vertical="center"/>
      <protection locked="0"/>
    </xf>
    <xf numFmtId="38" fontId="32" fillId="5" borderId="35" xfId="4" applyNumberFormat="1" applyFont="1" applyFill="1" applyBorder="1" applyAlignment="1" applyProtection="1">
      <alignment horizontal="right" vertical="center"/>
      <protection locked="0"/>
    </xf>
    <xf numFmtId="38" fontId="32" fillId="5" borderId="35" xfId="5" applyNumberFormat="1" applyFont="1" applyFill="1" applyBorder="1" applyAlignment="1" applyProtection="1">
      <alignment horizontal="right" vertical="center"/>
      <protection locked="0"/>
    </xf>
    <xf numFmtId="37" fontId="32" fillId="0" borderId="33" xfId="1" applyFont="1" applyBorder="1" applyAlignment="1" applyProtection="1">
      <alignment horizontal="left" vertical="center"/>
      <protection locked="0"/>
    </xf>
    <xf numFmtId="37" fontId="32" fillId="0" borderId="28" xfId="1" applyFont="1" applyBorder="1" applyAlignment="1" applyProtection="1">
      <alignment vertical="center"/>
      <protection locked="0"/>
    </xf>
    <xf numFmtId="38" fontId="32" fillId="0" borderId="29" xfId="1" applyNumberFormat="1" applyFont="1" applyBorder="1" applyAlignment="1" applyProtection="1">
      <alignment horizontal="right" vertical="center"/>
      <protection locked="0"/>
    </xf>
    <xf numFmtId="38" fontId="32" fillId="0" borderId="28" xfId="1" applyNumberFormat="1" applyFont="1" applyBorder="1" applyAlignment="1" applyProtection="1">
      <alignment horizontal="right" vertical="center"/>
      <protection locked="0"/>
    </xf>
    <xf numFmtId="37" fontId="32" fillId="0" borderId="33" xfId="1" applyFont="1" applyBorder="1" applyAlignment="1" applyProtection="1">
      <alignment horizontal="right" vertical="center"/>
      <protection locked="0"/>
    </xf>
    <xf numFmtId="38" fontId="32" fillId="0" borderId="26" xfId="1" applyNumberFormat="1" applyFont="1" applyBorder="1" applyAlignment="1" applyProtection="1">
      <alignment horizontal="center" vertical="center"/>
      <protection locked="0"/>
    </xf>
    <xf numFmtId="38" fontId="32" fillId="0" borderId="33" xfId="1" applyNumberFormat="1" applyFont="1" applyBorder="1" applyAlignment="1" applyProtection="1">
      <alignment horizontal="center" vertical="center"/>
      <protection locked="0"/>
    </xf>
    <xf numFmtId="172" fontId="32" fillId="4" borderId="23" xfId="1" applyNumberFormat="1" applyFont="1" applyFill="1" applyBorder="1" applyAlignment="1" applyProtection="1">
      <alignment horizontal="right" vertical="center"/>
      <protection locked="0"/>
    </xf>
    <xf numFmtId="172" fontId="32" fillId="4" borderId="35" xfId="1" applyNumberFormat="1" applyFont="1" applyFill="1" applyBorder="1" applyAlignment="1" applyProtection="1">
      <alignment horizontal="right" vertical="center"/>
      <protection locked="0"/>
    </xf>
    <xf numFmtId="172" fontId="32" fillId="4" borderId="27" xfId="1" applyNumberFormat="1" applyFont="1" applyFill="1" applyBorder="1" applyAlignment="1" applyProtection="1">
      <alignment horizontal="right" vertical="center"/>
      <protection locked="0"/>
    </xf>
    <xf numFmtId="37" fontId="32" fillId="0" borderId="28" xfId="1" applyFont="1" applyBorder="1" applyAlignment="1" applyProtection="1">
      <alignment horizontal="right" vertical="center"/>
      <protection locked="0"/>
    </xf>
    <xf numFmtId="168" fontId="32" fillId="0" borderId="33" xfId="1" applyNumberFormat="1" applyFont="1" applyBorder="1" applyAlignment="1" applyProtection="1">
      <alignment horizontal="left" vertical="center"/>
      <protection locked="0"/>
    </xf>
    <xf numFmtId="37" fontId="37" fillId="0" borderId="33" xfId="1" applyFont="1" applyBorder="1" applyAlignment="1" applyProtection="1">
      <alignment vertical="center"/>
      <protection locked="0"/>
    </xf>
    <xf numFmtId="37" fontId="37" fillId="0" borderId="33" xfId="1" applyFont="1" applyBorder="1" applyAlignment="1" applyProtection="1">
      <alignment horizontal="left" vertical="center"/>
      <protection locked="0"/>
    </xf>
    <xf numFmtId="168" fontId="32" fillId="0" borderId="28" xfId="1" applyNumberFormat="1" applyFont="1" applyBorder="1" applyAlignment="1" applyProtection="1">
      <alignment vertical="center"/>
      <protection locked="0"/>
    </xf>
    <xf numFmtId="38" fontId="32" fillId="0" borderId="35" xfId="1" applyNumberFormat="1" applyFont="1" applyBorder="1" applyAlignment="1" applyProtection="1">
      <alignment horizontal="right" vertical="center"/>
      <protection locked="0"/>
    </xf>
    <xf numFmtId="38" fontId="32" fillId="0" borderId="27" xfId="1" applyNumberFormat="1" applyFont="1" applyBorder="1" applyAlignment="1" applyProtection="1">
      <alignment horizontal="right" vertical="center"/>
      <protection locked="0"/>
    </xf>
    <xf numFmtId="38" fontId="32" fillId="0" borderId="22" xfId="1" applyNumberFormat="1" applyFont="1" applyBorder="1" applyAlignment="1" applyProtection="1">
      <alignment horizontal="right" vertical="center"/>
      <protection locked="0"/>
    </xf>
    <xf numFmtId="38" fontId="32" fillId="0" borderId="35" xfId="4" applyNumberFormat="1" applyFont="1" applyBorder="1" applyAlignment="1" applyProtection="1">
      <alignment horizontal="right" vertical="center"/>
      <protection locked="0"/>
    </xf>
    <xf numFmtId="38" fontId="32" fillId="0" borderId="0" xfId="4" applyNumberFormat="1" applyFont="1" applyAlignment="1" applyProtection="1">
      <alignment horizontal="right" vertical="center"/>
      <protection locked="0"/>
    </xf>
    <xf numFmtId="38" fontId="32" fillId="0" borderId="35" xfId="1" applyNumberFormat="1" applyFont="1" applyBorder="1" applyAlignment="1" applyProtection="1">
      <alignment horizontal="center" vertical="center"/>
      <protection locked="0"/>
    </xf>
    <xf numFmtId="38" fontId="32" fillId="0" borderId="27" xfId="1" applyNumberFormat="1" applyFont="1" applyBorder="1" applyAlignment="1" applyProtection="1">
      <alignment horizontal="center" vertical="center"/>
      <protection locked="0"/>
    </xf>
    <xf numFmtId="38" fontId="32" fillId="0" borderId="26" xfId="4" applyNumberFormat="1" applyFont="1" applyBorder="1" applyAlignment="1" applyProtection="1">
      <alignment horizontal="center" vertical="center"/>
      <protection locked="0"/>
    </xf>
    <xf numFmtId="38" fontId="32" fillId="0" borderId="33" xfId="4" applyNumberFormat="1" applyFont="1" applyBorder="1" applyAlignment="1" applyProtection="1">
      <alignment horizontal="center" vertical="center"/>
      <protection locked="0"/>
    </xf>
    <xf numFmtId="38" fontId="32" fillId="0" borderId="35" xfId="4" applyNumberFormat="1" applyFont="1" applyBorder="1" applyAlignment="1" applyProtection="1">
      <alignment horizontal="center" vertical="center"/>
      <protection locked="0"/>
    </xf>
    <xf numFmtId="38" fontId="32" fillId="0" borderId="0" xfId="4" applyNumberFormat="1" applyFont="1" applyAlignment="1" applyProtection="1">
      <alignment horizontal="center" vertical="center"/>
      <protection locked="0"/>
    </xf>
    <xf numFmtId="38" fontId="32" fillId="0" borderId="26" xfId="5" applyNumberFormat="1" applyFont="1" applyBorder="1" applyAlignment="1" applyProtection="1">
      <alignment horizontal="right" vertical="center"/>
      <protection locked="0"/>
    </xf>
    <xf numFmtId="38" fontId="32" fillId="0" borderId="33" xfId="5" applyNumberFormat="1" applyFont="1" applyBorder="1" applyAlignment="1" applyProtection="1">
      <alignment horizontal="right" vertical="center"/>
      <protection locked="0"/>
    </xf>
    <xf numFmtId="38" fontId="32" fillId="0" borderId="35" xfId="5" applyNumberFormat="1" applyFont="1" applyBorder="1" applyAlignment="1" applyProtection="1">
      <alignment horizontal="right" vertical="center"/>
      <protection locked="0"/>
    </xf>
    <xf numFmtId="38" fontId="32" fillId="0" borderId="29" xfId="1" applyNumberFormat="1" applyFont="1" applyBorder="1" applyAlignment="1" applyProtection="1">
      <alignment horizontal="center" vertical="center"/>
      <protection locked="0"/>
    </xf>
    <xf numFmtId="38" fontId="32" fillId="0" borderId="28" xfId="1" applyNumberFormat="1" applyFont="1" applyBorder="1" applyAlignment="1" applyProtection="1">
      <alignment horizontal="center" vertical="center"/>
      <protection locked="0"/>
    </xf>
    <xf numFmtId="37" fontId="32" fillId="0" borderId="26" xfId="1" applyFont="1" applyBorder="1" applyAlignment="1" applyProtection="1">
      <alignment vertical="center"/>
      <protection locked="0"/>
    </xf>
    <xf numFmtId="38" fontId="32" fillId="0" borderId="29" xfId="4" applyNumberFormat="1" applyFont="1" applyBorder="1" applyAlignment="1" applyProtection="1">
      <alignment horizontal="right" vertical="center"/>
      <protection locked="0"/>
    </xf>
    <xf numFmtId="38" fontId="32" fillId="0" borderId="28" xfId="4" applyNumberFormat="1" applyFont="1" applyBorder="1" applyAlignment="1" applyProtection="1">
      <alignment horizontal="right" vertical="center"/>
      <protection locked="0"/>
    </xf>
    <xf numFmtId="38" fontId="32" fillId="0" borderId="27" xfId="4" applyNumberFormat="1" applyFont="1" applyBorder="1" applyAlignment="1" applyProtection="1">
      <alignment horizontal="right" vertical="center"/>
      <protection locked="0"/>
    </xf>
    <xf numFmtId="38" fontId="32" fillId="0" borderId="26" xfId="1" applyNumberFormat="1" applyFont="1" applyBorder="1" applyAlignment="1" applyProtection="1">
      <alignment vertical="center"/>
      <protection locked="0"/>
    </xf>
    <xf numFmtId="38" fontId="32" fillId="0" borderId="33" xfId="1" applyNumberFormat="1" applyFont="1" applyBorder="1" applyAlignment="1" applyProtection="1">
      <alignment vertical="center"/>
      <protection locked="0"/>
    </xf>
    <xf numFmtId="38" fontId="32" fillId="0" borderId="35" xfId="1" applyNumberFormat="1" applyFont="1" applyBorder="1" applyAlignment="1" applyProtection="1">
      <alignment vertical="center"/>
      <protection locked="0"/>
    </xf>
    <xf numFmtId="0" fontId="0" fillId="0" borderId="0" xfId="0" applyAlignment="1">
      <alignment vertical="center"/>
    </xf>
    <xf numFmtId="15" fontId="6" fillId="4" borderId="0" xfId="0" quotePrefix="1" applyNumberFormat="1" applyFont="1" applyFill="1" applyAlignment="1" applyProtection="1">
      <alignment vertical="center"/>
      <protection locked="0"/>
    </xf>
    <xf numFmtId="0" fontId="6" fillId="4" borderId="0" xfId="0" applyFont="1" applyFill="1" applyAlignment="1" applyProtection="1">
      <alignment vertical="center"/>
      <protection locked="0"/>
    </xf>
    <xf numFmtId="0" fontId="13" fillId="4" borderId="0" xfId="0" applyFont="1" applyFill="1" applyAlignment="1" applyProtection="1">
      <alignment vertical="center"/>
      <protection locked="0"/>
    </xf>
    <xf numFmtId="0" fontId="20" fillId="0" borderId="0" xfId="0" applyFont="1" applyAlignment="1">
      <alignment horizontal="center" vertical="center"/>
    </xf>
    <xf numFmtId="0" fontId="23" fillId="0" borderId="0" xfId="0" applyFont="1" applyAlignment="1">
      <alignment wrapText="1"/>
    </xf>
    <xf numFmtId="0" fontId="20" fillId="0" borderId="0" xfId="0" applyFont="1"/>
    <xf numFmtId="0" fontId="40" fillId="0" borderId="0" xfId="0" applyFont="1" applyAlignment="1">
      <alignment vertical="center"/>
    </xf>
    <xf numFmtId="0" fontId="23" fillId="0" borderId="0" xfId="0" applyFont="1"/>
    <xf numFmtId="0" fontId="40" fillId="0" borderId="0" xfId="0" applyFont="1" applyAlignment="1">
      <alignment wrapText="1"/>
    </xf>
    <xf numFmtId="0" fontId="41" fillId="0" borderId="0" xfId="0" applyFont="1" applyAlignment="1">
      <alignment horizontal="center" vertical="center"/>
    </xf>
    <xf numFmtId="0" fontId="0" fillId="0" borderId="0" xfId="0" applyAlignment="1">
      <alignment horizontal="center" vertical="center"/>
    </xf>
    <xf numFmtId="0" fontId="27" fillId="0" borderId="0" xfId="0" applyFont="1" applyAlignment="1">
      <alignment horizontal="left" vertical="top" wrapText="1"/>
    </xf>
    <xf numFmtId="0" fontId="42" fillId="0" borderId="0" xfId="0" applyFont="1" applyAlignment="1">
      <alignment horizontal="left" vertical="top" wrapText="1"/>
    </xf>
    <xf numFmtId="0" fontId="0" fillId="0" borderId="0" xfId="0" applyAlignment="1">
      <alignment horizontal="left" vertical="top"/>
    </xf>
    <xf numFmtId="0" fontId="46" fillId="0" borderId="0" xfId="0" applyFont="1" applyAlignment="1">
      <alignment vertical="center"/>
    </xf>
    <xf numFmtId="0" fontId="48" fillId="0" borderId="0" xfId="0" applyFont="1" applyAlignment="1">
      <alignment horizontal="center" vertical="center"/>
    </xf>
    <xf numFmtId="0" fontId="47" fillId="0" borderId="0" xfId="0" applyFont="1" applyAlignment="1">
      <alignment horizontal="center" vertical="center"/>
    </xf>
    <xf numFmtId="0" fontId="49" fillId="0" borderId="0" xfId="0" applyFont="1" applyAlignment="1">
      <alignment horizontal="left" vertical="center"/>
    </xf>
    <xf numFmtId="0" fontId="50" fillId="0" borderId="0" xfId="0" applyFont="1" applyAlignment="1">
      <alignment horizontal="left" vertical="center"/>
    </xf>
    <xf numFmtId="0" fontId="51" fillId="0" borderId="0" xfId="0" applyFont="1" applyAlignment="1">
      <alignment horizontal="left" vertical="center"/>
    </xf>
    <xf numFmtId="49" fontId="38" fillId="0" borderId="0" xfId="7" applyNumberFormat="1" applyFont="1"/>
    <xf numFmtId="49" fontId="39" fillId="0" borderId="0" xfId="7" applyNumberFormat="1" applyFont="1"/>
    <xf numFmtId="0" fontId="3" fillId="0" borderId="0" xfId="0" applyFont="1"/>
    <xf numFmtId="49" fontId="38" fillId="0" borderId="22" xfId="7" applyNumberFormat="1" applyFont="1" applyBorder="1"/>
    <xf numFmtId="49" fontId="39" fillId="0" borderId="22" xfId="7" applyNumberFormat="1" applyFont="1" applyBorder="1"/>
    <xf numFmtId="37" fontId="5" fillId="4" borderId="12" xfId="0" applyNumberFormat="1" applyFont="1" applyFill="1" applyBorder="1" applyAlignment="1" applyProtection="1">
      <alignment vertical="center"/>
      <protection locked="0"/>
    </xf>
    <xf numFmtId="37" fontId="5" fillId="4" borderId="15" xfId="0" applyNumberFormat="1" applyFont="1" applyFill="1" applyBorder="1" applyAlignment="1" applyProtection="1">
      <alignment vertical="center"/>
      <protection locked="0"/>
    </xf>
    <xf numFmtId="37" fontId="5" fillId="4" borderId="5" xfId="0" applyNumberFormat="1" applyFont="1" applyFill="1" applyBorder="1" applyAlignment="1" applyProtection="1">
      <alignment vertical="center"/>
      <protection locked="0"/>
    </xf>
    <xf numFmtId="37" fontId="5" fillId="4" borderId="6" xfId="0" applyNumberFormat="1" applyFont="1" applyFill="1" applyBorder="1" applyAlignment="1" applyProtection="1">
      <alignment vertical="center"/>
      <protection locked="0"/>
    </xf>
    <xf numFmtId="37" fontId="5" fillId="4" borderId="7" xfId="0" applyNumberFormat="1" applyFont="1" applyFill="1" applyBorder="1" applyAlignment="1" applyProtection="1">
      <alignment vertical="center"/>
      <protection locked="0"/>
    </xf>
    <xf numFmtId="37" fontId="5" fillId="4" borderId="0" xfId="0" applyNumberFormat="1" applyFont="1" applyFill="1" applyAlignment="1" applyProtection="1">
      <alignment vertical="center"/>
      <protection locked="0"/>
    </xf>
    <xf numFmtId="37" fontId="5" fillId="4" borderId="14" xfId="0" applyNumberFormat="1" applyFont="1" applyFill="1" applyBorder="1" applyAlignment="1" applyProtection="1">
      <alignment vertical="center"/>
      <protection locked="0"/>
    </xf>
    <xf numFmtId="49" fontId="32" fillId="4" borderId="0" xfId="1" quotePrefix="1" applyNumberFormat="1" applyFont="1" applyFill="1" applyAlignment="1" applyProtection="1">
      <alignment horizontal="center" vertical="center"/>
      <protection locked="0"/>
    </xf>
    <xf numFmtId="0" fontId="23" fillId="2" borderId="12" xfId="0" applyFont="1" applyFill="1" applyBorder="1" applyAlignment="1" applyProtection="1">
      <alignment horizontal="left"/>
      <protection locked="0"/>
    </xf>
    <xf numFmtId="0" fontId="53" fillId="2" borderId="1" xfId="0" applyFont="1" applyFill="1" applyBorder="1" applyAlignment="1" applyProtection="1">
      <alignment horizontal="left"/>
      <protection locked="0"/>
    </xf>
    <xf numFmtId="0" fontId="23" fillId="2" borderId="12" xfId="0" applyFont="1" applyFill="1" applyBorder="1" applyProtection="1">
      <protection locked="0"/>
    </xf>
    <xf numFmtId="0" fontId="23" fillId="2" borderId="15" xfId="0" applyFont="1" applyFill="1" applyBorder="1" applyProtection="1">
      <protection locked="0"/>
    </xf>
    <xf numFmtId="0" fontId="22" fillId="2" borderId="0" xfId="0" applyFont="1" applyFill="1" applyAlignment="1" applyProtection="1">
      <alignment horizontal="center" vertical="center"/>
      <protection locked="0"/>
    </xf>
    <xf numFmtId="49" fontId="39" fillId="0" borderId="0" xfId="7" applyNumberFormat="1" applyFont="1" applyAlignment="1">
      <alignment horizontal="center"/>
    </xf>
    <xf numFmtId="49" fontId="55" fillId="0" borderId="0" xfId="7" applyNumberFormat="1" applyFont="1" applyAlignment="1">
      <alignment horizontal="center"/>
    </xf>
    <xf numFmtId="49" fontId="55" fillId="0" borderId="0" xfId="7" applyNumberFormat="1" applyFont="1"/>
    <xf numFmtId="49" fontId="56" fillId="0" borderId="0" xfId="7" applyNumberFormat="1" applyFont="1"/>
    <xf numFmtId="38" fontId="45" fillId="4" borderId="26" xfId="1" applyNumberFormat="1" applyFont="1" applyFill="1" applyBorder="1" applyAlignment="1" applyProtection="1">
      <alignment horizontal="center" vertical="center"/>
      <protection locked="0"/>
    </xf>
    <xf numFmtId="38" fontId="45" fillId="4" borderId="26" xfId="1" applyNumberFormat="1" applyFont="1" applyFill="1" applyBorder="1" applyAlignment="1" applyProtection="1">
      <alignment horizontal="right" vertical="center"/>
      <protection locked="0"/>
    </xf>
    <xf numFmtId="38" fontId="45" fillId="4" borderId="33" xfId="1" applyNumberFormat="1" applyFont="1" applyFill="1" applyBorder="1" applyAlignment="1" applyProtection="1">
      <alignment horizontal="right" vertical="center"/>
      <protection locked="0"/>
    </xf>
    <xf numFmtId="37" fontId="45" fillId="0" borderId="33" xfId="1" applyFont="1" applyBorder="1" applyAlignment="1" applyProtection="1">
      <alignment horizontal="left" vertical="center"/>
      <protection locked="0"/>
    </xf>
    <xf numFmtId="38" fontId="45" fillId="4" borderId="33" xfId="5" applyNumberFormat="1" applyFont="1" applyFill="1" applyBorder="1" applyAlignment="1" applyProtection="1">
      <alignment horizontal="right" vertical="center"/>
      <protection locked="0"/>
    </xf>
    <xf numFmtId="0" fontId="17" fillId="2" borderId="0" xfId="0" applyFont="1" applyFill="1" applyAlignment="1" applyProtection="1">
      <alignment vertical="center"/>
      <protection locked="0"/>
    </xf>
    <xf numFmtId="0" fontId="18" fillId="2" borderId="0" xfId="0" applyFont="1" applyFill="1" applyAlignment="1" applyProtection="1">
      <alignment horizontal="center" vertical="center"/>
      <protection locked="0"/>
    </xf>
    <xf numFmtId="0" fontId="23" fillId="0" borderId="0" xfId="0" applyFont="1" applyAlignment="1">
      <alignment vertical="center"/>
    </xf>
    <xf numFmtId="0" fontId="48" fillId="0" borderId="0" xfId="0" applyFont="1" applyAlignment="1">
      <alignment horizontal="center" vertical="center" wrapText="1"/>
    </xf>
    <xf numFmtId="0" fontId="23" fillId="4" borderId="0" xfId="0" applyFont="1" applyFill="1" applyAlignment="1" applyProtection="1">
      <alignment wrapText="1"/>
      <protection locked="0"/>
    </xf>
    <xf numFmtId="49" fontId="3" fillId="0" borderId="0" xfId="7" applyNumberFormat="1" applyFont="1"/>
    <xf numFmtId="49" fontId="14" fillId="0" borderId="0" xfId="7" applyNumberFormat="1" applyFont="1"/>
    <xf numFmtId="49" fontId="3" fillId="0" borderId="25" xfId="7" applyNumberFormat="1" applyFont="1" applyBorder="1" applyAlignment="1">
      <alignment horizontal="center"/>
    </xf>
    <xf numFmtId="49" fontId="3" fillId="0" borderId="21" xfId="7" applyNumberFormat="1" applyFont="1" applyBorder="1"/>
    <xf numFmtId="49" fontId="14" fillId="0" borderId="21" xfId="7" applyNumberFormat="1" applyFont="1" applyBorder="1"/>
    <xf numFmtId="49" fontId="14" fillId="0" borderId="23" xfId="7" applyNumberFormat="1" applyFont="1" applyBorder="1"/>
    <xf numFmtId="49" fontId="3" fillId="0" borderId="29" xfId="7" applyNumberFormat="1" applyFont="1" applyBorder="1" applyAlignment="1">
      <alignment horizontal="center"/>
    </xf>
    <xf numFmtId="49" fontId="3" fillId="0" borderId="22" xfId="7" applyNumberFormat="1" applyFont="1" applyBorder="1"/>
    <xf numFmtId="49" fontId="14" fillId="0" borderId="22" xfId="7" applyNumberFormat="1" applyFont="1" applyBorder="1"/>
    <xf numFmtId="49" fontId="14" fillId="0" borderId="27" xfId="7" applyNumberFormat="1" applyFont="1" applyBorder="1"/>
    <xf numFmtId="37" fontId="59" fillId="4" borderId="0" xfId="2" applyNumberFormat="1" applyFont="1" applyFill="1" applyBorder="1" applyAlignment="1" applyProtection="1">
      <alignment horizontal="center" vertical="center"/>
      <protection locked="0"/>
    </xf>
    <xf numFmtId="0" fontId="22" fillId="2" borderId="31" xfId="0" applyFont="1" applyFill="1" applyBorder="1" applyAlignment="1" applyProtection="1">
      <alignment vertical="center"/>
      <protection locked="0"/>
    </xf>
    <xf numFmtId="38" fontId="32" fillId="6" borderId="35" xfId="1" applyNumberFormat="1" applyFont="1" applyFill="1" applyBorder="1" applyAlignment="1" applyProtection="1">
      <alignment horizontal="center" vertical="center"/>
      <protection locked="0"/>
    </xf>
    <xf numFmtId="38" fontId="32" fillId="6" borderId="35" xfId="1" applyNumberFormat="1" applyFont="1" applyFill="1" applyBorder="1" applyAlignment="1" applyProtection="1">
      <alignment horizontal="right" vertical="center"/>
      <protection locked="0"/>
    </xf>
    <xf numFmtId="38" fontId="32" fillId="6" borderId="28" xfId="1" applyNumberFormat="1" applyFont="1" applyFill="1" applyBorder="1" applyAlignment="1" applyProtection="1">
      <alignment horizontal="right" vertical="center"/>
      <protection locked="0"/>
    </xf>
    <xf numFmtId="38" fontId="32" fillId="6" borderId="33" xfId="4" applyNumberFormat="1" applyFont="1" applyFill="1" applyBorder="1" applyAlignment="1" applyProtection="1">
      <alignment horizontal="center" vertical="center"/>
      <protection locked="0"/>
    </xf>
    <xf numFmtId="38" fontId="32" fillId="6" borderId="35" xfId="4" applyNumberFormat="1" applyFont="1" applyFill="1" applyBorder="1" applyAlignment="1" applyProtection="1">
      <alignment horizontal="right" vertical="center"/>
      <protection locked="0"/>
    </xf>
    <xf numFmtId="38" fontId="32" fillId="6" borderId="26" xfId="4" applyNumberFormat="1" applyFont="1" applyFill="1" applyBorder="1" applyAlignment="1" applyProtection="1">
      <alignment horizontal="center" vertical="center"/>
      <protection locked="0"/>
    </xf>
    <xf numFmtId="38" fontId="32" fillId="6" borderId="0" xfId="4" applyNumberFormat="1" applyFont="1" applyFill="1" applyAlignment="1" applyProtection="1">
      <alignment horizontal="right" vertical="center"/>
      <protection locked="0"/>
    </xf>
    <xf numFmtId="38" fontId="32" fillId="6" borderId="35" xfId="5" applyNumberFormat="1" applyFont="1" applyFill="1" applyBorder="1" applyAlignment="1" applyProtection="1">
      <alignment horizontal="right" vertical="center"/>
      <protection locked="0"/>
    </xf>
    <xf numFmtId="0" fontId="3" fillId="5" borderId="7" xfId="0" applyFont="1" applyFill="1" applyBorder="1" applyProtection="1">
      <protection locked="0"/>
    </xf>
    <xf numFmtId="38" fontId="32" fillId="0" borderId="35" xfId="5" applyNumberFormat="1" applyFont="1" applyBorder="1" applyAlignment="1" applyProtection="1">
      <alignment horizontal="center" vertical="center"/>
      <protection locked="0"/>
    </xf>
    <xf numFmtId="38" fontId="32" fillId="6" borderId="35" xfId="5" applyNumberFormat="1" applyFont="1" applyFill="1" applyBorder="1" applyAlignment="1" applyProtection="1">
      <alignment horizontal="center" vertical="center"/>
      <protection locked="0"/>
    </xf>
    <xf numFmtId="38" fontId="32" fillId="6" borderId="0" xfId="5" applyNumberFormat="1" applyFont="1" applyFill="1" applyAlignment="1" applyProtection="1">
      <alignment horizontal="center" vertical="center"/>
      <protection locked="0"/>
    </xf>
    <xf numFmtId="38" fontId="32" fillId="6" borderId="0" xfId="1" applyNumberFormat="1" applyFont="1" applyFill="1" applyAlignment="1" applyProtection="1">
      <alignment horizontal="right" vertical="center"/>
      <protection locked="0"/>
    </xf>
    <xf numFmtId="38" fontId="32" fillId="6" borderId="0" xfId="1" applyNumberFormat="1" applyFont="1" applyFill="1" applyAlignment="1" applyProtection="1">
      <alignment horizontal="center" vertical="center"/>
      <protection locked="0"/>
    </xf>
    <xf numFmtId="38" fontId="32" fillId="6" borderId="26" xfId="1" applyNumberFormat="1" applyFont="1" applyFill="1" applyBorder="1" applyAlignment="1" applyProtection="1">
      <alignment horizontal="center" vertical="center"/>
      <protection locked="0"/>
    </xf>
    <xf numFmtId="38" fontId="32" fillId="6" borderId="26" xfId="1" applyNumberFormat="1" applyFont="1" applyFill="1" applyBorder="1" applyAlignment="1" applyProtection="1">
      <alignment horizontal="right" vertical="center"/>
      <protection locked="0"/>
    </xf>
    <xf numFmtId="38" fontId="32" fillId="6" borderId="0" xfId="5" applyNumberFormat="1" applyFont="1" applyFill="1" applyAlignment="1" applyProtection="1">
      <alignment horizontal="right" vertical="center"/>
      <protection locked="0"/>
    </xf>
    <xf numFmtId="38" fontId="32" fillId="6" borderId="33" xfId="1" applyNumberFormat="1" applyFont="1" applyFill="1" applyBorder="1" applyAlignment="1" applyProtection="1">
      <alignment horizontal="right" vertical="center"/>
      <protection locked="0"/>
    </xf>
    <xf numFmtId="38" fontId="32" fillId="4" borderId="0" xfId="4" applyNumberFormat="1" applyFont="1" applyFill="1" applyAlignment="1" applyProtection="1">
      <alignment horizontal="right" vertical="center"/>
      <protection locked="0"/>
    </xf>
    <xf numFmtId="37" fontId="32" fillId="6" borderId="33" xfId="1" applyFont="1" applyFill="1" applyBorder="1" applyAlignment="1" applyProtection="1">
      <alignment vertical="center"/>
      <protection locked="0"/>
    </xf>
    <xf numFmtId="37" fontId="32" fillId="6" borderId="0" xfId="1" applyFont="1" applyFill="1" applyAlignment="1" applyProtection="1">
      <alignment vertical="center"/>
      <protection locked="0"/>
    </xf>
    <xf numFmtId="38" fontId="32" fillId="6" borderId="26" xfId="4" applyNumberFormat="1" applyFont="1" applyFill="1" applyBorder="1" applyAlignment="1" applyProtection="1">
      <alignment horizontal="right" vertical="center"/>
      <protection locked="0"/>
    </xf>
    <xf numFmtId="38" fontId="32" fillId="6" borderId="31" xfId="1" applyNumberFormat="1" applyFont="1" applyFill="1" applyBorder="1" applyAlignment="1" applyProtection="1">
      <alignment horizontal="right" vertical="center" wrapText="1"/>
      <protection locked="0"/>
    </xf>
    <xf numFmtId="38" fontId="32" fillId="6" borderId="31" xfId="1" applyNumberFormat="1" applyFont="1" applyFill="1" applyBorder="1" applyAlignment="1" applyProtection="1">
      <alignment horizontal="right" vertical="center"/>
      <protection locked="0"/>
    </xf>
    <xf numFmtId="37" fontId="32" fillId="6" borderId="24" xfId="1" applyFont="1" applyFill="1" applyBorder="1" applyAlignment="1" applyProtection="1">
      <alignment horizontal="right" vertical="center"/>
      <protection locked="0"/>
    </xf>
    <xf numFmtId="37" fontId="32" fillId="6" borderId="33" xfId="1" applyFont="1" applyFill="1" applyBorder="1" applyAlignment="1" applyProtection="1">
      <alignment horizontal="right" vertical="center"/>
      <protection locked="0"/>
    </xf>
    <xf numFmtId="38" fontId="32" fillId="6" borderId="27" xfId="1" applyNumberFormat="1" applyFont="1" applyFill="1" applyBorder="1" applyAlignment="1" applyProtection="1">
      <alignment horizontal="right" vertical="center"/>
      <protection locked="0"/>
    </xf>
    <xf numFmtId="37" fontId="32" fillId="6" borderId="28" xfId="1" applyFont="1" applyFill="1" applyBorder="1" applyAlignment="1" applyProtection="1">
      <alignment horizontal="right" vertical="center"/>
      <protection locked="0"/>
    </xf>
    <xf numFmtId="38" fontId="32" fillId="6" borderId="22" xfId="1" applyNumberFormat="1" applyFont="1" applyFill="1" applyBorder="1" applyAlignment="1" applyProtection="1">
      <alignment horizontal="right" vertical="center"/>
      <protection locked="0"/>
    </xf>
    <xf numFmtId="37" fontId="32" fillId="6" borderId="33" xfId="1" applyFont="1" applyFill="1" applyBorder="1" applyAlignment="1" applyProtection="1">
      <alignment horizontal="center" vertical="center"/>
      <protection locked="0"/>
    </xf>
    <xf numFmtId="38" fontId="32" fillId="6" borderId="22" xfId="1" applyNumberFormat="1" applyFont="1" applyFill="1" applyBorder="1" applyAlignment="1" applyProtection="1">
      <alignment horizontal="center" vertical="center"/>
      <protection locked="0"/>
    </xf>
    <xf numFmtId="38" fontId="32" fillId="6" borderId="0" xfId="4" applyNumberFormat="1" applyFont="1" applyFill="1" applyAlignment="1" applyProtection="1">
      <alignment horizontal="center" vertical="center"/>
      <protection locked="0"/>
    </xf>
    <xf numFmtId="38" fontId="32" fillId="6" borderId="26" xfId="5" applyNumberFormat="1" applyFont="1" applyFill="1" applyBorder="1" applyAlignment="1" applyProtection="1">
      <alignment horizontal="right" vertical="center"/>
      <protection locked="0"/>
    </xf>
    <xf numFmtId="37" fontId="32" fillId="6" borderId="26" xfId="1" applyFont="1" applyFill="1" applyBorder="1" applyAlignment="1" applyProtection="1">
      <alignment vertical="center"/>
      <protection locked="0"/>
    </xf>
    <xf numFmtId="38" fontId="32" fillId="6" borderId="22" xfId="4" applyNumberFormat="1" applyFont="1" applyFill="1" applyBorder="1" applyAlignment="1" applyProtection="1">
      <alignment horizontal="right" vertical="center"/>
      <protection locked="0"/>
    </xf>
    <xf numFmtId="38" fontId="32" fillId="6" borderId="26" xfId="1" applyNumberFormat="1" applyFont="1" applyFill="1" applyBorder="1" applyAlignment="1" applyProtection="1">
      <alignment vertical="center"/>
      <protection locked="0"/>
    </xf>
    <xf numFmtId="38" fontId="32" fillId="6" borderId="0" xfId="1" applyNumberFormat="1" applyFont="1" applyFill="1" applyAlignment="1" applyProtection="1">
      <alignment vertical="center"/>
      <protection locked="0"/>
    </xf>
    <xf numFmtId="37" fontId="37" fillId="6" borderId="33" xfId="1" applyFont="1" applyFill="1" applyBorder="1" applyAlignment="1" applyProtection="1">
      <alignment vertical="center"/>
      <protection locked="0"/>
    </xf>
    <xf numFmtId="38" fontId="32" fillId="6" borderId="32" xfId="1" applyNumberFormat="1" applyFont="1" applyFill="1" applyBorder="1" applyAlignment="1" applyProtection="1">
      <alignment horizontal="right" vertical="center"/>
      <protection locked="0"/>
    </xf>
    <xf numFmtId="37" fontId="32" fillId="6" borderId="0" xfId="1" applyFont="1" applyFill="1" applyAlignment="1" applyProtection="1">
      <alignment horizontal="right" vertical="center"/>
      <protection locked="0"/>
    </xf>
    <xf numFmtId="37" fontId="32" fillId="0" borderId="0" xfId="1" applyFont="1" applyAlignment="1" applyProtection="1">
      <alignment horizontal="left" vertical="center"/>
      <protection locked="0"/>
    </xf>
    <xf numFmtId="38" fontId="32" fillId="6" borderId="26" xfId="5" applyNumberFormat="1" applyFont="1" applyFill="1" applyBorder="1" applyAlignment="1" applyProtection="1">
      <alignment horizontal="center" vertical="center"/>
      <protection locked="0"/>
    </xf>
    <xf numFmtId="38" fontId="32" fillId="5" borderId="0" xfId="4" applyNumberFormat="1" applyFont="1" applyFill="1" applyAlignment="1" applyProtection="1">
      <alignment horizontal="right" vertical="center"/>
      <protection locked="0"/>
    </xf>
    <xf numFmtId="38" fontId="32" fillId="0" borderId="0" xfId="5" applyNumberFormat="1" applyFont="1" applyAlignment="1" applyProtection="1">
      <alignment horizontal="right" vertical="center"/>
      <protection locked="0"/>
    </xf>
    <xf numFmtId="38" fontId="32" fillId="5" borderId="24" xfId="4" applyNumberFormat="1" applyFont="1" applyFill="1" applyBorder="1" applyAlignment="1" applyProtection="1">
      <alignment horizontal="right" vertical="center"/>
      <protection locked="0"/>
    </xf>
    <xf numFmtId="38" fontId="32" fillId="6" borderId="29" xfId="1" applyNumberFormat="1" applyFont="1" applyFill="1" applyBorder="1" applyAlignment="1" applyProtection="1">
      <alignment horizontal="right" vertical="center"/>
      <protection locked="0"/>
    </xf>
    <xf numFmtId="37" fontId="32" fillId="6" borderId="25" xfId="1" applyFont="1" applyFill="1" applyBorder="1" applyAlignment="1" applyProtection="1">
      <alignment horizontal="right" vertical="center"/>
      <protection locked="0"/>
    </xf>
    <xf numFmtId="49" fontId="32" fillId="4" borderId="37" xfId="3" applyNumberFormat="1"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13" fillId="2" borderId="0" xfId="0" applyFont="1" applyFill="1" applyAlignment="1" applyProtection="1">
      <alignment horizontal="center" vertical="center"/>
      <protection locked="0"/>
    </xf>
    <xf numFmtId="0" fontId="13" fillId="2" borderId="4" xfId="0" applyFont="1" applyFill="1" applyBorder="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3" fillId="2" borderId="0" xfId="0" applyFont="1" applyFill="1" applyAlignment="1" applyProtection="1">
      <alignment horizontal="left" vertical="center" indent="1"/>
      <protection locked="0"/>
    </xf>
    <xf numFmtId="0" fontId="5" fillId="2" borderId="3"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10" fillId="2" borderId="13" xfId="0" applyFont="1" applyFill="1" applyBorder="1" applyAlignment="1" applyProtection="1">
      <alignment horizontal="left" vertical="center"/>
      <protection locked="0"/>
    </xf>
    <xf numFmtId="0" fontId="10" fillId="2" borderId="8" xfId="0" applyFont="1" applyFill="1" applyBorder="1" applyAlignment="1" applyProtection="1">
      <alignment horizontal="left" vertical="center"/>
      <protection locked="0"/>
    </xf>
    <xf numFmtId="0" fontId="10" fillId="2" borderId="14" xfId="0" applyFont="1" applyFill="1" applyBorder="1" applyAlignment="1" applyProtection="1">
      <alignment horizontal="left" vertical="center"/>
      <protection locked="0"/>
    </xf>
    <xf numFmtId="17" fontId="15" fillId="2" borderId="0" xfId="0" quotePrefix="1" applyNumberFormat="1" applyFont="1" applyFill="1" applyAlignment="1" applyProtection="1">
      <alignment horizontal="center"/>
      <protection locked="0"/>
    </xf>
    <xf numFmtId="0" fontId="5" fillId="2" borderId="5" xfId="0" applyFont="1" applyFill="1" applyBorder="1" applyAlignment="1" applyProtection="1">
      <alignment horizontal="left" vertical="center" indent="1"/>
      <protection locked="0"/>
    </xf>
    <xf numFmtId="0" fontId="5" fillId="2" borderId="6" xfId="0" applyFont="1" applyFill="1" applyBorder="1" applyAlignment="1" applyProtection="1">
      <alignment horizontal="left" vertical="center" indent="1"/>
      <protection locked="0"/>
    </xf>
    <xf numFmtId="0" fontId="5" fillId="2" borderId="7" xfId="0" applyFont="1" applyFill="1" applyBorder="1" applyAlignment="1" applyProtection="1">
      <alignment horizontal="left" vertical="center" indent="1"/>
      <protection locked="0"/>
    </xf>
    <xf numFmtId="0" fontId="4" fillId="2" borderId="0" xfId="0" applyFont="1" applyFill="1" applyAlignment="1" applyProtection="1">
      <alignment horizontal="center" vertical="center"/>
      <protection locked="0"/>
    </xf>
    <xf numFmtId="0" fontId="17" fillId="2" borderId="0" xfId="0" applyFont="1" applyFill="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32" fillId="4" borderId="0" xfId="0" applyFont="1" applyFill="1" applyAlignment="1" applyProtection="1">
      <alignment horizontal="center" vertical="center"/>
      <protection locked="0"/>
    </xf>
    <xf numFmtId="0" fontId="10" fillId="2" borderId="3" xfId="0" applyFont="1" applyFill="1" applyBorder="1" applyAlignment="1" applyProtection="1">
      <alignment horizontal="left" vertical="center"/>
      <protection locked="0"/>
    </xf>
    <xf numFmtId="0" fontId="10" fillId="2" borderId="0" xfId="0" applyFont="1" applyFill="1" applyAlignment="1" applyProtection="1">
      <alignment horizontal="left" vertical="center"/>
      <protection locked="0"/>
    </xf>
    <xf numFmtId="0" fontId="10" fillId="2" borderId="4" xfId="0" applyFont="1" applyFill="1" applyBorder="1" applyAlignment="1" applyProtection="1">
      <alignment horizontal="left" vertical="center"/>
      <protection locked="0"/>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protection locked="0"/>
    </xf>
    <xf numFmtId="0" fontId="10" fillId="2" borderId="0" xfId="0" applyFont="1" applyFill="1" applyAlignment="1" applyProtection="1">
      <alignment horizontal="center"/>
      <protection locked="0"/>
    </xf>
    <xf numFmtId="0" fontId="10" fillId="2" borderId="4" xfId="0" applyFont="1" applyFill="1" applyBorder="1" applyAlignment="1" applyProtection="1">
      <alignment horizontal="center"/>
      <protection locked="0"/>
    </xf>
    <xf numFmtId="0" fontId="5" fillId="2" borderId="5" xfId="0" applyFont="1" applyFill="1" applyBorder="1" applyAlignment="1" applyProtection="1">
      <alignment horizontal="center"/>
      <protection locked="0"/>
    </xf>
    <xf numFmtId="0" fontId="5" fillId="2" borderId="6" xfId="0" applyFont="1" applyFill="1" applyBorder="1" applyAlignment="1" applyProtection="1">
      <alignment horizontal="center"/>
      <protection locked="0"/>
    </xf>
    <xf numFmtId="0" fontId="5" fillId="2" borderId="7" xfId="0" applyFont="1" applyFill="1" applyBorder="1" applyAlignment="1" applyProtection="1">
      <alignment horizontal="center"/>
      <protection locked="0"/>
    </xf>
    <xf numFmtId="17" fontId="4" fillId="2" borderId="0" xfId="0" applyNumberFormat="1" applyFont="1" applyFill="1" applyAlignment="1" applyProtection="1">
      <alignment horizontal="center" vertical="center" wrapText="1"/>
      <protection locked="0"/>
    </xf>
    <xf numFmtId="0" fontId="15" fillId="2" borderId="3" xfId="0" applyFont="1" applyFill="1" applyBorder="1" applyAlignment="1" applyProtection="1">
      <alignment horizontal="left" vertical="center"/>
      <protection locked="0"/>
    </xf>
    <xf numFmtId="0" fontId="15" fillId="2" borderId="0" xfId="0" applyFont="1" applyFill="1" applyAlignment="1" applyProtection="1">
      <alignment horizontal="left" vertical="center"/>
      <protection locked="0"/>
    </xf>
    <xf numFmtId="0" fontId="13" fillId="2" borderId="3" xfId="0" applyFont="1" applyFill="1" applyBorder="1" applyAlignment="1" applyProtection="1">
      <alignment horizontal="left"/>
      <protection locked="0"/>
    </xf>
    <xf numFmtId="0" fontId="13" fillId="2" borderId="0" xfId="0" applyFont="1" applyFill="1" applyAlignment="1" applyProtection="1">
      <alignment horizontal="left"/>
      <protection locked="0"/>
    </xf>
    <xf numFmtId="0" fontId="13" fillId="2" borderId="3" xfId="0" applyFont="1" applyFill="1" applyBorder="1" applyAlignment="1" applyProtection="1">
      <alignment horizontal="left" vertical="center"/>
      <protection locked="0"/>
    </xf>
    <xf numFmtId="0" fontId="13" fillId="2" borderId="0" xfId="0" applyFont="1" applyFill="1" applyAlignment="1" applyProtection="1">
      <alignment vertical="center"/>
      <protection locked="0"/>
    </xf>
    <xf numFmtId="37" fontId="5" fillId="2" borderId="1" xfId="0" applyNumberFormat="1" applyFont="1" applyFill="1" applyBorder="1" applyAlignment="1">
      <alignment horizontal="right" vertical="center"/>
    </xf>
    <xf numFmtId="37" fontId="5" fillId="2" borderId="12" xfId="0" applyNumberFormat="1" applyFont="1" applyFill="1" applyBorder="1" applyAlignment="1">
      <alignment horizontal="right" vertical="center"/>
    </xf>
    <xf numFmtId="37" fontId="5" fillId="2" borderId="15" xfId="0" applyNumberFormat="1" applyFont="1" applyFill="1" applyBorder="1" applyAlignment="1">
      <alignment horizontal="right" vertical="center"/>
    </xf>
    <xf numFmtId="0" fontId="17" fillId="2" borderId="3" xfId="0" applyFont="1" applyFill="1" applyBorder="1" applyAlignment="1" applyProtection="1">
      <alignment vertical="center"/>
      <protection locked="0"/>
    </xf>
    <xf numFmtId="0" fontId="17" fillId="2" borderId="0" xfId="0" applyFont="1" applyFill="1" applyAlignment="1" applyProtection="1">
      <alignment vertical="center"/>
      <protection locked="0"/>
    </xf>
    <xf numFmtId="37" fontId="5" fillId="2" borderId="1" xfId="0" applyNumberFormat="1" applyFont="1" applyFill="1" applyBorder="1" applyAlignment="1">
      <alignment horizontal="center" vertical="center"/>
    </xf>
    <xf numFmtId="37" fontId="5" fillId="2" borderId="12" xfId="0" applyNumberFormat="1" applyFont="1" applyFill="1" applyBorder="1" applyAlignment="1">
      <alignment horizontal="center" vertical="center"/>
    </xf>
    <xf numFmtId="37" fontId="5" fillId="2" borderId="16" xfId="0" applyNumberFormat="1" applyFont="1" applyFill="1" applyBorder="1" applyAlignment="1">
      <alignment horizontal="center" vertical="center"/>
    </xf>
    <xf numFmtId="0" fontId="7" fillId="3" borderId="13"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7" fillId="3" borderId="14"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3" fillId="2" borderId="12" xfId="0" applyFont="1" applyFill="1" applyBorder="1" applyAlignment="1" applyProtection="1">
      <alignment horizontal="left" vertical="center" indent="1"/>
      <protection locked="0"/>
    </xf>
    <xf numFmtId="0" fontId="3" fillId="2" borderId="13"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37" fontId="5" fillId="2" borderId="5" xfId="0" applyNumberFormat="1" applyFont="1" applyFill="1" applyBorder="1" applyAlignment="1">
      <alignment horizontal="center" vertical="center"/>
    </xf>
    <xf numFmtId="37" fontId="5" fillId="2" borderId="6" xfId="0" applyNumberFormat="1" applyFont="1" applyFill="1" applyBorder="1" applyAlignment="1">
      <alignment horizontal="center" vertical="center"/>
    </xf>
    <xf numFmtId="37" fontId="5" fillId="2" borderId="18" xfId="0" applyNumberFormat="1" applyFont="1" applyFill="1" applyBorder="1" applyAlignment="1">
      <alignment horizontal="center" vertical="center"/>
    </xf>
    <xf numFmtId="0" fontId="3" fillId="2" borderId="0" xfId="0" applyFont="1" applyFill="1" applyAlignment="1" applyProtection="1">
      <alignment horizontal="left" vertical="center"/>
      <protection locked="0"/>
    </xf>
    <xf numFmtId="0" fontId="3" fillId="2" borderId="0" xfId="0" applyFont="1" applyFill="1" applyAlignment="1" applyProtection="1">
      <alignment vertical="center"/>
      <protection locked="0"/>
    </xf>
    <xf numFmtId="0" fontId="13" fillId="2" borderId="0" xfId="0" applyFont="1" applyFill="1" applyAlignment="1" applyProtection="1">
      <alignment horizontal="left" vertical="center"/>
      <protection locked="0"/>
    </xf>
    <xf numFmtId="0" fontId="13" fillId="2" borderId="13" xfId="0" applyFont="1" applyFill="1" applyBorder="1" applyAlignment="1" applyProtection="1">
      <alignment horizontal="center" vertical="center"/>
      <protection locked="0"/>
    </xf>
    <xf numFmtId="0" fontId="13" fillId="2" borderId="8" xfId="0" applyFont="1" applyFill="1" applyBorder="1" applyAlignment="1" applyProtection="1">
      <alignment horizontal="center" vertical="center"/>
      <protection locked="0"/>
    </xf>
    <xf numFmtId="0" fontId="13" fillId="2" borderId="14" xfId="0" applyFont="1" applyFill="1" applyBorder="1" applyAlignment="1" applyProtection="1">
      <alignment horizontal="center" vertical="center"/>
      <protection locked="0"/>
    </xf>
    <xf numFmtId="166" fontId="5" fillId="2" borderId="5" xfId="0" applyNumberFormat="1" applyFont="1" applyFill="1" applyBorder="1" applyAlignment="1" applyProtection="1">
      <alignment horizontal="center" vertical="center"/>
      <protection locked="0"/>
    </xf>
    <xf numFmtId="166" fontId="5" fillId="2" borderId="6" xfId="0" applyNumberFormat="1" applyFont="1" applyFill="1" applyBorder="1" applyAlignment="1" applyProtection="1">
      <alignment horizontal="center" vertical="center"/>
      <protection locked="0"/>
    </xf>
    <xf numFmtId="166" fontId="5" fillId="2" borderId="7" xfId="0" applyNumberFormat="1"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protection locked="0"/>
    </xf>
    <xf numFmtId="0" fontId="13" fillId="2" borderId="6"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7" fillId="5" borderId="0" xfId="0" applyFont="1" applyFill="1" applyAlignment="1">
      <alignment horizontal="center" vertical="center"/>
    </xf>
    <xf numFmtId="0" fontId="7" fillId="5" borderId="6" xfId="0" applyFont="1" applyFill="1" applyBorder="1" applyAlignment="1">
      <alignment horizontal="center" vertical="center"/>
    </xf>
    <xf numFmtId="0" fontId="10" fillId="2" borderId="0" xfId="0" applyFont="1" applyFill="1" applyAlignment="1" applyProtection="1">
      <alignment horizontal="left" vertical="center" indent="1"/>
      <protection locked="0"/>
    </xf>
    <xf numFmtId="0" fontId="12" fillId="2" borderId="3" xfId="0" applyFont="1" applyFill="1" applyBorder="1" applyAlignment="1" applyProtection="1">
      <alignment horizontal="center" vertical="center"/>
      <protection locked="0"/>
    </xf>
    <xf numFmtId="0" fontId="12" fillId="2" borderId="0" xfId="0" applyFont="1" applyFill="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165" fontId="5" fillId="2" borderId="6" xfId="0" applyNumberFormat="1" applyFont="1" applyFill="1" applyBorder="1" applyAlignment="1" applyProtection="1">
      <alignment horizontal="center" vertical="center"/>
      <protection locked="0"/>
    </xf>
    <xf numFmtId="165" fontId="5" fillId="2" borderId="7" xfId="0" applyNumberFormat="1" applyFont="1" applyFill="1" applyBorder="1" applyAlignment="1" applyProtection="1">
      <alignment horizontal="center" vertical="center"/>
      <protection locked="0"/>
    </xf>
    <xf numFmtId="0" fontId="10" fillId="2" borderId="13" xfId="0" applyFont="1" applyFill="1" applyBorder="1" applyAlignment="1" applyProtection="1">
      <alignment horizontal="left"/>
      <protection locked="0"/>
    </xf>
    <xf numFmtId="0" fontId="10" fillId="2" borderId="8" xfId="0" applyFont="1" applyFill="1" applyBorder="1" applyAlignment="1" applyProtection="1">
      <alignment horizontal="left"/>
      <protection locked="0"/>
    </xf>
    <xf numFmtId="0" fontId="10" fillId="2" borderId="14" xfId="0" applyFont="1" applyFill="1" applyBorder="1" applyAlignment="1" applyProtection="1">
      <alignment horizontal="left"/>
      <protection locked="0"/>
    </xf>
    <xf numFmtId="0" fontId="13" fillId="2" borderId="3" xfId="0" applyFont="1" applyFill="1" applyBorder="1" applyProtection="1">
      <protection locked="0"/>
    </xf>
    <xf numFmtId="0" fontId="13" fillId="2" borderId="0" xfId="0" applyFont="1" applyFill="1" applyProtection="1">
      <protection locked="0"/>
    </xf>
    <xf numFmtId="2" fontId="0" fillId="0" borderId="5" xfId="0" applyNumberFormat="1" applyBorder="1" applyAlignment="1" applyProtection="1">
      <alignment horizontal="center"/>
      <protection locked="0"/>
    </xf>
    <xf numFmtId="2" fontId="0" fillId="0" borderId="6" xfId="0" applyNumberFormat="1" applyBorder="1" applyAlignment="1" applyProtection="1">
      <alignment horizontal="center"/>
      <protection locked="0"/>
    </xf>
    <xf numFmtId="2" fontId="0" fillId="0" borderId="7" xfId="0" applyNumberFormat="1" applyBorder="1" applyAlignment="1" applyProtection="1">
      <alignment horizontal="center"/>
      <protection locked="0"/>
    </xf>
    <xf numFmtId="0" fontId="16" fillId="2" borderId="13" xfId="0" applyFont="1" applyFill="1" applyBorder="1" applyAlignment="1" applyProtection="1">
      <alignment horizontal="left" vertical="center"/>
      <protection locked="0"/>
    </xf>
    <xf numFmtId="0" fontId="13" fillId="2" borderId="8" xfId="0" applyFont="1" applyFill="1" applyBorder="1" applyAlignment="1" applyProtection="1">
      <alignment horizontal="left" vertical="center"/>
      <protection locked="0"/>
    </xf>
    <xf numFmtId="0" fontId="5" fillId="2" borderId="12" xfId="0" applyFont="1" applyFill="1" applyBorder="1" applyAlignment="1" applyProtection="1">
      <alignment horizontal="left" vertical="center"/>
      <protection locked="0"/>
    </xf>
    <xf numFmtId="0" fontId="5" fillId="2" borderId="15"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5" fillId="2" borderId="6" xfId="0" applyFont="1" applyFill="1" applyBorder="1" applyAlignment="1" applyProtection="1">
      <alignment horizontal="left" vertical="center"/>
      <protection locked="0"/>
    </xf>
    <xf numFmtId="0" fontId="5" fillId="2" borderId="7" xfId="0" applyFont="1" applyFill="1" applyBorder="1" applyAlignment="1" applyProtection="1">
      <alignment horizontal="left" vertical="center"/>
      <protection locked="0"/>
    </xf>
    <xf numFmtId="0" fontId="7" fillId="3" borderId="18" xfId="0" applyFont="1" applyFill="1" applyBorder="1" applyAlignment="1" applyProtection="1">
      <alignment horizontal="center" vertical="center"/>
      <protection locked="0"/>
    </xf>
    <xf numFmtId="37" fontId="5" fillId="2" borderId="0" xfId="0" applyNumberFormat="1" applyFont="1" applyFill="1" applyAlignment="1" applyProtection="1">
      <alignment horizontal="right" vertical="center" indent="1"/>
      <protection locked="0"/>
    </xf>
    <xf numFmtId="37" fontId="5" fillId="2" borderId="15" xfId="0" applyNumberFormat="1" applyFont="1" applyFill="1" applyBorder="1" applyAlignment="1">
      <alignment horizontal="center" vertical="center"/>
    </xf>
    <xf numFmtId="37" fontId="5" fillId="2" borderId="1" xfId="0" applyNumberFormat="1" applyFont="1" applyFill="1" applyBorder="1" applyAlignment="1" applyProtection="1">
      <alignment horizontal="right" vertical="center" indent="1"/>
      <protection locked="0"/>
    </xf>
    <xf numFmtId="37" fontId="5" fillId="2" borderId="12" xfId="0" applyNumberFormat="1" applyFont="1" applyFill="1" applyBorder="1" applyAlignment="1" applyProtection="1">
      <alignment horizontal="right" vertical="center" indent="1"/>
      <protection locked="0"/>
    </xf>
    <xf numFmtId="37" fontId="5" fillId="2" borderId="15" xfId="0" applyNumberFormat="1" applyFont="1" applyFill="1" applyBorder="1" applyAlignment="1" applyProtection="1">
      <alignment horizontal="right" vertical="center" indent="1"/>
      <protection locked="0"/>
    </xf>
    <xf numFmtId="0" fontId="15" fillId="2" borderId="0" xfId="0" applyFont="1" applyFill="1" applyAlignment="1" applyProtection="1">
      <alignment horizontal="right" vertical="center"/>
      <protection locked="0"/>
    </xf>
    <xf numFmtId="0" fontId="15" fillId="2" borderId="4" xfId="0" applyFont="1" applyFill="1" applyBorder="1" applyAlignment="1" applyProtection="1">
      <alignment horizontal="right" vertical="center"/>
      <protection locked="0"/>
    </xf>
    <xf numFmtId="0" fontId="3" fillId="2" borderId="1" xfId="0" applyFont="1" applyFill="1" applyBorder="1" applyAlignment="1" applyProtection="1">
      <alignment horizontal="left" vertical="center" indent="1"/>
      <protection locked="0"/>
    </xf>
    <xf numFmtId="0" fontId="3" fillId="2" borderId="15" xfId="0" applyFont="1" applyFill="1" applyBorder="1" applyAlignment="1" applyProtection="1">
      <alignment horizontal="left" vertical="center" indent="1"/>
      <protection locked="0"/>
    </xf>
    <xf numFmtId="37" fontId="5" fillId="2" borderId="5" xfId="0" applyNumberFormat="1" applyFont="1" applyFill="1" applyBorder="1" applyAlignment="1">
      <alignment horizontal="right" vertical="center"/>
    </xf>
    <xf numFmtId="37" fontId="5" fillId="2" borderId="6" xfId="0" applyNumberFormat="1" applyFont="1" applyFill="1" applyBorder="1" applyAlignment="1">
      <alignment horizontal="right" vertical="center"/>
    </xf>
    <xf numFmtId="37" fontId="5" fillId="2" borderId="7" xfId="0" applyNumberFormat="1" applyFont="1" applyFill="1" applyBorder="1" applyAlignment="1">
      <alignment horizontal="right" vertical="center"/>
    </xf>
    <xf numFmtId="0" fontId="8" fillId="2" borderId="5" xfId="0" applyFont="1" applyFill="1" applyBorder="1" applyAlignment="1" applyProtection="1">
      <alignment horizontal="center"/>
      <protection locked="0"/>
    </xf>
    <xf numFmtId="0" fontId="8" fillId="2" borderId="6" xfId="0" applyFont="1" applyFill="1" applyBorder="1" applyAlignment="1" applyProtection="1">
      <alignment horizontal="center"/>
      <protection locked="0"/>
    </xf>
    <xf numFmtId="0" fontId="10" fillId="2" borderId="1" xfId="0" applyFont="1" applyFill="1" applyBorder="1" applyAlignment="1" applyProtection="1">
      <alignment horizontal="center"/>
      <protection locked="0"/>
    </xf>
    <xf numFmtId="0" fontId="10" fillId="2" borderId="12" xfId="0" applyFont="1" applyFill="1" applyBorder="1" applyAlignment="1" applyProtection="1">
      <alignment horizontal="center"/>
      <protection locked="0"/>
    </xf>
    <xf numFmtId="0" fontId="13" fillId="2" borderId="1" xfId="0" applyFont="1" applyFill="1" applyBorder="1" applyAlignment="1" applyProtection="1">
      <alignment horizontal="left" vertical="center"/>
      <protection locked="0"/>
    </xf>
    <xf numFmtId="0" fontId="13" fillId="2" borderId="12" xfId="0" applyFont="1" applyFill="1" applyBorder="1" applyAlignment="1" applyProtection="1">
      <alignment horizontal="left" vertical="center"/>
      <protection locked="0"/>
    </xf>
    <xf numFmtId="0" fontId="14" fillId="2" borderId="13" xfId="0" applyFont="1" applyFill="1" applyBorder="1" applyAlignment="1" applyProtection="1">
      <alignment horizontal="center"/>
      <protection locked="0"/>
    </xf>
    <xf numFmtId="0" fontId="14" fillId="2" borderId="8" xfId="0" applyFont="1" applyFill="1" applyBorder="1" applyAlignment="1" applyProtection="1">
      <alignment horizontal="center"/>
      <protection locked="0"/>
    </xf>
    <xf numFmtId="0" fontId="14" fillId="2" borderId="17" xfId="0" applyFont="1" applyFill="1" applyBorder="1" applyAlignment="1" applyProtection="1">
      <alignment horizontal="center"/>
      <protection locked="0"/>
    </xf>
    <xf numFmtId="0" fontId="14" fillId="2" borderId="5" xfId="0" applyFont="1" applyFill="1" applyBorder="1" applyAlignment="1" applyProtection="1">
      <alignment horizontal="center" vertical="center"/>
      <protection locked="0"/>
    </xf>
    <xf numFmtId="0" fontId="14" fillId="2" borderId="6" xfId="0" applyFont="1" applyFill="1" applyBorder="1" applyAlignment="1" applyProtection="1">
      <alignment horizontal="center" vertical="center"/>
      <protection locked="0"/>
    </xf>
    <xf numFmtId="0" fontId="14" fillId="2" borderId="18" xfId="0" applyFont="1" applyFill="1" applyBorder="1" applyAlignment="1" applyProtection="1">
      <alignment horizontal="center" vertical="center"/>
      <protection locked="0"/>
    </xf>
    <xf numFmtId="0" fontId="7" fillId="5" borderId="5" xfId="0" applyFont="1" applyFill="1" applyBorder="1" applyAlignment="1" applyProtection="1">
      <alignment horizontal="center" vertical="center"/>
      <protection locked="0"/>
    </xf>
    <xf numFmtId="0" fontId="7" fillId="5" borderId="6"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5" fillId="2" borderId="1" xfId="0" applyFont="1" applyFill="1" applyBorder="1" applyAlignment="1" applyProtection="1">
      <alignment horizontal="left" vertical="center"/>
      <protection locked="0"/>
    </xf>
    <xf numFmtId="0" fontId="14" fillId="2" borderId="7" xfId="0" applyFont="1" applyFill="1" applyBorder="1" applyAlignment="1" applyProtection="1">
      <alignment horizontal="center" vertical="center"/>
      <protection locked="0"/>
    </xf>
    <xf numFmtId="0" fontId="14" fillId="2" borderId="13" xfId="0" applyFont="1" applyFill="1" applyBorder="1" applyAlignment="1" applyProtection="1">
      <alignment horizontal="center" vertical="center"/>
      <protection locked="0"/>
    </xf>
    <xf numFmtId="0" fontId="14" fillId="2" borderId="8" xfId="0"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protection locked="0"/>
    </xf>
    <xf numFmtId="49" fontId="13" fillId="2" borderId="1" xfId="0" applyNumberFormat="1" applyFont="1" applyFill="1" applyBorder="1" applyAlignment="1" applyProtection="1">
      <alignment horizontal="left" vertical="center"/>
      <protection locked="0"/>
    </xf>
    <xf numFmtId="49" fontId="13" fillId="2" borderId="12" xfId="0" applyNumberFormat="1" applyFont="1" applyFill="1" applyBorder="1" applyAlignment="1" applyProtection="1">
      <alignment horizontal="left" vertical="center"/>
      <protection locked="0"/>
    </xf>
    <xf numFmtId="49" fontId="13" fillId="2" borderId="15" xfId="0" applyNumberFormat="1" applyFont="1" applyFill="1" applyBorder="1" applyAlignment="1" applyProtection="1">
      <alignment horizontal="left" vertical="center"/>
      <protection locked="0"/>
    </xf>
    <xf numFmtId="0" fontId="13" fillId="2" borderId="15" xfId="0" applyFont="1" applyFill="1" applyBorder="1" applyAlignment="1" applyProtection="1">
      <alignment horizontal="left" vertical="center"/>
      <protection locked="0"/>
    </xf>
    <xf numFmtId="0" fontId="18" fillId="2" borderId="0" xfId="0" applyFont="1" applyFill="1" applyAlignment="1" applyProtection="1">
      <alignment horizontal="center" vertical="center"/>
      <protection locked="0"/>
    </xf>
    <xf numFmtId="40" fontId="13" fillId="2" borderId="1" xfId="0" applyNumberFormat="1" applyFont="1" applyFill="1" applyBorder="1" applyAlignment="1" applyProtection="1">
      <alignment horizontal="right" vertical="center"/>
      <protection locked="0"/>
    </xf>
    <xf numFmtId="40" fontId="13" fillId="2" borderId="15" xfId="0" applyNumberFormat="1" applyFont="1" applyFill="1" applyBorder="1" applyAlignment="1" applyProtection="1">
      <alignment horizontal="right" vertical="center"/>
      <protection locked="0"/>
    </xf>
    <xf numFmtId="37" fontId="13" fillId="2" borderId="1" xfId="0" applyNumberFormat="1" applyFont="1" applyFill="1" applyBorder="1" applyAlignment="1" applyProtection="1">
      <alignment horizontal="right" vertical="center"/>
      <protection locked="0"/>
    </xf>
    <xf numFmtId="37" fontId="13" fillId="2" borderId="15" xfId="0" applyNumberFormat="1" applyFont="1" applyFill="1" applyBorder="1" applyAlignment="1" applyProtection="1">
      <alignment horizontal="right" vertical="center"/>
      <protection locked="0"/>
    </xf>
    <xf numFmtId="49" fontId="13" fillId="2" borderId="5" xfId="0" applyNumberFormat="1" applyFont="1" applyFill="1" applyBorder="1" applyAlignment="1" applyProtection="1">
      <alignment horizontal="left" vertical="center"/>
      <protection locked="0"/>
    </xf>
    <xf numFmtId="49" fontId="13" fillId="2" borderId="6" xfId="0" applyNumberFormat="1" applyFont="1" applyFill="1" applyBorder="1" applyAlignment="1" applyProtection="1">
      <alignment horizontal="left" vertical="center"/>
      <protection locked="0"/>
    </xf>
    <xf numFmtId="0" fontId="15" fillId="2" borderId="3" xfId="0" applyFont="1" applyFill="1" applyBorder="1" applyAlignment="1" applyProtection="1">
      <alignment horizontal="center" vertical="center"/>
      <protection locked="0"/>
    </xf>
    <xf numFmtId="0" fontId="15" fillId="2" borderId="4"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37" fontId="13" fillId="2" borderId="5" xfId="0" applyNumberFormat="1" applyFont="1" applyFill="1" applyBorder="1" applyAlignment="1" applyProtection="1">
      <alignment horizontal="right" vertical="center"/>
      <protection locked="0"/>
    </xf>
    <xf numFmtId="37" fontId="13" fillId="2" borderId="7" xfId="0" applyNumberFormat="1" applyFont="1" applyFill="1" applyBorder="1" applyAlignment="1" applyProtection="1">
      <alignment horizontal="right" vertical="center"/>
      <protection locked="0"/>
    </xf>
    <xf numFmtId="37" fontId="13" fillId="2" borderId="3" xfId="0" applyNumberFormat="1" applyFont="1" applyFill="1" applyBorder="1" applyAlignment="1" applyProtection="1">
      <alignment horizontal="right" vertical="center"/>
      <protection locked="0"/>
    </xf>
    <xf numFmtId="37" fontId="13" fillId="2" borderId="4" xfId="0" applyNumberFormat="1" applyFont="1" applyFill="1" applyBorder="1" applyAlignment="1" applyProtection="1">
      <alignment horizontal="right" vertical="center"/>
      <protection locked="0"/>
    </xf>
    <xf numFmtId="0" fontId="15" fillId="2" borderId="5" xfId="0" applyFont="1" applyFill="1" applyBorder="1" applyAlignment="1" applyProtection="1">
      <alignment horizontal="center" vertical="center"/>
      <protection locked="0"/>
    </xf>
    <xf numFmtId="0" fontId="15" fillId="2" borderId="7" xfId="0" applyFont="1" applyFill="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40" fontId="13" fillId="2" borderId="3" xfId="0" applyNumberFormat="1" applyFont="1" applyFill="1" applyBorder="1" applyAlignment="1" applyProtection="1">
      <alignment horizontal="right" vertical="center"/>
      <protection locked="0"/>
    </xf>
    <xf numFmtId="40" fontId="13" fillId="2" borderId="4" xfId="0" applyNumberFormat="1" applyFont="1" applyFill="1" applyBorder="1" applyAlignment="1" applyProtection="1">
      <alignment horizontal="right" vertical="center"/>
      <protection locked="0"/>
    </xf>
    <xf numFmtId="40" fontId="13" fillId="2" borderId="5" xfId="0" applyNumberFormat="1" applyFont="1" applyFill="1" applyBorder="1" applyAlignment="1" applyProtection="1">
      <alignment horizontal="right" vertical="center"/>
      <protection locked="0"/>
    </xf>
    <xf numFmtId="40" fontId="13" fillId="2" borderId="7" xfId="0" applyNumberFormat="1" applyFont="1" applyFill="1" applyBorder="1" applyAlignment="1" applyProtection="1">
      <alignment horizontal="right" vertical="center"/>
      <protection locked="0"/>
    </xf>
    <xf numFmtId="40" fontId="3" fillId="7" borderId="13" xfId="0" applyNumberFormat="1" applyFont="1" applyFill="1" applyBorder="1" applyAlignment="1" applyProtection="1">
      <alignment horizontal="center" vertical="center"/>
      <protection locked="0"/>
    </xf>
    <xf numFmtId="40" fontId="3" fillId="7" borderId="14" xfId="0" applyNumberFormat="1" applyFont="1" applyFill="1" applyBorder="1" applyAlignment="1" applyProtection="1">
      <alignment horizontal="center" vertical="center"/>
      <protection locked="0"/>
    </xf>
    <xf numFmtId="40" fontId="3" fillId="7" borderId="5" xfId="0" applyNumberFormat="1" applyFont="1" applyFill="1" applyBorder="1" applyAlignment="1" applyProtection="1">
      <alignment horizontal="center" vertical="center"/>
      <protection locked="0"/>
    </xf>
    <xf numFmtId="40" fontId="3" fillId="7" borderId="7" xfId="0" applyNumberFormat="1" applyFont="1" applyFill="1" applyBorder="1" applyAlignment="1" applyProtection="1">
      <alignment horizontal="center" vertical="center"/>
      <protection locked="0"/>
    </xf>
    <xf numFmtId="0" fontId="3" fillId="7" borderId="13" xfId="0" applyFont="1" applyFill="1" applyBorder="1" applyAlignment="1" applyProtection="1">
      <alignment horizontal="center" vertical="center"/>
      <protection locked="0"/>
    </xf>
    <xf numFmtId="0" fontId="3" fillId="7" borderId="14" xfId="0" applyFont="1" applyFill="1" applyBorder="1" applyAlignment="1" applyProtection="1">
      <alignment horizontal="center" vertical="center"/>
      <protection locked="0"/>
    </xf>
    <xf numFmtId="0" fontId="3" fillId="7" borderId="5" xfId="0" applyFont="1" applyFill="1" applyBorder="1" applyAlignment="1" applyProtection="1">
      <alignment horizontal="center" vertical="center"/>
      <protection locked="0"/>
    </xf>
    <xf numFmtId="0" fontId="3" fillId="7" borderId="7" xfId="0" applyFont="1" applyFill="1" applyBorder="1" applyAlignment="1" applyProtection="1">
      <alignment horizontal="center" vertical="center"/>
      <protection locked="0"/>
    </xf>
    <xf numFmtId="16" fontId="13" fillId="2" borderId="5" xfId="0" quotePrefix="1" applyNumberFormat="1" applyFont="1" applyFill="1" applyBorder="1" applyAlignment="1" applyProtection="1">
      <alignment horizontal="center" vertical="center"/>
      <protection locked="0"/>
    </xf>
    <xf numFmtId="39" fontId="13" fillId="2" borderId="1" xfId="0" applyNumberFormat="1" applyFont="1" applyFill="1" applyBorder="1" applyAlignment="1" applyProtection="1">
      <alignment horizontal="right" vertical="center"/>
      <protection locked="0"/>
    </xf>
    <xf numFmtId="39" fontId="13" fillId="2" borderId="15" xfId="0" applyNumberFormat="1" applyFont="1" applyFill="1" applyBorder="1" applyAlignment="1" applyProtection="1">
      <alignment horizontal="right" vertical="center"/>
      <protection locked="0"/>
    </xf>
    <xf numFmtId="0" fontId="13" fillId="2" borderId="1" xfId="0" applyFont="1" applyFill="1" applyBorder="1" applyAlignment="1" applyProtection="1">
      <alignment horizontal="center" vertical="center"/>
      <protection locked="0"/>
    </xf>
    <xf numFmtId="0" fontId="13" fillId="2" borderId="15" xfId="0" applyFont="1" applyFill="1" applyBorder="1" applyAlignment="1" applyProtection="1">
      <alignment horizontal="center" vertical="center"/>
      <protection locked="0"/>
    </xf>
    <xf numFmtId="39" fontId="13" fillId="2" borderId="12" xfId="0" applyNumberFormat="1" applyFont="1" applyFill="1" applyBorder="1" applyAlignment="1" applyProtection="1">
      <alignment horizontal="right" vertical="center"/>
      <protection locked="0"/>
    </xf>
    <xf numFmtId="49" fontId="13" fillId="2" borderId="3" xfId="0" applyNumberFormat="1" applyFont="1" applyFill="1" applyBorder="1" applyAlignment="1" applyProtection="1">
      <alignment horizontal="left" vertical="center"/>
      <protection locked="0"/>
    </xf>
    <xf numFmtId="49" fontId="13" fillId="2" borderId="0" xfId="0" applyNumberFormat="1" applyFont="1" applyFill="1" applyAlignment="1" applyProtection="1">
      <alignment horizontal="left" vertical="center"/>
      <protection locked="0"/>
    </xf>
    <xf numFmtId="49" fontId="13" fillId="2" borderId="4" xfId="0" applyNumberFormat="1" applyFont="1" applyFill="1" applyBorder="1" applyAlignment="1" applyProtection="1">
      <alignment horizontal="left" vertical="center"/>
      <protection locked="0"/>
    </xf>
    <xf numFmtId="0" fontId="13" fillId="2" borderId="6" xfId="0" applyFont="1" applyFill="1" applyBorder="1" applyAlignment="1" applyProtection="1">
      <alignment horizontal="left" vertical="center"/>
      <protection locked="0"/>
    </xf>
    <xf numFmtId="40" fontId="13" fillId="2" borderId="1" xfId="0" applyNumberFormat="1" applyFont="1" applyFill="1" applyBorder="1" applyAlignment="1" applyProtection="1">
      <alignment horizontal="center" vertical="center"/>
      <protection locked="0"/>
    </xf>
    <xf numFmtId="40" fontId="13" fillId="2" borderId="15" xfId="0" applyNumberFormat="1"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167" fontId="12" fillId="2" borderId="8" xfId="0" applyNumberFormat="1"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49" fontId="3" fillId="2" borderId="6" xfId="0" applyNumberFormat="1" applyFont="1" applyFill="1" applyBorder="1" applyAlignment="1" applyProtection="1">
      <alignment horizontal="center" vertical="center"/>
      <protection locked="0"/>
    </xf>
    <xf numFmtId="0" fontId="13" fillId="2" borderId="21" xfId="0" applyFont="1" applyFill="1" applyBorder="1" applyAlignment="1" applyProtection="1">
      <alignment horizontal="left" vertical="center"/>
      <protection locked="0"/>
    </xf>
    <xf numFmtId="49" fontId="13" fillId="2" borderId="7" xfId="0" applyNumberFormat="1" applyFont="1" applyFill="1" applyBorder="1" applyAlignment="1" applyProtection="1">
      <alignment horizontal="left" vertical="center"/>
      <protection locked="0"/>
    </xf>
    <xf numFmtId="0" fontId="3" fillId="2" borderId="19" xfId="0" applyFont="1" applyFill="1" applyBorder="1" applyAlignment="1" applyProtection="1">
      <alignment horizontal="center" vertical="center"/>
      <protection locked="0"/>
    </xf>
    <xf numFmtId="49" fontId="13" fillId="2" borderId="13" xfId="0" applyNumberFormat="1" applyFont="1" applyFill="1" applyBorder="1" applyAlignment="1" applyProtection="1">
      <alignment horizontal="left" vertical="center"/>
      <protection locked="0"/>
    </xf>
    <xf numFmtId="49" fontId="13" fillId="2" borderId="8" xfId="0" applyNumberFormat="1" applyFont="1" applyFill="1" applyBorder="1" applyAlignment="1" applyProtection="1">
      <alignment horizontal="left" vertical="center"/>
      <protection locked="0"/>
    </xf>
    <xf numFmtId="49" fontId="13" fillId="2" borderId="14" xfId="0" applyNumberFormat="1" applyFont="1" applyFill="1" applyBorder="1" applyAlignment="1" applyProtection="1">
      <alignment horizontal="left" vertical="center"/>
      <protection locked="0"/>
    </xf>
    <xf numFmtId="0" fontId="3" fillId="2" borderId="20" xfId="0" applyFont="1" applyFill="1" applyBorder="1" applyAlignment="1" applyProtection="1">
      <alignment horizontal="center" vertical="center"/>
      <protection locked="0"/>
    </xf>
    <xf numFmtId="0" fontId="14" fillId="4" borderId="9" xfId="0" applyFont="1" applyFill="1" applyBorder="1" applyAlignment="1" applyProtection="1">
      <alignment horizontal="center" vertical="center" wrapText="1"/>
      <protection locked="0"/>
    </xf>
    <xf numFmtId="0" fontId="14" fillId="4" borderId="11" xfId="0" applyFont="1" applyFill="1" applyBorder="1" applyAlignment="1" applyProtection="1">
      <alignment horizontal="center" vertical="center" wrapText="1"/>
      <protection locked="0"/>
    </xf>
    <xf numFmtId="0" fontId="14" fillId="4" borderId="10" xfId="0" applyFont="1" applyFill="1" applyBorder="1" applyAlignment="1" applyProtection="1">
      <alignment horizontal="center" vertical="center" wrapText="1"/>
      <protection locked="0"/>
    </xf>
    <xf numFmtId="0" fontId="4" fillId="4" borderId="0" xfId="0" applyFont="1" applyFill="1" applyAlignment="1" applyProtection="1">
      <alignment horizontal="center"/>
      <protection locked="0"/>
    </xf>
    <xf numFmtId="0" fontId="6" fillId="4" borderId="6" xfId="0" applyFont="1" applyFill="1" applyBorder="1" applyAlignment="1" applyProtection="1">
      <alignment horizontal="center" vertical="center"/>
      <protection locked="0"/>
    </xf>
    <xf numFmtId="0" fontId="7" fillId="5" borderId="7" xfId="0" applyFont="1" applyFill="1" applyBorder="1" applyAlignment="1" applyProtection="1">
      <alignment horizontal="center" vertical="center"/>
      <protection locked="0"/>
    </xf>
    <xf numFmtId="0" fontId="8" fillId="4" borderId="9" xfId="0" applyFont="1"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3" fillId="4" borderId="12" xfId="0" applyFont="1" applyFill="1" applyBorder="1" applyAlignment="1" applyProtection="1">
      <alignment horizontal="center"/>
      <protection locked="0"/>
    </xf>
    <xf numFmtId="0" fontId="7" fillId="5" borderId="13" xfId="0" applyFont="1" applyFill="1" applyBorder="1" applyAlignment="1" applyProtection="1">
      <alignment horizontal="center"/>
      <protection locked="0"/>
    </xf>
    <xf numFmtId="0" fontId="7" fillId="5" borderId="8" xfId="0" applyFont="1" applyFill="1" applyBorder="1" applyAlignment="1" applyProtection="1">
      <alignment horizontal="center"/>
      <protection locked="0"/>
    </xf>
    <xf numFmtId="0" fontId="7" fillId="5" borderId="0" xfId="0" applyFont="1" applyFill="1" applyAlignment="1" applyProtection="1">
      <alignment horizontal="center"/>
      <protection locked="0"/>
    </xf>
    <xf numFmtId="0" fontId="7" fillId="5" borderId="14" xfId="0" applyFont="1" applyFill="1" applyBorder="1" applyAlignment="1" applyProtection="1">
      <alignment horizontal="center"/>
      <protection locked="0"/>
    </xf>
    <xf numFmtId="0" fontId="9" fillId="4" borderId="11"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9" fillId="4" borderId="3" xfId="0" applyFont="1" applyFill="1" applyBorder="1" applyAlignment="1" applyProtection="1">
      <alignment horizontal="center" vertical="center"/>
      <protection locked="0"/>
    </xf>
    <xf numFmtId="0" fontId="9" fillId="4" borderId="5" xfId="0" applyFont="1" applyFill="1" applyBorder="1" applyAlignment="1" applyProtection="1">
      <alignment horizontal="center" vertical="center"/>
      <protection locked="0"/>
    </xf>
    <xf numFmtId="38" fontId="0" fillId="2" borderId="1" xfId="0" applyNumberFormat="1" applyFill="1" applyBorder="1" applyAlignment="1" applyProtection="1">
      <alignment horizontal="right"/>
      <protection locked="0"/>
    </xf>
    <xf numFmtId="38" fontId="0" fillId="2" borderId="12" xfId="0" applyNumberFormat="1" applyFill="1" applyBorder="1" applyAlignment="1" applyProtection="1">
      <alignment horizontal="right"/>
      <protection locked="0"/>
    </xf>
    <xf numFmtId="38" fontId="0" fillId="2" borderId="15" xfId="0" applyNumberFormat="1" applyFill="1" applyBorder="1" applyAlignment="1" applyProtection="1">
      <alignment horizontal="right"/>
      <protection locked="0"/>
    </xf>
    <xf numFmtId="0" fontId="0" fillId="2" borderId="1" xfId="0" applyFill="1" applyBorder="1" applyAlignment="1" applyProtection="1">
      <alignment horizontal="left"/>
      <protection locked="0"/>
    </xf>
    <xf numFmtId="0" fontId="0" fillId="2" borderId="12" xfId="0" applyFill="1" applyBorder="1" applyAlignment="1" applyProtection="1">
      <alignment horizontal="left"/>
      <protection locked="0"/>
    </xf>
    <xf numFmtId="0" fontId="0" fillId="2" borderId="15"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2" borderId="0" xfId="0" applyFill="1" applyAlignment="1" applyProtection="1">
      <alignment horizontal="left"/>
      <protection locked="0"/>
    </xf>
    <xf numFmtId="0" fontId="0" fillId="2" borderId="4" xfId="0" applyFill="1" applyBorder="1" applyAlignment="1" applyProtection="1">
      <alignment horizontal="left"/>
      <protection locked="0"/>
    </xf>
    <xf numFmtId="0" fontId="0" fillId="2" borderId="5" xfId="0" applyFill="1" applyBorder="1" applyAlignment="1" applyProtection="1">
      <alignment horizontal="left"/>
      <protection locked="0"/>
    </xf>
    <xf numFmtId="0" fontId="0" fillId="2" borderId="6" xfId="0" applyFill="1" applyBorder="1" applyAlignment="1" applyProtection="1">
      <alignment horizontal="left"/>
      <protection locked="0"/>
    </xf>
    <xf numFmtId="0" fontId="0" fillId="2" borderId="7" xfId="0" applyFill="1" applyBorder="1" applyAlignment="1" applyProtection="1">
      <alignment horizontal="left"/>
      <protection locked="0"/>
    </xf>
    <xf numFmtId="0" fontId="0" fillId="2" borderId="13" xfId="0"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20" fillId="2" borderId="13" xfId="0" applyFont="1" applyFill="1" applyBorder="1" applyAlignment="1" applyProtection="1">
      <alignment horizontal="center" vertical="center"/>
      <protection locked="0"/>
    </xf>
    <xf numFmtId="0" fontId="20" fillId="2" borderId="8" xfId="0" applyFont="1" applyFill="1" applyBorder="1" applyAlignment="1" applyProtection="1">
      <alignment horizontal="center" vertical="center"/>
      <protection locked="0"/>
    </xf>
    <xf numFmtId="0" fontId="20" fillId="2" borderId="14" xfId="0" applyFont="1" applyFill="1" applyBorder="1" applyAlignment="1" applyProtection="1">
      <alignment horizontal="center" vertical="center"/>
      <protection locked="0"/>
    </xf>
    <xf numFmtId="0" fontId="30" fillId="2" borderId="0" xfId="0" applyFont="1" applyFill="1" applyAlignment="1" applyProtection="1">
      <alignment horizontal="center"/>
      <protection locked="0"/>
    </xf>
    <xf numFmtId="49" fontId="0" fillId="2" borderId="6" xfId="0" applyNumberFormat="1" applyFill="1" applyBorder="1" applyAlignment="1" applyProtection="1">
      <alignment horizontal="left"/>
      <protection locked="0"/>
    </xf>
    <xf numFmtId="0" fontId="20" fillId="2" borderId="3" xfId="0" applyFont="1" applyFill="1" applyBorder="1" applyAlignment="1" applyProtection="1">
      <alignment horizontal="center"/>
      <protection locked="0"/>
    </xf>
    <xf numFmtId="0" fontId="20" fillId="2" borderId="0" xfId="0" applyFont="1" applyFill="1" applyAlignment="1" applyProtection="1">
      <alignment horizontal="center"/>
      <protection locked="0"/>
    </xf>
    <xf numFmtId="0" fontId="20" fillId="2" borderId="4" xfId="0" applyFont="1" applyFill="1" applyBorder="1" applyAlignment="1" applyProtection="1">
      <alignment horizontal="center"/>
      <protection locked="0"/>
    </xf>
    <xf numFmtId="0" fontId="20" fillId="2" borderId="3" xfId="0" applyFont="1" applyFill="1" applyBorder="1" applyAlignment="1" applyProtection="1">
      <alignment horizontal="center" vertical="center"/>
      <protection locked="0"/>
    </xf>
    <xf numFmtId="0" fontId="20" fillId="2" borderId="0" xfId="0" applyFont="1" applyFill="1" applyAlignment="1" applyProtection="1">
      <alignment horizontal="center" vertical="center"/>
      <protection locked="0"/>
    </xf>
    <xf numFmtId="0" fontId="20" fillId="2" borderId="4" xfId="0" applyFont="1" applyFill="1" applyBorder="1" applyAlignment="1" applyProtection="1">
      <alignment horizontal="center" vertical="center"/>
      <protection locked="0"/>
    </xf>
    <xf numFmtId="0" fontId="27" fillId="2" borderId="0" xfId="0" applyFont="1" applyFill="1" applyAlignment="1" applyProtection="1">
      <alignment horizontal="left"/>
      <protection locked="0"/>
    </xf>
    <xf numFmtId="0" fontId="2" fillId="2" borderId="0" xfId="0" applyFont="1" applyFill="1" applyAlignment="1" applyProtection="1">
      <alignment horizontal="left"/>
      <protection locked="0"/>
    </xf>
    <xf numFmtId="0" fontId="21" fillId="2" borderId="0" xfId="0" applyFont="1" applyFill="1" applyAlignment="1" applyProtection="1">
      <alignment horizontal="left"/>
      <protection locked="0"/>
    </xf>
    <xf numFmtId="0" fontId="20" fillId="2" borderId="5" xfId="0" applyFont="1" applyFill="1" applyBorder="1" applyAlignment="1" applyProtection="1">
      <alignment horizontal="center"/>
      <protection locked="0"/>
    </xf>
    <xf numFmtId="0" fontId="20" fillId="2" borderId="6" xfId="0" applyFont="1" applyFill="1" applyBorder="1" applyAlignment="1" applyProtection="1">
      <alignment horizontal="center"/>
      <protection locked="0"/>
    </xf>
    <xf numFmtId="0" fontId="20" fillId="2" borderId="7" xfId="0" applyFont="1" applyFill="1" applyBorder="1" applyAlignment="1" applyProtection="1">
      <alignment horizontal="center"/>
      <protection locked="0"/>
    </xf>
    <xf numFmtId="0" fontId="32" fillId="2" borderId="0" xfId="0" applyFont="1" applyFill="1" applyAlignment="1" applyProtection="1">
      <alignment horizontal="center"/>
      <protection locked="0"/>
    </xf>
    <xf numFmtId="49" fontId="58" fillId="0" borderId="0" xfId="7" applyNumberFormat="1" applyFont="1" applyAlignment="1">
      <alignment horizontal="center" vertical="center"/>
    </xf>
    <xf numFmtId="49" fontId="38" fillId="0" borderId="0" xfId="7" applyNumberFormat="1" applyFont="1" applyAlignment="1">
      <alignment horizontal="center"/>
    </xf>
    <xf numFmtId="37" fontId="14" fillId="0" borderId="0" xfId="1" applyFont="1" applyAlignment="1">
      <alignment horizontal="left" vertical="center"/>
    </xf>
    <xf numFmtId="49" fontId="32" fillId="4" borderId="21" xfId="1" applyNumberFormat="1" applyFont="1" applyFill="1" applyBorder="1" applyAlignment="1" applyProtection="1">
      <alignment horizontal="center" vertical="center"/>
      <protection locked="0"/>
    </xf>
    <xf numFmtId="49" fontId="32" fillId="4" borderId="22" xfId="1" applyNumberFormat="1" applyFont="1" applyFill="1" applyBorder="1" applyAlignment="1" applyProtection="1">
      <alignment horizontal="center" vertical="center"/>
      <protection locked="0"/>
    </xf>
    <xf numFmtId="170" fontId="32" fillId="5" borderId="23" xfId="1" applyNumberFormat="1" applyFont="1" applyFill="1" applyBorder="1" applyAlignment="1" applyProtection="1">
      <alignment horizontal="center" vertical="center"/>
      <protection locked="0"/>
    </xf>
    <xf numFmtId="170" fontId="32" fillId="5" borderId="27" xfId="1" applyNumberFormat="1" applyFont="1" applyFill="1" applyBorder="1" applyAlignment="1" applyProtection="1">
      <alignment horizontal="center" vertical="center"/>
      <protection locked="0"/>
    </xf>
    <xf numFmtId="38" fontId="32" fillId="5" borderId="24" xfId="1" applyNumberFormat="1" applyFont="1" applyFill="1" applyBorder="1" applyAlignment="1" applyProtection="1">
      <alignment horizontal="center" vertical="center" wrapText="1"/>
      <protection locked="0"/>
    </xf>
    <xf numFmtId="38" fontId="32" fillId="5" borderId="28" xfId="1" applyNumberFormat="1" applyFont="1" applyFill="1" applyBorder="1" applyAlignment="1" applyProtection="1">
      <alignment horizontal="center" vertical="center" wrapText="1"/>
      <protection locked="0"/>
    </xf>
    <xf numFmtId="38" fontId="32" fillId="6" borderId="24" xfId="1" applyNumberFormat="1" applyFont="1" applyFill="1" applyBorder="1" applyAlignment="1" applyProtection="1">
      <alignment horizontal="center" vertical="center" wrapText="1"/>
      <protection locked="0"/>
    </xf>
    <xf numFmtId="38" fontId="32" fillId="6" borderId="28" xfId="1" applyNumberFormat="1" applyFont="1" applyFill="1" applyBorder="1" applyAlignment="1" applyProtection="1">
      <alignment horizontal="center" vertical="center" wrapText="1"/>
      <protection locked="0"/>
    </xf>
    <xf numFmtId="170" fontId="32" fillId="4" borderId="24" xfId="1" applyNumberFormat="1" applyFont="1" applyFill="1" applyBorder="1" applyAlignment="1" applyProtection="1">
      <alignment horizontal="center" vertical="center"/>
      <protection locked="0"/>
    </xf>
    <xf numFmtId="170" fontId="32" fillId="4" borderId="28" xfId="1" applyNumberFormat="1" applyFont="1" applyFill="1" applyBorder="1" applyAlignment="1" applyProtection="1">
      <alignment horizontal="center" vertical="center"/>
      <protection locked="0"/>
    </xf>
    <xf numFmtId="0" fontId="21" fillId="2" borderId="1" xfId="0" applyFont="1" applyFill="1" applyBorder="1" applyAlignment="1" applyProtection="1">
      <alignment horizontal="left" vertical="center"/>
      <protection locked="0"/>
    </xf>
    <xf numFmtId="0" fontId="21" fillId="2" borderId="12" xfId="0" applyFont="1" applyFill="1" applyBorder="1" applyAlignment="1" applyProtection="1">
      <alignment horizontal="left" vertical="center"/>
      <protection locked="0"/>
    </xf>
    <xf numFmtId="0" fontId="23" fillId="2" borderId="1" xfId="0" applyFont="1" applyFill="1" applyBorder="1" applyAlignment="1" applyProtection="1">
      <alignment horizontal="left"/>
      <protection locked="0"/>
    </xf>
    <xf numFmtId="0" fontId="23" fillId="2" borderId="12" xfId="0" applyFont="1" applyFill="1" applyBorder="1" applyAlignment="1" applyProtection="1">
      <alignment horizontal="left"/>
      <protection locked="0"/>
    </xf>
    <xf numFmtId="1" fontId="23" fillId="2" borderId="1" xfId="0" applyNumberFormat="1" applyFont="1" applyFill="1" applyBorder="1" applyAlignment="1" applyProtection="1">
      <alignment horizontal="center"/>
      <protection locked="0"/>
    </xf>
    <xf numFmtId="1" fontId="23" fillId="2" borderId="12" xfId="0" applyNumberFormat="1" applyFont="1" applyFill="1" applyBorder="1" applyAlignment="1" applyProtection="1">
      <alignment horizontal="center"/>
      <protection locked="0"/>
    </xf>
    <xf numFmtId="1" fontId="23" fillId="2" borderId="15" xfId="0" applyNumberFormat="1" applyFont="1" applyFill="1" applyBorder="1" applyAlignment="1" applyProtection="1">
      <alignment horizontal="center"/>
      <protection locked="0"/>
    </xf>
    <xf numFmtId="0" fontId="23" fillId="2" borderId="15" xfId="0" applyFont="1" applyFill="1" applyBorder="1" applyAlignment="1" applyProtection="1">
      <alignment horizontal="left"/>
      <protection locked="0"/>
    </xf>
    <xf numFmtId="0" fontId="21" fillId="2" borderId="3" xfId="0" applyFont="1" applyFill="1" applyBorder="1" applyAlignment="1" applyProtection="1">
      <alignment horizontal="center"/>
      <protection locked="0"/>
    </xf>
    <xf numFmtId="0" fontId="21" fillId="2" borderId="0" xfId="0" applyFont="1" applyFill="1" applyAlignment="1" applyProtection="1">
      <alignment horizontal="center"/>
      <protection locked="0"/>
    </xf>
    <xf numFmtId="0" fontId="21" fillId="2" borderId="4" xfId="0" applyFont="1" applyFill="1" applyBorder="1" applyAlignment="1" applyProtection="1">
      <alignment horizontal="center"/>
      <protection locked="0"/>
    </xf>
    <xf numFmtId="0" fontId="23" fillId="2" borderId="6" xfId="0" applyFont="1" applyFill="1" applyBorder="1" applyAlignment="1" applyProtection="1">
      <alignment horizontal="left"/>
      <protection locked="0"/>
    </xf>
    <xf numFmtId="0" fontId="24" fillId="2" borderId="0" xfId="0" applyFont="1" applyFill="1" applyAlignment="1" applyProtection="1">
      <alignment horizontal="center" vertical="top"/>
      <protection locked="0"/>
    </xf>
    <xf numFmtId="0" fontId="29" fillId="2" borderId="0" xfId="0" applyFont="1" applyFill="1" applyAlignment="1" applyProtection="1">
      <alignment horizontal="center"/>
      <protection locked="0"/>
    </xf>
    <xf numFmtId="0" fontId="23" fillId="2" borderId="9" xfId="0" applyFont="1" applyFill="1" applyBorder="1" applyAlignment="1" applyProtection="1">
      <alignment horizontal="center"/>
      <protection locked="0"/>
    </xf>
    <xf numFmtId="0" fontId="23" fillId="2" borderId="11" xfId="0" applyFont="1" applyFill="1" applyBorder="1" applyAlignment="1" applyProtection="1">
      <alignment horizontal="center"/>
      <protection locked="0"/>
    </xf>
    <xf numFmtId="0" fontId="21" fillId="2" borderId="13" xfId="0" applyFont="1" applyFill="1" applyBorder="1" applyAlignment="1" applyProtection="1">
      <alignment horizontal="center"/>
      <protection locked="0"/>
    </xf>
    <xf numFmtId="0" fontId="21" fillId="2" borderId="8" xfId="0" applyFont="1" applyFill="1" applyBorder="1" applyAlignment="1" applyProtection="1">
      <alignment horizontal="center"/>
      <protection locked="0"/>
    </xf>
    <xf numFmtId="0" fontId="21" fillId="2" borderId="14" xfId="0" applyFont="1" applyFill="1" applyBorder="1" applyAlignment="1" applyProtection="1">
      <alignment horizontal="center"/>
      <protection locked="0"/>
    </xf>
    <xf numFmtId="0" fontId="21" fillId="2" borderId="6" xfId="0" applyFont="1" applyFill="1" applyBorder="1" applyAlignment="1" applyProtection="1">
      <alignment horizontal="center"/>
      <protection locked="0"/>
    </xf>
    <xf numFmtId="0" fontId="23" fillId="2" borderId="0" xfId="0" applyFont="1" applyFill="1" applyAlignment="1" applyProtection="1">
      <alignment horizontal="left"/>
      <protection locked="0"/>
    </xf>
    <xf numFmtId="0" fontId="19" fillId="2" borderId="3" xfId="0" applyFont="1" applyFill="1" applyBorder="1" applyAlignment="1" applyProtection="1">
      <alignment horizontal="center"/>
      <protection locked="0"/>
    </xf>
    <xf numFmtId="0" fontId="19" fillId="2" borderId="0" xfId="0" applyFont="1" applyFill="1" applyAlignment="1" applyProtection="1">
      <alignment horizontal="center"/>
      <protection locked="0"/>
    </xf>
    <xf numFmtId="0" fontId="19" fillId="2" borderId="4" xfId="0" applyFont="1" applyFill="1" applyBorder="1" applyAlignment="1" applyProtection="1">
      <alignment horizontal="center"/>
      <protection locked="0"/>
    </xf>
    <xf numFmtId="0" fontId="19" fillId="2" borderId="5" xfId="0" applyFont="1" applyFill="1" applyBorder="1" applyAlignment="1" applyProtection="1">
      <alignment horizontal="center"/>
      <protection locked="0"/>
    </xf>
    <xf numFmtId="0" fontId="19" fillId="2" borderId="6" xfId="0" applyFont="1" applyFill="1" applyBorder="1" applyAlignment="1" applyProtection="1">
      <alignment horizontal="center"/>
      <protection locked="0"/>
    </xf>
    <xf numFmtId="0" fontId="19" fillId="2" borderId="7" xfId="0" applyFont="1" applyFill="1" applyBorder="1" applyAlignment="1" applyProtection="1">
      <alignment horizontal="center"/>
      <protection locked="0"/>
    </xf>
    <xf numFmtId="0" fontId="21" fillId="2" borderId="5" xfId="0" applyFont="1" applyFill="1" applyBorder="1" applyAlignment="1" applyProtection="1">
      <alignment horizontal="center"/>
      <protection locked="0"/>
    </xf>
    <xf numFmtId="0" fontId="21" fillId="2" borderId="7" xfId="0" applyFont="1" applyFill="1" applyBorder="1" applyAlignment="1" applyProtection="1">
      <alignment horizontal="center"/>
      <protection locked="0"/>
    </xf>
    <xf numFmtId="38" fontId="23" fillId="2" borderId="1" xfId="0" applyNumberFormat="1" applyFont="1" applyFill="1" applyBorder="1" applyAlignment="1" applyProtection="1">
      <alignment horizontal="right"/>
      <protection locked="0"/>
    </xf>
    <xf numFmtId="38" fontId="23" fillId="2" borderId="12" xfId="0" applyNumberFormat="1" applyFont="1" applyFill="1" applyBorder="1" applyAlignment="1" applyProtection="1">
      <alignment horizontal="right"/>
      <protection locked="0"/>
    </xf>
    <xf numFmtId="38" fontId="23" fillId="2" borderId="15" xfId="0" applyNumberFormat="1" applyFont="1" applyFill="1" applyBorder="1" applyAlignment="1" applyProtection="1">
      <alignment horizontal="right"/>
      <protection locked="0"/>
    </xf>
    <xf numFmtId="49" fontId="23" fillId="2" borderId="1" xfId="0" applyNumberFormat="1" applyFont="1" applyFill="1" applyBorder="1" applyAlignment="1" applyProtection="1">
      <alignment horizontal="center"/>
      <protection locked="0"/>
    </xf>
    <xf numFmtId="49" fontId="23" fillId="2" borderId="12" xfId="0" applyNumberFormat="1" applyFont="1" applyFill="1" applyBorder="1" applyAlignment="1" applyProtection="1">
      <alignment horizontal="center"/>
      <protection locked="0"/>
    </xf>
    <xf numFmtId="49" fontId="23" fillId="2" borderId="15" xfId="0" applyNumberFormat="1" applyFont="1" applyFill="1" applyBorder="1" applyAlignment="1" applyProtection="1">
      <alignment horizontal="center"/>
      <protection locked="0"/>
    </xf>
    <xf numFmtId="0" fontId="23" fillId="7" borderId="1" xfId="0" applyFont="1" applyFill="1" applyBorder="1" applyAlignment="1" applyProtection="1">
      <alignment horizontal="center"/>
      <protection locked="0"/>
    </xf>
    <xf numFmtId="0" fontId="23" fillId="7" borderId="12" xfId="0" applyFont="1" applyFill="1" applyBorder="1" applyAlignment="1" applyProtection="1">
      <alignment horizontal="center"/>
      <protection locked="0"/>
    </xf>
    <xf numFmtId="0" fontId="23" fillId="7" borderId="15" xfId="0" applyFont="1" applyFill="1" applyBorder="1" applyAlignment="1" applyProtection="1">
      <alignment horizontal="center"/>
      <protection locked="0"/>
    </xf>
    <xf numFmtId="38" fontId="20" fillId="2" borderId="1" xfId="0" applyNumberFormat="1" applyFont="1" applyFill="1" applyBorder="1" applyAlignment="1" applyProtection="1">
      <alignment horizontal="right"/>
      <protection locked="0"/>
    </xf>
    <xf numFmtId="38" fontId="20" fillId="2" borderId="12" xfId="0" applyNumberFormat="1" applyFont="1" applyFill="1" applyBorder="1" applyAlignment="1" applyProtection="1">
      <alignment horizontal="right"/>
      <protection locked="0"/>
    </xf>
    <xf numFmtId="38" fontId="20" fillId="2" borderId="15" xfId="0" applyNumberFormat="1" applyFont="1" applyFill="1" applyBorder="1" applyAlignment="1" applyProtection="1">
      <alignment horizontal="right"/>
      <protection locked="0"/>
    </xf>
    <xf numFmtId="37" fontId="23" fillId="2" borderId="0" xfId="0" applyNumberFormat="1" applyFont="1" applyFill="1" applyAlignment="1" applyProtection="1">
      <alignment horizontal="center"/>
      <protection locked="0"/>
    </xf>
  </cellXfs>
  <cellStyles count="8">
    <cellStyle name="Comma 2" xfId="6" xr:uid="{00000000-0005-0000-0000-000000000000}"/>
    <cellStyle name="Comma0 - Style3" xfId="4" xr:uid="{00000000-0005-0000-0000-000001000000}"/>
    <cellStyle name="Hyperlink" xfId="2" builtinId="8"/>
    <cellStyle name="Normal" xfId="0" builtinId="0"/>
    <cellStyle name="Normal 2" xfId="5" xr:uid="{00000000-0005-0000-0000-000004000000}"/>
    <cellStyle name="Normal 3" xfId="7" xr:uid="{00000000-0005-0000-0000-000005000000}"/>
    <cellStyle name="Normal 4" xfId="3" xr:uid="{00000000-0005-0000-0000-000006000000}"/>
    <cellStyle name="Normal_NORFOLK SOUTHERN COMBINED RAILROAD 2008" xfId="1" xr:uid="{00000000-0005-0000-0000-000007000000}"/>
  </cellStyles>
  <dxfs count="57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34</xdr:col>
          <xdr:colOff>184150</xdr:colOff>
          <xdr:row>17</xdr:row>
          <xdr:rowOff>0</xdr:rowOff>
        </xdr:from>
        <xdr:to>
          <xdr:col>36</xdr:col>
          <xdr:colOff>107950</xdr:colOff>
          <xdr:row>18</xdr:row>
          <xdr:rowOff>12700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184150</xdr:colOff>
          <xdr:row>18</xdr:row>
          <xdr:rowOff>152400</xdr:rowOff>
        </xdr:from>
        <xdr:to>
          <xdr:col>36</xdr:col>
          <xdr:colOff>107950</xdr:colOff>
          <xdr:row>20</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184150</xdr:colOff>
          <xdr:row>20</xdr:row>
          <xdr:rowOff>152400</xdr:rowOff>
        </xdr:from>
        <xdr:to>
          <xdr:col>36</xdr:col>
          <xdr:colOff>107950</xdr:colOff>
          <xdr:row>22</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3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184150</xdr:colOff>
          <xdr:row>22</xdr:row>
          <xdr:rowOff>152400</xdr:rowOff>
        </xdr:from>
        <xdr:to>
          <xdr:col>36</xdr:col>
          <xdr:colOff>107950</xdr:colOff>
          <xdr:row>24</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3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184150</xdr:colOff>
          <xdr:row>24</xdr:row>
          <xdr:rowOff>152400</xdr:rowOff>
        </xdr:from>
        <xdr:to>
          <xdr:col>36</xdr:col>
          <xdr:colOff>107950</xdr:colOff>
          <xdr:row>26</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3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184150</xdr:colOff>
          <xdr:row>27</xdr:row>
          <xdr:rowOff>0</xdr:rowOff>
        </xdr:from>
        <xdr:to>
          <xdr:col>36</xdr:col>
          <xdr:colOff>107950</xdr:colOff>
          <xdr:row>28</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3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184150</xdr:colOff>
          <xdr:row>28</xdr:row>
          <xdr:rowOff>152400</xdr:rowOff>
        </xdr:from>
        <xdr:to>
          <xdr:col>36</xdr:col>
          <xdr:colOff>107950</xdr:colOff>
          <xdr:row>29</xdr:row>
          <xdr:rowOff>222250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3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69850</xdr:colOff>
          <xdr:row>27</xdr:row>
          <xdr:rowOff>0</xdr:rowOff>
        </xdr:from>
        <xdr:to>
          <xdr:col>15</xdr:col>
          <xdr:colOff>184150</xdr:colOff>
          <xdr:row>28</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3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69850</xdr:colOff>
          <xdr:row>27</xdr:row>
          <xdr:rowOff>0</xdr:rowOff>
        </xdr:from>
        <xdr:to>
          <xdr:col>20</xdr:col>
          <xdr:colOff>0</xdr:colOff>
          <xdr:row>28</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3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26</xdr:row>
          <xdr:rowOff>88900</xdr:rowOff>
        </xdr:from>
        <xdr:to>
          <xdr:col>8</xdr:col>
          <xdr:colOff>76200</xdr:colOff>
          <xdr:row>27</xdr:row>
          <xdr:rowOff>146050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28</xdr:row>
          <xdr:rowOff>69850</xdr:rowOff>
        </xdr:from>
        <xdr:to>
          <xdr:col>8</xdr:col>
          <xdr:colOff>69850</xdr:colOff>
          <xdr:row>29</xdr:row>
          <xdr:rowOff>127000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3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33</xdr:col>
      <xdr:colOff>181769</xdr:colOff>
      <xdr:row>1</xdr:row>
      <xdr:rowOff>26988</xdr:rowOff>
    </xdr:from>
    <xdr:to>
      <xdr:col>45</xdr:col>
      <xdr:colOff>130969</xdr:colOff>
      <xdr:row>6</xdr:row>
      <xdr:rowOff>8132</xdr:rowOff>
    </xdr:to>
    <xdr:pic>
      <xdr:nvPicPr>
        <xdr:cNvPr id="2" name="Picture 1">
          <a:extLst>
            <a:ext uri="{FF2B5EF4-FFF2-40B4-BE49-F238E27FC236}">
              <a16:creationId xmlns:a16="http://schemas.microsoft.com/office/drawing/2014/main" id="{A9A13C38-2AF9-D0A2-C1EC-898E15A808E2}"/>
            </a:ext>
          </a:extLst>
        </xdr:cNvPr>
        <xdr:cNvPicPr>
          <a:picLocks noChangeAspect="1"/>
        </xdr:cNvPicPr>
      </xdr:nvPicPr>
      <xdr:blipFill>
        <a:blip xmlns:r="http://schemas.openxmlformats.org/officeDocument/2006/relationships" r:embed="rId1"/>
        <a:stretch>
          <a:fillRect/>
        </a:stretch>
      </xdr:blipFill>
      <xdr:spPr>
        <a:xfrm>
          <a:off x="7039769" y="217488"/>
          <a:ext cx="2187575" cy="6717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55419</xdr:colOff>
      <xdr:row>3</xdr:row>
      <xdr:rowOff>76893</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0" y="0"/>
          <a:ext cx="1427019" cy="7372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baseline="0">
              <a:solidFill>
                <a:sysClr val="windowText" lastClr="000000"/>
              </a:solidFill>
              <a:latin typeface="+mn-lt"/>
              <a:ea typeface="+mn-ea"/>
              <a:cs typeface="+mn-cs"/>
            </a:rPr>
            <a:t>61A500(C) (01-23) </a:t>
          </a:r>
        </a:p>
        <a:p>
          <a:r>
            <a:rPr lang="en-US" sz="800" b="0" i="0" u="none" strike="noStrike" baseline="0">
              <a:solidFill>
                <a:schemeClr val="dk1"/>
              </a:solidFill>
              <a:latin typeface="+mn-lt"/>
              <a:ea typeface="+mn-ea"/>
              <a:cs typeface="+mn-cs"/>
            </a:rPr>
            <a:t>Commonwealth of Kentucky</a:t>
          </a:r>
        </a:p>
        <a:p>
          <a:r>
            <a:rPr lang="en-US" sz="800" b="0" i="0" u="none" strike="noStrike" baseline="0">
              <a:solidFill>
                <a:schemeClr val="dk1"/>
              </a:solidFill>
              <a:latin typeface="+mn-lt"/>
              <a:ea typeface="+mn-ea"/>
              <a:cs typeface="+mn-cs"/>
            </a:rPr>
            <a:t>DEPARTMENT OF REVENUE </a:t>
          </a:r>
          <a:endParaRPr lang="en-US" sz="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48492</xdr:rowOff>
    </xdr:from>
    <xdr:to>
      <xdr:col>2</xdr:col>
      <xdr:colOff>665019</xdr:colOff>
      <xdr:row>2</xdr:row>
      <xdr:rowOff>41565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0" y="48492"/>
          <a:ext cx="1427019" cy="526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baseline="0">
              <a:solidFill>
                <a:sysClr val="windowText" lastClr="000000"/>
              </a:solidFill>
              <a:latin typeface="+mn-lt"/>
              <a:ea typeface="+mn-ea"/>
              <a:cs typeface="+mn-cs"/>
            </a:rPr>
            <a:t>61A500(A-1) (01-23) </a:t>
          </a:r>
        </a:p>
        <a:p>
          <a:r>
            <a:rPr lang="en-US" sz="800" b="0" i="0" u="none" strike="noStrike" baseline="0">
              <a:solidFill>
                <a:schemeClr val="dk1"/>
              </a:solidFill>
              <a:latin typeface="+mn-lt"/>
              <a:ea typeface="+mn-ea"/>
              <a:cs typeface="+mn-cs"/>
            </a:rPr>
            <a:t>Commonwealth of Kentucky</a:t>
          </a:r>
        </a:p>
        <a:p>
          <a:r>
            <a:rPr lang="en-US" sz="800" b="0" i="0" u="none" strike="noStrike" baseline="0">
              <a:solidFill>
                <a:schemeClr val="dk1"/>
              </a:solidFill>
              <a:latin typeface="+mn-lt"/>
              <a:ea typeface="+mn-ea"/>
              <a:cs typeface="+mn-cs"/>
            </a:rPr>
            <a:t>DEPARTMENT OF REVENUE </a:t>
          </a:r>
          <a:endParaRPr lang="en-US" sz="8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38100</xdr:rowOff>
    </xdr:from>
    <xdr:to>
      <xdr:col>2</xdr:col>
      <xdr:colOff>665019</xdr:colOff>
      <xdr:row>2</xdr:row>
      <xdr:rowOff>31173</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0" y="38100"/>
          <a:ext cx="1427019" cy="526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baseline="0">
              <a:solidFill>
                <a:sysClr val="windowText" lastClr="000000"/>
              </a:solidFill>
              <a:latin typeface="+mn-lt"/>
              <a:ea typeface="+mn-ea"/>
              <a:cs typeface="+mn-cs"/>
            </a:rPr>
            <a:t>61A500(A-2) (01-23) </a:t>
          </a:r>
        </a:p>
        <a:p>
          <a:r>
            <a:rPr lang="en-US" sz="800" b="0" i="0" u="none" strike="noStrike" baseline="0">
              <a:solidFill>
                <a:schemeClr val="dk1"/>
              </a:solidFill>
              <a:latin typeface="+mn-lt"/>
              <a:ea typeface="+mn-ea"/>
              <a:cs typeface="+mn-cs"/>
            </a:rPr>
            <a:t>Commonwealth of Kentucky</a:t>
          </a:r>
        </a:p>
        <a:p>
          <a:r>
            <a:rPr lang="en-US" sz="800" b="0" i="0" u="none" strike="noStrike" baseline="0">
              <a:solidFill>
                <a:schemeClr val="dk1"/>
              </a:solidFill>
              <a:latin typeface="+mn-lt"/>
              <a:ea typeface="+mn-ea"/>
              <a:cs typeface="+mn-cs"/>
            </a:rPr>
            <a:t>DEPARTMENT OF REVENUE </a:t>
          </a:r>
          <a:endParaRPr lang="en-US" sz="8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4"/>
  <sheetViews>
    <sheetView showGridLines="0" tabSelected="1" zoomScale="50" zoomScaleNormal="50" workbookViewId="0"/>
  </sheetViews>
  <sheetFormatPr defaultColWidth="9.1796875" defaultRowHeight="12.5" x14ac:dyDescent="0.25"/>
  <cols>
    <col min="1" max="1" width="195.453125" style="286" customWidth="1"/>
    <col min="2" max="16384" width="9.1796875" style="286"/>
  </cols>
  <sheetData>
    <row r="1" spans="1:1" ht="24" customHeight="1" x14ac:dyDescent="0.25">
      <c r="A1" s="301" t="s">
        <v>2261</v>
      </c>
    </row>
    <row r="2" spans="1:1" x14ac:dyDescent="0.25">
      <c r="A2" s="336"/>
    </row>
    <row r="3" spans="1:1" ht="30" x14ac:dyDescent="0.25">
      <c r="A3" s="337">
        <v>2023</v>
      </c>
    </row>
    <row r="4" spans="1:1" ht="30" x14ac:dyDescent="0.25">
      <c r="A4" s="302" t="s">
        <v>2150</v>
      </c>
    </row>
    <row r="5" spans="1:1" ht="30" x14ac:dyDescent="0.25">
      <c r="A5" s="302" t="s">
        <v>2151</v>
      </c>
    </row>
    <row r="6" spans="1:1" ht="30" x14ac:dyDescent="0.25">
      <c r="A6" s="302" t="s">
        <v>2008</v>
      </c>
    </row>
    <row r="7" spans="1:1" ht="30" x14ac:dyDescent="0.25">
      <c r="A7" s="302" t="s">
        <v>2009</v>
      </c>
    </row>
    <row r="8" spans="1:1" ht="30" x14ac:dyDescent="0.25">
      <c r="A8" s="302" t="s">
        <v>2152</v>
      </c>
    </row>
    <row r="9" spans="1:1" ht="30" x14ac:dyDescent="0.25">
      <c r="A9" s="302" t="s">
        <v>2151</v>
      </c>
    </row>
    <row r="10" spans="1:1" ht="30" x14ac:dyDescent="0.25">
      <c r="A10" s="302" t="s">
        <v>2153</v>
      </c>
    </row>
    <row r="11" spans="1:1" ht="30" x14ac:dyDescent="0.25">
      <c r="A11" s="302" t="s">
        <v>2154</v>
      </c>
    </row>
    <row r="12" spans="1:1" x14ac:dyDescent="0.25">
      <c r="A12" s="297"/>
    </row>
    <row r="13" spans="1:1" x14ac:dyDescent="0.25">
      <c r="A13" s="297"/>
    </row>
    <row r="14" spans="1:1" x14ac:dyDescent="0.25">
      <c r="A14" s="297"/>
    </row>
    <row r="15" spans="1:1" ht="35" x14ac:dyDescent="0.25">
      <c r="A15" s="303" t="s">
        <v>2155</v>
      </c>
    </row>
    <row r="17" spans="1:1" ht="20.5" x14ac:dyDescent="0.25">
      <c r="A17" s="304" t="s">
        <v>2174</v>
      </c>
    </row>
    <row r="18" spans="1:1" ht="20.5" x14ac:dyDescent="0.25">
      <c r="A18" s="304" t="s">
        <v>2145</v>
      </c>
    </row>
    <row r="19" spans="1:1" ht="20.5" x14ac:dyDescent="0.25">
      <c r="A19" s="304" t="s">
        <v>2146</v>
      </c>
    </row>
    <row r="20" spans="1:1" ht="20.5" x14ac:dyDescent="0.25">
      <c r="A20" s="304"/>
    </row>
    <row r="21" spans="1:1" ht="20.5" x14ac:dyDescent="0.25">
      <c r="A21" s="304" t="s">
        <v>2147</v>
      </c>
    </row>
    <row r="22" spans="1:1" ht="20.5" x14ac:dyDescent="0.25">
      <c r="A22" s="304"/>
    </row>
    <row r="23" spans="1:1" ht="20.5" x14ac:dyDescent="0.25">
      <c r="A23" s="304" t="s">
        <v>2172</v>
      </c>
    </row>
    <row r="24" spans="1:1" ht="20.5" x14ac:dyDescent="0.25">
      <c r="A24" s="304" t="s">
        <v>2173</v>
      </c>
    </row>
    <row r="25" spans="1:1" ht="20.5" x14ac:dyDescent="0.25">
      <c r="A25" s="304" t="s">
        <v>2162</v>
      </c>
    </row>
    <row r="26" spans="1:1" ht="20.5" x14ac:dyDescent="0.25">
      <c r="A26" s="304"/>
    </row>
    <row r="27" spans="1:1" ht="20" x14ac:dyDescent="0.25">
      <c r="A27" s="305" t="s">
        <v>2156</v>
      </c>
    </row>
    <row r="28" spans="1:1" ht="20.5" x14ac:dyDescent="0.25">
      <c r="A28" s="304"/>
    </row>
    <row r="29" spans="1:1" ht="20.5" x14ac:dyDescent="0.25">
      <c r="A29" s="304" t="s">
        <v>2160</v>
      </c>
    </row>
    <row r="30" spans="1:1" ht="20.5" x14ac:dyDescent="0.25">
      <c r="A30" s="304" t="s">
        <v>2157</v>
      </c>
    </row>
    <row r="31" spans="1:1" ht="20.5" x14ac:dyDescent="0.25">
      <c r="A31" s="304"/>
    </row>
    <row r="32" spans="1:1" ht="20" x14ac:dyDescent="0.25">
      <c r="A32" s="305" t="s">
        <v>2158</v>
      </c>
    </row>
    <row r="33" spans="1:1" ht="20.5" x14ac:dyDescent="0.25">
      <c r="A33" s="304"/>
    </row>
    <row r="34" spans="1:1" ht="20.5" x14ac:dyDescent="0.25">
      <c r="A34" s="304" t="s">
        <v>2161</v>
      </c>
    </row>
    <row r="35" spans="1:1" ht="20.5" x14ac:dyDescent="0.25">
      <c r="A35" s="304"/>
    </row>
    <row r="36" spans="1:1" ht="20" x14ac:dyDescent="0.25">
      <c r="A36" s="305" t="s">
        <v>2159</v>
      </c>
    </row>
    <row r="37" spans="1:1" ht="20" x14ac:dyDescent="0.25">
      <c r="A37" s="305"/>
    </row>
    <row r="38" spans="1:1" ht="20" x14ac:dyDescent="0.25">
      <c r="A38" s="305" t="s">
        <v>2238</v>
      </c>
    </row>
    <row r="39" spans="1:1" ht="20.5" x14ac:dyDescent="0.25">
      <c r="A39" s="304"/>
    </row>
    <row r="40" spans="1:1" ht="20.5" x14ac:dyDescent="0.25">
      <c r="A40" s="304" t="s">
        <v>2148</v>
      </c>
    </row>
    <row r="41" spans="1:1" ht="20.5" x14ac:dyDescent="0.25">
      <c r="A41" s="304" t="s">
        <v>2149</v>
      </c>
    </row>
    <row r="42" spans="1:1" ht="20.5" x14ac:dyDescent="0.25">
      <c r="A42" s="304"/>
    </row>
    <row r="43" spans="1:1" ht="20" x14ac:dyDescent="0.25">
      <c r="A43" s="306"/>
    </row>
    <row r="44" spans="1:1" ht="20" x14ac:dyDescent="0.25">
      <c r="A44" s="306" t="s">
        <v>2230</v>
      </c>
    </row>
  </sheetData>
  <sheetProtection selectLockedCells="1"/>
  <pageMargins left="0" right="0" top="0" bottom="0" header="0" footer="0"/>
  <pageSetup scale="72" orientation="portrait" r:id="rId1"/>
  <rowBreaks count="1" manualBreakCount="1">
    <brk id="5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dimension ref="A1:AI1678"/>
  <sheetViews>
    <sheetView zoomScale="50" zoomScaleNormal="50" zoomScaleSheetLayoutView="50" workbookViewId="0">
      <pane xSplit="1" ySplit="9" topLeftCell="B10" activePane="bottomRight" state="frozen"/>
      <selection activeCell="C20" sqref="C20"/>
      <selection pane="topRight" activeCell="C20" sqref="C20"/>
      <selection pane="bottomLeft" activeCell="C20" sqref="C20"/>
      <selection pane="bottomRight"/>
    </sheetView>
  </sheetViews>
  <sheetFormatPr defaultColWidth="11" defaultRowHeight="18" x14ac:dyDescent="0.25"/>
  <cols>
    <col min="1" max="1" width="97.453125" style="63" customWidth="1"/>
    <col min="2" max="3" width="31.81640625" style="42" hidden="1" customWidth="1"/>
    <col min="4" max="12" width="31.81640625" style="17" customWidth="1"/>
    <col min="13" max="14" width="31.81640625" style="17" hidden="1" customWidth="1"/>
    <col min="15" max="15" width="7" style="64" hidden="1" customWidth="1"/>
    <col min="16" max="16" width="97.453125" style="17" hidden="1" customWidth="1"/>
    <col min="17" max="32" width="31.81640625" style="17" hidden="1" customWidth="1"/>
    <col min="33" max="33" width="31.81640625" style="18" hidden="1" customWidth="1"/>
    <col min="34" max="34" width="28.1796875" style="17" hidden="1" customWidth="1"/>
    <col min="35" max="48" width="31.81640625" style="62" customWidth="1"/>
    <col min="49" max="275" width="28.1796875" style="62" customWidth="1"/>
    <col min="276" max="359" width="23.54296875" style="62" customWidth="1"/>
    <col min="360" max="16384" width="11" style="62"/>
  </cols>
  <sheetData>
    <row r="1" spans="1:35" ht="18" customHeight="1" x14ac:dyDescent="0.25">
      <c r="A1" s="18" t="s">
        <v>2125</v>
      </c>
      <c r="C1" s="61" t="s">
        <v>2126</v>
      </c>
      <c r="D1" s="16" t="s">
        <v>2259</v>
      </c>
      <c r="E1" s="62"/>
      <c r="F1" s="63" t="s">
        <v>165</v>
      </c>
      <c r="T1" s="65"/>
    </row>
    <row r="2" spans="1:35" ht="18" customHeight="1" x14ac:dyDescent="0.25">
      <c r="A2" s="18" t="s">
        <v>2127</v>
      </c>
      <c r="C2" s="61" t="s">
        <v>2128</v>
      </c>
      <c r="D2" s="16" t="s">
        <v>13</v>
      </c>
      <c r="M2" s="66"/>
      <c r="T2" s="65"/>
    </row>
    <row r="3" spans="1:35" ht="18" customHeight="1" x14ac:dyDescent="0.25">
      <c r="A3" s="18" t="s">
        <v>2254</v>
      </c>
      <c r="D3" s="16" t="s">
        <v>156</v>
      </c>
      <c r="G3" s="17" t="s">
        <v>2255</v>
      </c>
      <c r="M3" s="42"/>
      <c r="T3" s="65"/>
    </row>
    <row r="4" spans="1:35" ht="18" customHeight="1" x14ac:dyDescent="0.25">
      <c r="A4" s="66"/>
      <c r="M4" s="67"/>
      <c r="Q4" s="18"/>
      <c r="R4" s="18"/>
      <c r="S4" s="18"/>
      <c r="T4" s="65"/>
      <c r="U4" s="18"/>
      <c r="V4" s="18"/>
      <c r="W4" s="18"/>
      <c r="X4" s="18"/>
      <c r="Y4" s="18"/>
      <c r="Z4" s="18"/>
      <c r="AA4" s="18"/>
    </row>
    <row r="5" spans="1:35" ht="18" customHeight="1" x14ac:dyDescent="0.25">
      <c r="A5" s="68"/>
      <c r="B5" s="69"/>
      <c r="C5" s="69"/>
      <c r="D5" s="69"/>
      <c r="E5" s="19"/>
      <c r="F5" s="19"/>
      <c r="G5" s="19"/>
      <c r="H5" s="19"/>
      <c r="I5" s="19"/>
      <c r="J5" s="19"/>
      <c r="K5" s="19"/>
      <c r="L5" s="19"/>
      <c r="N5" s="19"/>
      <c r="O5" s="70"/>
      <c r="P5" s="19"/>
      <c r="Q5" s="19"/>
      <c r="R5" s="19"/>
      <c r="S5" s="19"/>
      <c r="T5" s="65"/>
      <c r="U5" s="19"/>
      <c r="V5" s="19"/>
      <c r="W5" s="19"/>
      <c r="X5" s="19"/>
      <c r="Y5" s="19"/>
      <c r="Z5" s="19"/>
      <c r="AA5" s="19"/>
      <c r="AB5" s="19"/>
      <c r="AC5" s="19"/>
      <c r="AD5" s="19"/>
      <c r="AE5" s="19"/>
      <c r="AF5" s="19"/>
    </row>
    <row r="6" spans="1:35" ht="25" customHeight="1" thickBot="1" x14ac:dyDescent="0.3">
      <c r="A6" s="71"/>
      <c r="B6" s="20">
        <f>IF($L$9,B9/$L$9,0)</f>
        <v>0</v>
      </c>
      <c r="C6" s="20">
        <f t="shared" ref="C6" si="0">IF($L$9,C9/$L$9,0)</f>
        <v>0</v>
      </c>
      <c r="D6" s="20" t="s">
        <v>157</v>
      </c>
      <c r="E6" s="20" t="s">
        <v>158</v>
      </c>
      <c r="F6" s="20" t="s">
        <v>159</v>
      </c>
      <c r="G6" s="20" t="s">
        <v>160</v>
      </c>
      <c r="H6" s="20" t="s">
        <v>161</v>
      </c>
      <c r="I6" s="20" t="s">
        <v>162</v>
      </c>
      <c r="J6" s="20" t="s">
        <v>163</v>
      </c>
      <c r="K6" s="20" t="s">
        <v>164</v>
      </c>
      <c r="L6" s="20"/>
      <c r="M6" s="72"/>
      <c r="N6" s="72"/>
      <c r="O6" s="70"/>
      <c r="P6" s="71"/>
      <c r="Q6" s="20"/>
      <c r="R6" s="20"/>
      <c r="S6" s="20"/>
      <c r="T6" s="73"/>
      <c r="U6" s="20"/>
      <c r="V6" s="20"/>
      <c r="W6" s="20"/>
      <c r="X6" s="20"/>
      <c r="Y6" s="20"/>
      <c r="Z6" s="20"/>
      <c r="AA6" s="20"/>
      <c r="AB6" s="20"/>
      <c r="AC6" s="20"/>
      <c r="AD6" s="20"/>
      <c r="AE6" s="20"/>
      <c r="AF6" s="20"/>
      <c r="AG6" s="80"/>
    </row>
    <row r="7" spans="1:35" ht="35.15" customHeight="1" x14ac:dyDescent="0.25">
      <c r="A7" s="661" t="s">
        <v>2129</v>
      </c>
      <c r="B7" s="226" t="s">
        <v>2130</v>
      </c>
      <c r="C7" s="227" t="s">
        <v>2131</v>
      </c>
      <c r="D7" s="663" t="s">
        <v>174</v>
      </c>
      <c r="E7" s="663" t="s">
        <v>175</v>
      </c>
      <c r="F7" s="663" t="s">
        <v>176</v>
      </c>
      <c r="G7" s="663" t="s">
        <v>177</v>
      </c>
      <c r="H7" s="663" t="s">
        <v>178</v>
      </c>
      <c r="I7" s="663" t="s">
        <v>2233</v>
      </c>
      <c r="J7" s="663" t="s">
        <v>179</v>
      </c>
      <c r="K7" s="665" t="s">
        <v>180</v>
      </c>
      <c r="L7" s="665" t="s">
        <v>9</v>
      </c>
      <c r="M7" s="19"/>
      <c r="N7" s="21"/>
      <c r="O7" s="74"/>
      <c r="P7" s="667"/>
      <c r="Q7" s="19"/>
      <c r="R7" s="21"/>
      <c r="S7" s="21"/>
      <c r="T7" s="19"/>
      <c r="U7" s="21"/>
      <c r="V7" s="21"/>
      <c r="W7" s="19"/>
      <c r="X7" s="21"/>
      <c r="Y7" s="19"/>
      <c r="Z7" s="21"/>
      <c r="AA7" s="21"/>
      <c r="AB7" s="19"/>
      <c r="AC7" s="22" t="s">
        <v>181</v>
      </c>
      <c r="AD7" s="23" t="s">
        <v>181</v>
      </c>
      <c r="AE7" s="22" t="s">
        <v>181</v>
      </c>
      <c r="AF7" s="22" t="s">
        <v>181</v>
      </c>
      <c r="AG7" s="659" t="s">
        <v>182</v>
      </c>
    </row>
    <row r="8" spans="1:35" s="66" customFormat="1" ht="35.15" customHeight="1" thickBot="1" x14ac:dyDescent="0.3">
      <c r="A8" s="662"/>
      <c r="B8" s="228" t="s">
        <v>2132</v>
      </c>
      <c r="C8" s="229" t="s">
        <v>2132</v>
      </c>
      <c r="D8" s="664"/>
      <c r="E8" s="664"/>
      <c r="F8" s="664"/>
      <c r="G8" s="664"/>
      <c r="H8" s="664"/>
      <c r="I8" s="664"/>
      <c r="J8" s="664"/>
      <c r="K8" s="666"/>
      <c r="L8" s="666"/>
      <c r="M8" s="75"/>
      <c r="N8" s="76"/>
      <c r="O8" s="77"/>
      <c r="P8" s="668"/>
      <c r="Q8" s="75"/>
      <c r="R8" s="76"/>
      <c r="S8" s="76"/>
      <c r="T8" s="76"/>
      <c r="U8" s="75"/>
      <c r="V8" s="78"/>
      <c r="W8" s="79"/>
      <c r="X8" s="78"/>
      <c r="Y8" s="79"/>
      <c r="Z8" s="76"/>
      <c r="AA8" s="78"/>
      <c r="AB8" s="75"/>
      <c r="AC8" s="24" t="s">
        <v>183</v>
      </c>
      <c r="AD8" s="25" t="s">
        <v>184</v>
      </c>
      <c r="AE8" s="24" t="s">
        <v>185</v>
      </c>
      <c r="AF8" s="24" t="s">
        <v>186</v>
      </c>
      <c r="AG8" s="660"/>
      <c r="AH8" s="17"/>
    </row>
    <row r="9" spans="1:35" s="19" customFormat="1" ht="25" customHeight="1" thickBot="1" x14ac:dyDescent="0.3">
      <c r="A9" s="81"/>
      <c r="B9" s="26">
        <v>0</v>
      </c>
      <c r="C9" s="27">
        <v>0</v>
      </c>
      <c r="D9" s="26">
        <v>0</v>
      </c>
      <c r="E9" s="27">
        <v>0</v>
      </c>
      <c r="F9" s="28">
        <v>0</v>
      </c>
      <c r="G9" s="27">
        <v>0</v>
      </c>
      <c r="H9" s="28">
        <v>0</v>
      </c>
      <c r="I9" s="27">
        <v>0</v>
      </c>
      <c r="J9" s="28">
        <v>0</v>
      </c>
      <c r="K9" s="373">
        <f>D9+E9+F9+H9+J9</f>
        <v>0</v>
      </c>
      <c r="L9" s="374">
        <f>G9+I9+K9</f>
        <v>0</v>
      </c>
      <c r="M9" s="82"/>
      <c r="N9" s="83"/>
      <c r="O9" s="84">
        <v>1</v>
      </c>
      <c r="P9" s="85"/>
      <c r="Q9" s="83"/>
      <c r="R9" s="86"/>
      <c r="S9" s="83"/>
      <c r="T9" s="86"/>
      <c r="U9" s="86"/>
      <c r="V9" s="28"/>
      <c r="W9" s="27"/>
      <c r="X9" s="28"/>
      <c r="Y9" s="27"/>
      <c r="Z9" s="28"/>
      <c r="AA9" s="27"/>
      <c r="AB9" s="87"/>
      <c r="AC9" s="29">
        <f>Q9</f>
        <v>0</v>
      </c>
      <c r="AD9" s="29">
        <f>D9+E9+F9+H9+J9</f>
        <v>0</v>
      </c>
      <c r="AE9" s="29">
        <f>G9</f>
        <v>0</v>
      </c>
      <c r="AF9" s="29">
        <f>AC9+AD9+AE9</f>
        <v>0</v>
      </c>
      <c r="AG9" s="88"/>
      <c r="AH9" s="42"/>
    </row>
    <row r="10" spans="1:35" ht="40" customHeight="1" x14ac:dyDescent="0.25">
      <c r="A10" s="230" t="s">
        <v>187</v>
      </c>
      <c r="B10" s="231"/>
      <c r="C10" s="232"/>
      <c r="D10" s="245"/>
      <c r="E10" s="245"/>
      <c r="F10" s="245"/>
      <c r="G10" s="245"/>
      <c r="H10" s="245"/>
      <c r="I10" s="245"/>
      <c r="J10" s="245"/>
      <c r="K10" s="352"/>
      <c r="L10" s="375"/>
      <c r="M10" s="255"/>
      <c r="O10" s="77"/>
      <c r="P10" s="89"/>
      <c r="Q10" s="91"/>
      <c r="S10" s="91"/>
      <c r="U10" s="91"/>
      <c r="V10" s="91"/>
      <c r="X10" s="91"/>
      <c r="Z10" s="91"/>
      <c r="AB10" s="92"/>
      <c r="AC10" s="30"/>
      <c r="AD10" s="30"/>
      <c r="AE10" s="30"/>
      <c r="AF10" s="30"/>
      <c r="AH10" s="17">
        <f>IF($L$11=0,0,1)</f>
        <v>0</v>
      </c>
      <c r="AI10" s="19"/>
    </row>
    <row r="11" spans="1:35" ht="25" customHeight="1" x14ac:dyDescent="0.25">
      <c r="A11" s="119" t="s">
        <v>188</v>
      </c>
      <c r="B11" s="240"/>
      <c r="C11" s="240"/>
      <c r="D11" s="240"/>
      <c r="E11" s="240"/>
      <c r="F11" s="240"/>
      <c r="G11" s="240"/>
      <c r="H11" s="240"/>
      <c r="I11" s="241"/>
      <c r="J11" s="263"/>
      <c r="K11" s="352">
        <f t="shared" ref="K11:K16" si="1">D11+E11+F11+H11+J11</f>
        <v>0</v>
      </c>
      <c r="L11" s="376">
        <f t="shared" ref="L11:L16" si="2">G11+I11+K11</f>
        <v>0</v>
      </c>
      <c r="M11" s="256"/>
      <c r="O11" s="77">
        <f>IF(L11&gt;1,1,0)</f>
        <v>0</v>
      </c>
      <c r="P11" s="93"/>
      <c r="Q11" s="96"/>
      <c r="S11" s="96"/>
      <c r="U11" s="96"/>
      <c r="V11" s="96"/>
      <c r="X11" s="96"/>
      <c r="Z11" s="96"/>
      <c r="AB11" s="97"/>
      <c r="AC11" s="30">
        <f>Q11</f>
        <v>0</v>
      </c>
      <c r="AD11" s="30">
        <f t="shared" ref="AD11:AD16" si="3">D11+E11+F11+H11+J11</f>
        <v>0</v>
      </c>
      <c r="AE11" s="30">
        <f t="shared" ref="AE11:AE16" si="4">G11</f>
        <v>0</v>
      </c>
      <c r="AF11" s="30">
        <f t="shared" ref="AF11:AF16" si="5">AC11+AD11+AE11</f>
        <v>0</v>
      </c>
      <c r="AG11" s="197" t="s">
        <v>189</v>
      </c>
      <c r="AH11" s="17">
        <f>IF($L$11=0,0,1)</f>
        <v>0</v>
      </c>
    </row>
    <row r="12" spans="1:35" ht="25" customHeight="1" x14ac:dyDescent="0.25">
      <c r="A12" s="370" t="s">
        <v>190</v>
      </c>
      <c r="B12" s="240">
        <f t="shared" ref="B12:J12" si="6">B11</f>
        <v>0</v>
      </c>
      <c r="C12" s="240">
        <f t="shared" si="6"/>
        <v>0</v>
      </c>
      <c r="D12" s="366">
        <f t="shared" si="6"/>
        <v>0</v>
      </c>
      <c r="E12" s="366">
        <f t="shared" si="6"/>
        <v>0</v>
      </c>
      <c r="F12" s="366">
        <f t="shared" si="6"/>
        <v>0</v>
      </c>
      <c r="G12" s="366">
        <f t="shared" si="6"/>
        <v>0</v>
      </c>
      <c r="H12" s="366">
        <f t="shared" si="6"/>
        <v>0</v>
      </c>
      <c r="I12" s="368">
        <f t="shared" si="6"/>
        <v>0</v>
      </c>
      <c r="J12" s="352">
        <f t="shared" si="6"/>
        <v>0</v>
      </c>
      <c r="K12" s="352">
        <f t="shared" si="1"/>
        <v>0</v>
      </c>
      <c r="L12" s="376">
        <f t="shared" si="2"/>
        <v>0</v>
      </c>
      <c r="M12" s="256"/>
      <c r="O12" s="77"/>
      <c r="P12" s="93"/>
      <c r="Q12" s="96"/>
      <c r="S12" s="96"/>
      <c r="U12" s="96"/>
      <c r="V12" s="96"/>
      <c r="X12" s="96"/>
      <c r="Z12" s="96"/>
      <c r="AB12" s="97"/>
      <c r="AC12" s="30">
        <f t="shared" ref="AC12:AC16" si="7">Q12</f>
        <v>0</v>
      </c>
      <c r="AD12" s="30">
        <f t="shared" si="3"/>
        <v>0</v>
      </c>
      <c r="AE12" s="30">
        <f t="shared" si="4"/>
        <v>0</v>
      </c>
      <c r="AF12" s="30">
        <f t="shared" si="5"/>
        <v>0</v>
      </c>
      <c r="AG12" s="18" t="s">
        <v>191</v>
      </c>
      <c r="AH12" s="17">
        <f t="shared" ref="AH12:AH17" si="8">IF($L$11=0,0,1)</f>
        <v>0</v>
      </c>
    </row>
    <row r="13" spans="1:35" ht="25" customHeight="1" x14ac:dyDescent="0.25">
      <c r="A13" s="119" t="s">
        <v>192</v>
      </c>
      <c r="B13" s="240"/>
      <c r="C13" s="240"/>
      <c r="D13" s="240"/>
      <c r="E13" s="240"/>
      <c r="F13" s="240"/>
      <c r="G13" s="240"/>
      <c r="H13" s="240"/>
      <c r="I13" s="241"/>
      <c r="J13" s="263"/>
      <c r="K13" s="352">
        <f t="shared" si="1"/>
        <v>0</v>
      </c>
      <c r="L13" s="376">
        <f t="shared" si="2"/>
        <v>0</v>
      </c>
      <c r="M13" s="256"/>
      <c r="O13" s="77"/>
      <c r="P13" s="93"/>
      <c r="Q13" s="96"/>
      <c r="S13" s="96"/>
      <c r="U13" s="96"/>
      <c r="V13" s="96"/>
      <c r="X13" s="96"/>
      <c r="Z13" s="96"/>
      <c r="AB13" s="97"/>
      <c r="AC13" s="30">
        <f t="shared" si="7"/>
        <v>0</v>
      </c>
      <c r="AD13" s="30">
        <f t="shared" si="3"/>
        <v>0</v>
      </c>
      <c r="AE13" s="30">
        <f t="shared" si="4"/>
        <v>0</v>
      </c>
      <c r="AF13" s="30">
        <f t="shared" si="5"/>
        <v>0</v>
      </c>
      <c r="AG13" s="18" t="s">
        <v>193</v>
      </c>
      <c r="AH13" s="17">
        <f t="shared" si="8"/>
        <v>0</v>
      </c>
    </row>
    <row r="14" spans="1:35" ht="25" customHeight="1" x14ac:dyDescent="0.25">
      <c r="A14" s="248">
        <v>0</v>
      </c>
      <c r="B14" s="240"/>
      <c r="C14" s="241"/>
      <c r="D14" s="263"/>
      <c r="E14" s="263"/>
      <c r="F14" s="263"/>
      <c r="G14" s="263"/>
      <c r="H14" s="263"/>
      <c r="I14" s="263"/>
      <c r="J14" s="263"/>
      <c r="K14" s="352">
        <f t="shared" si="1"/>
        <v>0</v>
      </c>
      <c r="L14" s="376">
        <f t="shared" si="2"/>
        <v>0</v>
      </c>
      <c r="M14" s="256"/>
      <c r="O14" s="77"/>
      <c r="P14" s="93"/>
      <c r="Q14" s="96"/>
      <c r="S14" s="96"/>
      <c r="U14" s="96"/>
      <c r="V14" s="96"/>
      <c r="X14" s="96"/>
      <c r="Z14" s="96"/>
      <c r="AB14" s="97"/>
      <c r="AC14" s="30">
        <f t="shared" si="7"/>
        <v>0</v>
      </c>
      <c r="AD14" s="30">
        <f t="shared" si="3"/>
        <v>0</v>
      </c>
      <c r="AE14" s="30">
        <f t="shared" si="4"/>
        <v>0</v>
      </c>
      <c r="AF14" s="30">
        <f t="shared" si="5"/>
        <v>0</v>
      </c>
      <c r="AG14" s="18">
        <v>0</v>
      </c>
      <c r="AH14" s="17">
        <f t="shared" si="8"/>
        <v>0</v>
      </c>
    </row>
    <row r="15" spans="1:35" ht="25" customHeight="1" x14ac:dyDescent="0.25">
      <c r="A15" s="248">
        <v>0</v>
      </c>
      <c r="B15" s="240"/>
      <c r="C15" s="241"/>
      <c r="D15" s="263"/>
      <c r="E15" s="263"/>
      <c r="F15" s="263"/>
      <c r="G15" s="263"/>
      <c r="H15" s="263"/>
      <c r="I15" s="263"/>
      <c r="J15" s="263"/>
      <c r="K15" s="352">
        <f t="shared" si="1"/>
        <v>0</v>
      </c>
      <c r="L15" s="376">
        <f t="shared" si="2"/>
        <v>0</v>
      </c>
      <c r="M15" s="256"/>
      <c r="O15" s="77"/>
      <c r="P15" s="93"/>
      <c r="Q15" s="96"/>
      <c r="S15" s="96"/>
      <c r="U15" s="96"/>
      <c r="V15" s="96"/>
      <c r="X15" s="96"/>
      <c r="Z15" s="96"/>
      <c r="AB15" s="97"/>
      <c r="AC15" s="30">
        <f t="shared" si="7"/>
        <v>0</v>
      </c>
      <c r="AD15" s="30">
        <f t="shared" si="3"/>
        <v>0</v>
      </c>
      <c r="AE15" s="30">
        <f t="shared" si="4"/>
        <v>0</v>
      </c>
      <c r="AF15" s="30">
        <f t="shared" si="5"/>
        <v>0</v>
      </c>
      <c r="AG15" s="18">
        <v>0</v>
      </c>
      <c r="AH15" s="17">
        <f t="shared" si="8"/>
        <v>0</v>
      </c>
    </row>
    <row r="16" spans="1:35" ht="25" customHeight="1" x14ac:dyDescent="0.25">
      <c r="A16" s="248">
        <v>0</v>
      </c>
      <c r="B16" s="240"/>
      <c r="C16" s="241"/>
      <c r="D16" s="263"/>
      <c r="E16" s="263"/>
      <c r="F16" s="263"/>
      <c r="G16" s="263"/>
      <c r="H16" s="263"/>
      <c r="I16" s="263"/>
      <c r="J16" s="263"/>
      <c r="K16" s="352">
        <f t="shared" si="1"/>
        <v>0</v>
      </c>
      <c r="L16" s="376">
        <f t="shared" si="2"/>
        <v>0</v>
      </c>
      <c r="M16" s="256"/>
      <c r="O16" s="77"/>
      <c r="P16" s="93"/>
      <c r="Q16" s="96"/>
      <c r="S16" s="96"/>
      <c r="U16" s="96"/>
      <c r="V16" s="96"/>
      <c r="X16" s="96"/>
      <c r="Z16" s="96"/>
      <c r="AB16" s="97"/>
      <c r="AC16" s="30">
        <f t="shared" si="7"/>
        <v>0</v>
      </c>
      <c r="AD16" s="30">
        <f t="shared" si="3"/>
        <v>0</v>
      </c>
      <c r="AE16" s="30">
        <f t="shared" si="4"/>
        <v>0</v>
      </c>
      <c r="AF16" s="30">
        <f t="shared" si="5"/>
        <v>0</v>
      </c>
      <c r="AG16" s="18">
        <v>0</v>
      </c>
      <c r="AH16" s="17">
        <f t="shared" si="8"/>
        <v>0</v>
      </c>
    </row>
    <row r="17" spans="1:34" ht="25" customHeight="1" thickBot="1" x14ac:dyDescent="0.3">
      <c r="A17" s="249"/>
      <c r="B17" s="250"/>
      <c r="C17" s="251"/>
      <c r="D17" s="264"/>
      <c r="E17" s="264"/>
      <c r="F17" s="264"/>
      <c r="G17" s="264"/>
      <c r="H17" s="264"/>
      <c r="I17" s="264"/>
      <c r="J17" s="264"/>
      <c r="K17" s="377"/>
      <c r="L17" s="378"/>
      <c r="M17" s="257"/>
      <c r="N17" s="102"/>
      <c r="O17" s="77"/>
      <c r="P17" s="99"/>
      <c r="Q17" s="103"/>
      <c r="R17" s="104"/>
      <c r="S17" s="103"/>
      <c r="T17" s="104"/>
      <c r="U17" s="103"/>
      <c r="V17" s="103"/>
      <c r="W17" s="104"/>
      <c r="X17" s="103"/>
      <c r="Y17" s="104"/>
      <c r="Z17" s="103"/>
      <c r="AA17" s="104"/>
      <c r="AB17" s="105"/>
      <c r="AC17" s="33"/>
      <c r="AD17" s="33"/>
      <c r="AE17" s="33"/>
      <c r="AF17" s="33"/>
      <c r="AG17" s="80"/>
      <c r="AH17" s="17">
        <f t="shared" si="8"/>
        <v>0</v>
      </c>
    </row>
    <row r="18" spans="1:34" ht="40" customHeight="1" x14ac:dyDescent="0.25">
      <c r="A18" s="233" t="s">
        <v>194</v>
      </c>
      <c r="B18" s="231"/>
      <c r="C18" s="234"/>
      <c r="D18" s="245"/>
      <c r="E18" s="245"/>
      <c r="F18" s="245"/>
      <c r="G18" s="245"/>
      <c r="H18" s="245"/>
      <c r="I18" s="245"/>
      <c r="J18" s="245"/>
      <c r="K18" s="363"/>
      <c r="L18" s="375"/>
      <c r="M18" s="95"/>
      <c r="O18" s="77"/>
      <c r="P18" s="106"/>
      <c r="Q18" s="96"/>
      <c r="S18" s="96"/>
      <c r="U18" s="96"/>
      <c r="V18" s="96"/>
      <c r="X18" s="96"/>
      <c r="Z18" s="96"/>
      <c r="AB18" s="97"/>
      <c r="AC18" s="30"/>
      <c r="AD18" s="30"/>
      <c r="AE18" s="30"/>
      <c r="AF18" s="30"/>
      <c r="AH18" s="17">
        <f>IF($L$19=0,0,1)</f>
        <v>0</v>
      </c>
    </row>
    <row r="19" spans="1:34" ht="25" customHeight="1" x14ac:dyDescent="0.25">
      <c r="A19" s="119" t="s">
        <v>188</v>
      </c>
      <c r="B19" s="240"/>
      <c r="C19" s="240"/>
      <c r="D19" s="240"/>
      <c r="E19" s="240"/>
      <c r="F19" s="240"/>
      <c r="G19" s="240"/>
      <c r="H19" s="240"/>
      <c r="I19" s="240"/>
      <c r="J19" s="240"/>
      <c r="K19" s="366">
        <f t="shared" ref="K19:K24" si="9">D19+E19+F19+H19+J19</f>
        <v>0</v>
      </c>
      <c r="L19" s="376">
        <f t="shared" ref="L19:L24" si="10">G19+I19+K19</f>
        <v>0</v>
      </c>
      <c r="M19" s="95"/>
      <c r="O19" s="77">
        <f>IF(L19&gt;1,1,0)</f>
        <v>0</v>
      </c>
      <c r="P19" s="93"/>
      <c r="Q19" s="96"/>
      <c r="S19" s="96"/>
      <c r="U19" s="96"/>
      <c r="V19" s="96"/>
      <c r="X19" s="96"/>
      <c r="Z19" s="96"/>
      <c r="AB19" s="97"/>
      <c r="AC19" s="30">
        <f t="shared" ref="AC19:AC24" si="11">Q19</f>
        <v>0</v>
      </c>
      <c r="AD19" s="30">
        <f t="shared" ref="AD19:AD24" si="12">D19+E19+F19+H19+J19</f>
        <v>0</v>
      </c>
      <c r="AE19" s="30">
        <f t="shared" ref="AE19:AE24" si="13">G19</f>
        <v>0</v>
      </c>
      <c r="AF19" s="30">
        <f t="shared" ref="AF19:AF24" si="14">AC19+AD19+AE19</f>
        <v>0</v>
      </c>
      <c r="AG19" s="18" t="s">
        <v>195</v>
      </c>
      <c r="AH19" s="17">
        <f>IF($L$19=0,0,1)</f>
        <v>0</v>
      </c>
    </row>
    <row r="20" spans="1:34" ht="25" customHeight="1" x14ac:dyDescent="0.25">
      <c r="A20" s="370" t="s">
        <v>196</v>
      </c>
      <c r="B20" s="240">
        <f t="shared" ref="B20:J20" si="15">B19</f>
        <v>0</v>
      </c>
      <c r="C20" s="240">
        <f t="shared" si="15"/>
        <v>0</v>
      </c>
      <c r="D20" s="366">
        <f t="shared" si="15"/>
        <v>0</v>
      </c>
      <c r="E20" s="366">
        <f t="shared" si="15"/>
        <v>0</v>
      </c>
      <c r="F20" s="366">
        <f t="shared" si="15"/>
        <v>0</v>
      </c>
      <c r="G20" s="366">
        <f t="shared" si="15"/>
        <v>0</v>
      </c>
      <c r="H20" s="366">
        <f t="shared" si="15"/>
        <v>0</v>
      </c>
      <c r="I20" s="366">
        <f t="shared" si="15"/>
        <v>0</v>
      </c>
      <c r="J20" s="366">
        <f t="shared" si="15"/>
        <v>0</v>
      </c>
      <c r="K20" s="366">
        <f t="shared" si="9"/>
        <v>0</v>
      </c>
      <c r="L20" s="376">
        <f t="shared" si="10"/>
        <v>0</v>
      </c>
      <c r="M20" s="95"/>
      <c r="O20" s="77"/>
      <c r="P20" s="93"/>
      <c r="Q20" s="96"/>
      <c r="S20" s="96"/>
      <c r="U20" s="96"/>
      <c r="V20" s="96"/>
      <c r="X20" s="96"/>
      <c r="Z20" s="96"/>
      <c r="AB20" s="97"/>
      <c r="AC20" s="30">
        <f t="shared" si="11"/>
        <v>0</v>
      </c>
      <c r="AD20" s="30">
        <f t="shared" si="12"/>
        <v>0</v>
      </c>
      <c r="AE20" s="30">
        <f t="shared" si="13"/>
        <v>0</v>
      </c>
      <c r="AF20" s="30">
        <f t="shared" si="14"/>
        <v>0</v>
      </c>
      <c r="AG20" s="18" t="s">
        <v>197</v>
      </c>
      <c r="AH20" s="17">
        <f t="shared" ref="AH20:AH25" si="16">IF($L$19=0,0,1)</f>
        <v>0</v>
      </c>
    </row>
    <row r="21" spans="1:34" ht="25" customHeight="1" x14ac:dyDescent="0.25">
      <c r="A21" s="119" t="s">
        <v>198</v>
      </c>
      <c r="B21" s="240"/>
      <c r="C21" s="240"/>
      <c r="D21" s="240"/>
      <c r="E21" s="240"/>
      <c r="F21" s="240"/>
      <c r="G21" s="240"/>
      <c r="H21" s="240"/>
      <c r="I21" s="240"/>
      <c r="J21" s="240"/>
      <c r="K21" s="366">
        <f t="shared" si="9"/>
        <v>0</v>
      </c>
      <c r="L21" s="376">
        <f t="shared" si="10"/>
        <v>0</v>
      </c>
      <c r="M21" s="95"/>
      <c r="O21" s="77"/>
      <c r="P21" s="93"/>
      <c r="Q21" s="96"/>
      <c r="S21" s="96"/>
      <c r="U21" s="96"/>
      <c r="V21" s="96"/>
      <c r="X21" s="96"/>
      <c r="Z21" s="96"/>
      <c r="AB21" s="97"/>
      <c r="AC21" s="30">
        <f t="shared" si="11"/>
        <v>0</v>
      </c>
      <c r="AD21" s="30">
        <f t="shared" si="12"/>
        <v>0</v>
      </c>
      <c r="AE21" s="30">
        <f t="shared" si="13"/>
        <v>0</v>
      </c>
      <c r="AF21" s="30">
        <f t="shared" si="14"/>
        <v>0</v>
      </c>
      <c r="AG21" s="18" t="s">
        <v>199</v>
      </c>
      <c r="AH21" s="17">
        <f t="shared" si="16"/>
        <v>0</v>
      </c>
    </row>
    <row r="22" spans="1:34" ht="25" customHeight="1" x14ac:dyDescent="0.25">
      <c r="A22" s="248">
        <v>0</v>
      </c>
      <c r="B22" s="240"/>
      <c r="C22" s="241"/>
      <c r="D22" s="263"/>
      <c r="E22" s="263"/>
      <c r="F22" s="263"/>
      <c r="G22" s="263"/>
      <c r="H22" s="263"/>
      <c r="I22" s="263"/>
      <c r="J22" s="263"/>
      <c r="K22" s="363">
        <f t="shared" si="9"/>
        <v>0</v>
      </c>
      <c r="L22" s="376">
        <f t="shared" si="10"/>
        <v>0</v>
      </c>
      <c r="M22" s="95"/>
      <c r="O22" s="77"/>
      <c r="P22" s="93"/>
      <c r="Q22" s="96"/>
      <c r="S22" s="96"/>
      <c r="U22" s="96"/>
      <c r="V22" s="96"/>
      <c r="X22" s="96"/>
      <c r="Z22" s="96"/>
      <c r="AB22" s="97"/>
      <c r="AC22" s="30">
        <f t="shared" si="11"/>
        <v>0</v>
      </c>
      <c r="AD22" s="30">
        <f t="shared" si="12"/>
        <v>0</v>
      </c>
      <c r="AE22" s="30">
        <f t="shared" si="13"/>
        <v>0</v>
      </c>
      <c r="AF22" s="30">
        <f t="shared" si="14"/>
        <v>0</v>
      </c>
      <c r="AG22" s="18">
        <v>0</v>
      </c>
      <c r="AH22" s="17">
        <f t="shared" si="16"/>
        <v>0</v>
      </c>
    </row>
    <row r="23" spans="1:34" ht="25" customHeight="1" x14ac:dyDescent="0.25">
      <c r="A23" s="248">
        <v>0</v>
      </c>
      <c r="B23" s="240"/>
      <c r="C23" s="241"/>
      <c r="D23" s="263"/>
      <c r="E23" s="263"/>
      <c r="F23" s="263"/>
      <c r="G23" s="263"/>
      <c r="H23" s="263"/>
      <c r="I23" s="263"/>
      <c r="J23" s="263"/>
      <c r="K23" s="363">
        <f t="shared" si="9"/>
        <v>0</v>
      </c>
      <c r="L23" s="376">
        <f t="shared" si="10"/>
        <v>0</v>
      </c>
      <c r="M23" s="95"/>
      <c r="O23" s="77"/>
      <c r="P23" s="93"/>
      <c r="Q23" s="96"/>
      <c r="S23" s="96"/>
      <c r="U23" s="96"/>
      <c r="V23" s="96"/>
      <c r="X23" s="96"/>
      <c r="Z23" s="96"/>
      <c r="AB23" s="97"/>
      <c r="AC23" s="30">
        <f t="shared" si="11"/>
        <v>0</v>
      </c>
      <c r="AD23" s="30">
        <f t="shared" si="12"/>
        <v>0</v>
      </c>
      <c r="AE23" s="30">
        <f t="shared" si="13"/>
        <v>0</v>
      </c>
      <c r="AF23" s="30">
        <f t="shared" si="14"/>
        <v>0</v>
      </c>
      <c r="AG23" s="18">
        <v>0</v>
      </c>
      <c r="AH23" s="17">
        <f t="shared" si="16"/>
        <v>0</v>
      </c>
    </row>
    <row r="24" spans="1:34" ht="25" customHeight="1" x14ac:dyDescent="0.25">
      <c r="A24" s="248">
        <v>0</v>
      </c>
      <c r="B24" s="240"/>
      <c r="C24" s="241"/>
      <c r="D24" s="263"/>
      <c r="E24" s="263"/>
      <c r="F24" s="263"/>
      <c r="G24" s="263"/>
      <c r="H24" s="263"/>
      <c r="I24" s="263"/>
      <c r="J24" s="263"/>
      <c r="K24" s="363">
        <f t="shared" si="9"/>
        <v>0</v>
      </c>
      <c r="L24" s="376">
        <f t="shared" si="10"/>
        <v>0</v>
      </c>
      <c r="M24" s="95"/>
      <c r="O24" s="77"/>
      <c r="P24" s="93"/>
      <c r="Q24" s="96"/>
      <c r="S24" s="96"/>
      <c r="U24" s="96"/>
      <c r="V24" s="96"/>
      <c r="X24" s="96"/>
      <c r="Z24" s="96"/>
      <c r="AB24" s="97"/>
      <c r="AC24" s="30">
        <f t="shared" si="11"/>
        <v>0</v>
      </c>
      <c r="AD24" s="30">
        <f t="shared" si="12"/>
        <v>0</v>
      </c>
      <c r="AE24" s="30">
        <f t="shared" si="13"/>
        <v>0</v>
      </c>
      <c r="AF24" s="30">
        <f t="shared" si="14"/>
        <v>0</v>
      </c>
      <c r="AG24" s="18">
        <v>0</v>
      </c>
      <c r="AH24" s="17">
        <f t="shared" si="16"/>
        <v>0</v>
      </c>
    </row>
    <row r="25" spans="1:34" ht="25" customHeight="1" thickBot="1" x14ac:dyDescent="0.3">
      <c r="A25" s="249"/>
      <c r="B25" s="250"/>
      <c r="C25" s="251"/>
      <c r="D25" s="264"/>
      <c r="E25" s="264"/>
      <c r="F25" s="264"/>
      <c r="G25" s="264"/>
      <c r="H25" s="264"/>
      <c r="I25" s="264"/>
      <c r="J25" s="264"/>
      <c r="K25" s="379"/>
      <c r="L25" s="378"/>
      <c r="M25" s="101"/>
      <c r="N25" s="102"/>
      <c r="O25" s="77"/>
      <c r="P25" s="99"/>
      <c r="Q25" s="103"/>
      <c r="R25" s="104"/>
      <c r="S25" s="103"/>
      <c r="T25" s="104"/>
      <c r="U25" s="103"/>
      <c r="V25" s="103"/>
      <c r="W25" s="104"/>
      <c r="X25" s="103"/>
      <c r="Y25" s="104"/>
      <c r="Z25" s="103"/>
      <c r="AA25" s="104"/>
      <c r="AB25" s="105"/>
      <c r="AC25" s="33"/>
      <c r="AD25" s="33"/>
      <c r="AE25" s="33"/>
      <c r="AF25" s="33"/>
      <c r="AG25" s="80"/>
      <c r="AH25" s="17">
        <f t="shared" si="16"/>
        <v>0</v>
      </c>
    </row>
    <row r="26" spans="1:34" ht="40" customHeight="1" x14ac:dyDescent="0.25">
      <c r="A26" s="235" t="s">
        <v>200</v>
      </c>
      <c r="B26" s="231"/>
      <c r="C26" s="234"/>
      <c r="D26" s="245"/>
      <c r="E26" s="245"/>
      <c r="F26" s="245"/>
      <c r="G26" s="245"/>
      <c r="H26" s="245"/>
      <c r="I26" s="245"/>
      <c r="J26" s="245"/>
      <c r="K26" s="363"/>
      <c r="L26" s="376"/>
      <c r="M26" s="95"/>
      <c r="O26" s="77"/>
      <c r="P26" s="107"/>
      <c r="Q26" s="96"/>
      <c r="S26" s="96"/>
      <c r="U26" s="96"/>
      <c r="V26" s="96"/>
      <c r="X26" s="96"/>
      <c r="Z26" s="96"/>
      <c r="AB26" s="97"/>
      <c r="AC26" s="30"/>
      <c r="AD26" s="30"/>
      <c r="AE26" s="30"/>
      <c r="AF26" s="30"/>
      <c r="AH26" s="17">
        <f>IF($L$27=0,0,1)</f>
        <v>0</v>
      </c>
    </row>
    <row r="27" spans="1:34" ht="25" customHeight="1" x14ac:dyDescent="0.25">
      <c r="A27" s="119" t="s">
        <v>188</v>
      </c>
      <c r="B27" s="369"/>
      <c r="C27" s="37"/>
      <c r="D27" s="238"/>
      <c r="E27" s="238"/>
      <c r="F27" s="238"/>
      <c r="G27" s="238"/>
      <c r="H27" s="238"/>
      <c r="I27" s="238"/>
      <c r="J27" s="238"/>
      <c r="K27" s="372">
        <f t="shared" ref="K27:K33" si="17">D27+E27+F27+H27+J27</f>
        <v>0</v>
      </c>
      <c r="L27" s="376">
        <f t="shared" ref="L27:L33" si="18">G27+I27+K27</f>
        <v>0</v>
      </c>
      <c r="M27" s="95"/>
      <c r="O27" s="77">
        <f>IF(L27&gt;1,1,0)</f>
        <v>0</v>
      </c>
      <c r="P27" s="93"/>
      <c r="Q27" s="96"/>
      <c r="S27" s="96"/>
      <c r="U27" s="96"/>
      <c r="V27" s="96"/>
      <c r="X27" s="96"/>
      <c r="Z27" s="96"/>
      <c r="AB27" s="97"/>
      <c r="AC27" s="30">
        <f t="shared" ref="AC27:AC33" si="19">Q27</f>
        <v>0</v>
      </c>
      <c r="AD27" s="30">
        <f t="shared" ref="AD27:AD33" si="20">D27+E27+F27+H27+J27</f>
        <v>0</v>
      </c>
      <c r="AE27" s="30">
        <f t="shared" ref="AE27:AE33" si="21">G27</f>
        <v>0</v>
      </c>
      <c r="AF27" s="30">
        <f t="shared" ref="AF27:AF33" si="22">AC27+AD27+AE27</f>
        <v>0</v>
      </c>
      <c r="AG27" s="18" t="s">
        <v>201</v>
      </c>
      <c r="AH27" s="17">
        <f>IF($L$27=0,0,1)</f>
        <v>0</v>
      </c>
    </row>
    <row r="28" spans="1:34" ht="25" customHeight="1" x14ac:dyDescent="0.25">
      <c r="A28" s="371" t="s">
        <v>202</v>
      </c>
      <c r="B28" s="357">
        <f t="shared" ref="B28:J28" si="23">B27</f>
        <v>0</v>
      </c>
      <c r="C28" s="372">
        <f t="shared" si="23"/>
        <v>0</v>
      </c>
      <c r="D28" s="372">
        <f t="shared" si="23"/>
        <v>0</v>
      </c>
      <c r="E28" s="372">
        <f t="shared" si="23"/>
        <v>0</v>
      </c>
      <c r="F28" s="372">
        <f t="shared" si="23"/>
        <v>0</v>
      </c>
      <c r="G28" s="372">
        <f t="shared" si="23"/>
        <v>0</v>
      </c>
      <c r="H28" s="372">
        <f t="shared" si="23"/>
        <v>0</v>
      </c>
      <c r="I28" s="372">
        <f t="shared" si="23"/>
        <v>0</v>
      </c>
      <c r="J28" s="372">
        <f t="shared" si="23"/>
        <v>0</v>
      </c>
      <c r="K28" s="372">
        <f t="shared" si="17"/>
        <v>0</v>
      </c>
      <c r="L28" s="376">
        <f t="shared" si="18"/>
        <v>0</v>
      </c>
      <c r="M28" s="95"/>
      <c r="O28" s="77"/>
      <c r="P28" s="93"/>
      <c r="Q28" s="96"/>
      <c r="S28" s="96"/>
      <c r="U28" s="96"/>
      <c r="V28" s="96"/>
      <c r="X28" s="96"/>
      <c r="Z28" s="96"/>
      <c r="AB28" s="97"/>
      <c r="AC28" s="30">
        <f t="shared" si="19"/>
        <v>0</v>
      </c>
      <c r="AD28" s="30">
        <f t="shared" si="20"/>
        <v>0</v>
      </c>
      <c r="AE28" s="30">
        <f t="shared" si="21"/>
        <v>0</v>
      </c>
      <c r="AF28" s="30">
        <f t="shared" si="22"/>
        <v>0</v>
      </c>
      <c r="AG28" s="18" t="s">
        <v>203</v>
      </c>
      <c r="AH28" s="17">
        <f t="shared" ref="AH28:AH36" si="24">IF($L$27=0,0,1)</f>
        <v>0</v>
      </c>
    </row>
    <row r="29" spans="1:34" ht="25" customHeight="1" x14ac:dyDescent="0.25">
      <c r="A29" s="119" t="s">
        <v>204</v>
      </c>
      <c r="B29" s="238"/>
      <c r="C29" s="238"/>
      <c r="D29" s="238"/>
      <c r="E29" s="238"/>
      <c r="F29" s="238"/>
      <c r="G29" s="238"/>
      <c r="H29" s="238"/>
      <c r="I29" s="238"/>
      <c r="J29" s="238"/>
      <c r="K29" s="372">
        <f t="shared" si="17"/>
        <v>0</v>
      </c>
      <c r="L29" s="376">
        <f t="shared" si="18"/>
        <v>0</v>
      </c>
      <c r="M29" s="95"/>
      <c r="O29" s="77"/>
      <c r="P29" s="93"/>
      <c r="Q29" s="96"/>
      <c r="S29" s="96"/>
      <c r="U29" s="96"/>
      <c r="V29" s="96"/>
      <c r="X29" s="96"/>
      <c r="Z29" s="96"/>
      <c r="AB29" s="97"/>
      <c r="AC29" s="30">
        <f t="shared" si="19"/>
        <v>0</v>
      </c>
      <c r="AD29" s="30">
        <f t="shared" si="20"/>
        <v>0</v>
      </c>
      <c r="AE29" s="30">
        <f t="shared" si="21"/>
        <v>0</v>
      </c>
      <c r="AF29" s="30">
        <f t="shared" si="22"/>
        <v>0</v>
      </c>
      <c r="AG29" s="18" t="s">
        <v>205</v>
      </c>
      <c r="AH29" s="17">
        <f t="shared" si="24"/>
        <v>0</v>
      </c>
    </row>
    <row r="30" spans="1:34" ht="25" customHeight="1" x14ac:dyDescent="0.25">
      <c r="A30" s="119" t="s">
        <v>206</v>
      </c>
      <c r="B30" s="238"/>
      <c r="C30" s="238"/>
      <c r="D30" s="238"/>
      <c r="E30" s="238"/>
      <c r="F30" s="238"/>
      <c r="G30" s="238"/>
      <c r="H30" s="238"/>
      <c r="I30" s="238"/>
      <c r="J30" s="238"/>
      <c r="K30" s="372">
        <f t="shared" si="17"/>
        <v>0</v>
      </c>
      <c r="L30" s="376">
        <f t="shared" si="18"/>
        <v>0</v>
      </c>
      <c r="M30" s="95"/>
      <c r="O30" s="77"/>
      <c r="P30" s="93"/>
      <c r="Q30" s="96"/>
      <c r="S30" s="96"/>
      <c r="U30" s="96"/>
      <c r="V30" s="96"/>
      <c r="X30" s="96"/>
      <c r="Z30" s="96"/>
      <c r="AB30" s="97"/>
      <c r="AC30" s="30">
        <f t="shared" si="19"/>
        <v>0</v>
      </c>
      <c r="AD30" s="30">
        <f t="shared" si="20"/>
        <v>0</v>
      </c>
      <c r="AE30" s="30">
        <f t="shared" si="21"/>
        <v>0</v>
      </c>
      <c r="AF30" s="30">
        <f t="shared" si="22"/>
        <v>0</v>
      </c>
      <c r="AG30" s="18" t="s">
        <v>207</v>
      </c>
      <c r="AH30" s="17">
        <f t="shared" si="24"/>
        <v>0</v>
      </c>
    </row>
    <row r="31" spans="1:34" ht="25" customHeight="1" x14ac:dyDescent="0.25">
      <c r="A31" s="248">
        <v>0</v>
      </c>
      <c r="B31" s="238"/>
      <c r="C31" s="239"/>
      <c r="D31" s="266"/>
      <c r="E31" s="266"/>
      <c r="F31" s="266"/>
      <c r="G31" s="266"/>
      <c r="H31" s="266"/>
      <c r="I31" s="266"/>
      <c r="J31" s="266"/>
      <c r="K31" s="357">
        <f t="shared" si="17"/>
        <v>0</v>
      </c>
      <c r="L31" s="376">
        <f t="shared" si="18"/>
        <v>0</v>
      </c>
      <c r="M31" s="95"/>
      <c r="O31" s="77"/>
      <c r="P31" s="93"/>
      <c r="Q31" s="96"/>
      <c r="S31" s="96"/>
      <c r="U31" s="96"/>
      <c r="V31" s="96"/>
      <c r="X31" s="96"/>
      <c r="Z31" s="96"/>
      <c r="AB31" s="97"/>
      <c r="AC31" s="30">
        <f t="shared" si="19"/>
        <v>0</v>
      </c>
      <c r="AD31" s="30">
        <f t="shared" si="20"/>
        <v>0</v>
      </c>
      <c r="AE31" s="30">
        <f t="shared" si="21"/>
        <v>0</v>
      </c>
      <c r="AF31" s="30">
        <f t="shared" si="22"/>
        <v>0</v>
      </c>
      <c r="AG31" s="18">
        <v>0</v>
      </c>
      <c r="AH31" s="17">
        <f t="shared" si="24"/>
        <v>0</v>
      </c>
    </row>
    <row r="32" spans="1:34" ht="25" customHeight="1" x14ac:dyDescent="0.25">
      <c r="A32" s="248">
        <v>0</v>
      </c>
      <c r="B32" s="238"/>
      <c r="C32" s="239"/>
      <c r="D32" s="266"/>
      <c r="E32" s="266"/>
      <c r="F32" s="266"/>
      <c r="G32" s="266"/>
      <c r="H32" s="266"/>
      <c r="I32" s="266"/>
      <c r="J32" s="266"/>
      <c r="K32" s="357">
        <f t="shared" si="17"/>
        <v>0</v>
      </c>
      <c r="L32" s="376">
        <f t="shared" si="18"/>
        <v>0</v>
      </c>
      <c r="M32" s="95"/>
      <c r="O32" s="77"/>
      <c r="P32" s="93"/>
      <c r="Q32" s="96"/>
      <c r="S32" s="96"/>
      <c r="U32" s="96"/>
      <c r="V32" s="96"/>
      <c r="X32" s="96"/>
      <c r="Z32" s="96"/>
      <c r="AB32" s="97"/>
      <c r="AC32" s="30">
        <f t="shared" si="19"/>
        <v>0</v>
      </c>
      <c r="AD32" s="30">
        <f t="shared" si="20"/>
        <v>0</v>
      </c>
      <c r="AE32" s="30">
        <f t="shared" si="21"/>
        <v>0</v>
      </c>
      <c r="AF32" s="30">
        <f t="shared" si="22"/>
        <v>0</v>
      </c>
      <c r="AG32" s="18">
        <v>0</v>
      </c>
      <c r="AH32" s="17">
        <f t="shared" si="24"/>
        <v>0</v>
      </c>
    </row>
    <row r="33" spans="1:34" ht="25" customHeight="1" x14ac:dyDescent="0.25">
      <c r="A33" s="248">
        <v>0</v>
      </c>
      <c r="B33" s="238"/>
      <c r="C33" s="239"/>
      <c r="D33" s="266"/>
      <c r="E33" s="266"/>
      <c r="F33" s="266"/>
      <c r="G33" s="266"/>
      <c r="H33" s="266"/>
      <c r="I33" s="266"/>
      <c r="J33" s="266"/>
      <c r="K33" s="357">
        <f t="shared" si="17"/>
        <v>0</v>
      </c>
      <c r="L33" s="376">
        <f t="shared" si="18"/>
        <v>0</v>
      </c>
      <c r="M33" s="95"/>
      <c r="O33" s="77"/>
      <c r="P33" s="93"/>
      <c r="Q33" s="96"/>
      <c r="S33" s="96"/>
      <c r="U33" s="96"/>
      <c r="V33" s="96"/>
      <c r="X33" s="96"/>
      <c r="Z33" s="96"/>
      <c r="AB33" s="97"/>
      <c r="AC33" s="30">
        <f t="shared" si="19"/>
        <v>0</v>
      </c>
      <c r="AD33" s="30">
        <f t="shared" si="20"/>
        <v>0</v>
      </c>
      <c r="AE33" s="30">
        <f t="shared" si="21"/>
        <v>0</v>
      </c>
      <c r="AF33" s="30">
        <f t="shared" si="22"/>
        <v>0</v>
      </c>
      <c r="AG33" s="18">
        <v>0</v>
      </c>
      <c r="AH33" s="17">
        <f t="shared" si="24"/>
        <v>0</v>
      </c>
    </row>
    <row r="34" spans="1:34" s="66" customFormat="1" ht="25" customHeight="1" x14ac:dyDescent="0.25">
      <c r="A34" s="252" t="s">
        <v>208</v>
      </c>
      <c r="B34" s="253" t="str">
        <f>IF(B27-B29-B30=0,"OK","OUT OF BALANCE BY")</f>
        <v>OK</v>
      </c>
      <c r="C34" s="254" t="str">
        <f t="shared" ref="C34:L34" si="25">IF(C27-C29-C30=0,"OK","OUT OF BALANCE BY")</f>
        <v>OK</v>
      </c>
      <c r="D34" s="268" t="str">
        <f t="shared" si="25"/>
        <v>OK</v>
      </c>
      <c r="E34" s="268" t="str">
        <f t="shared" si="25"/>
        <v>OK</v>
      </c>
      <c r="F34" s="268" t="str">
        <f t="shared" si="25"/>
        <v>OK</v>
      </c>
      <c r="G34" s="268" t="str">
        <f t="shared" si="25"/>
        <v>OK</v>
      </c>
      <c r="H34" s="268" t="str">
        <f t="shared" si="25"/>
        <v>OK</v>
      </c>
      <c r="I34" s="268" t="str">
        <f t="shared" si="25"/>
        <v>OK</v>
      </c>
      <c r="J34" s="268" t="str">
        <f t="shared" si="25"/>
        <v>OK</v>
      </c>
      <c r="K34" s="364" t="str">
        <f t="shared" si="25"/>
        <v>OK</v>
      </c>
      <c r="L34" s="380" t="str">
        <f t="shared" si="25"/>
        <v>OK</v>
      </c>
      <c r="M34" s="109"/>
      <c r="O34" s="77"/>
      <c r="P34" s="96"/>
      <c r="Q34" s="110"/>
      <c r="S34" s="110"/>
      <c r="U34" s="110"/>
      <c r="V34" s="110"/>
      <c r="X34" s="110"/>
      <c r="Z34" s="110"/>
      <c r="AB34" s="111"/>
      <c r="AC34" s="35" t="str">
        <f t="shared" ref="AC34:AF34" si="26">IF(AC27-AC29-AC30=0,"OK","OUT OF BALANCE BY")</f>
        <v>OK</v>
      </c>
      <c r="AD34" s="35" t="str">
        <f t="shared" si="26"/>
        <v>OK</v>
      </c>
      <c r="AE34" s="35" t="str">
        <f t="shared" si="26"/>
        <v>OK</v>
      </c>
      <c r="AF34" s="35" t="str">
        <f t="shared" si="26"/>
        <v>OK</v>
      </c>
      <c r="AG34" s="18"/>
      <c r="AH34" s="17">
        <f t="shared" si="24"/>
        <v>0</v>
      </c>
    </row>
    <row r="35" spans="1:34" s="66" customFormat="1" ht="25" customHeight="1" x14ac:dyDescent="0.25">
      <c r="A35" s="252"/>
      <c r="B35" s="240">
        <f>B27-B29-B30</f>
        <v>0</v>
      </c>
      <c r="C35" s="241">
        <f t="shared" ref="C35:L35" si="27">C27-C29-C30</f>
        <v>0</v>
      </c>
      <c r="D35" s="263">
        <f t="shared" si="27"/>
        <v>0</v>
      </c>
      <c r="E35" s="263">
        <f t="shared" si="27"/>
        <v>0</v>
      </c>
      <c r="F35" s="263">
        <f t="shared" si="27"/>
        <v>0</v>
      </c>
      <c r="G35" s="263">
        <f t="shared" si="27"/>
        <v>0</v>
      </c>
      <c r="H35" s="263">
        <f t="shared" si="27"/>
        <v>0</v>
      </c>
      <c r="I35" s="263">
        <f t="shared" si="27"/>
        <v>0</v>
      </c>
      <c r="J35" s="263">
        <f t="shared" si="27"/>
        <v>0</v>
      </c>
      <c r="K35" s="363">
        <f t="shared" si="27"/>
        <v>0</v>
      </c>
      <c r="L35" s="376">
        <f t="shared" si="27"/>
        <v>0</v>
      </c>
      <c r="M35" s="109"/>
      <c r="O35" s="77"/>
      <c r="P35" s="96"/>
      <c r="Q35" s="96"/>
      <c r="R35" s="17"/>
      <c r="S35" s="96"/>
      <c r="T35" s="17"/>
      <c r="U35" s="96"/>
      <c r="V35" s="96"/>
      <c r="W35" s="17"/>
      <c r="X35" s="96"/>
      <c r="Y35" s="17"/>
      <c r="Z35" s="96"/>
      <c r="AA35" s="17"/>
      <c r="AB35" s="97"/>
      <c r="AC35" s="30">
        <f t="shared" ref="AC35:AF35" si="28">AC27-AC29-AC30</f>
        <v>0</v>
      </c>
      <c r="AD35" s="30">
        <f t="shared" si="28"/>
        <v>0</v>
      </c>
      <c r="AE35" s="30">
        <f t="shared" si="28"/>
        <v>0</v>
      </c>
      <c r="AF35" s="30">
        <f t="shared" si="28"/>
        <v>0</v>
      </c>
      <c r="AG35" s="18"/>
      <c r="AH35" s="17">
        <f t="shared" si="24"/>
        <v>0</v>
      </c>
    </row>
    <row r="36" spans="1:34" ht="25" customHeight="1" thickBot="1" x14ac:dyDescent="0.3">
      <c r="A36" s="249"/>
      <c r="B36" s="250"/>
      <c r="C36" s="251"/>
      <c r="D36" s="264"/>
      <c r="E36" s="264"/>
      <c r="F36" s="264"/>
      <c r="G36" s="264"/>
      <c r="H36" s="264"/>
      <c r="I36" s="264"/>
      <c r="J36" s="264"/>
      <c r="K36" s="379"/>
      <c r="L36" s="378"/>
      <c r="M36" s="101"/>
      <c r="N36" s="102"/>
      <c r="O36" s="77"/>
      <c r="P36" s="99"/>
      <c r="Q36" s="103"/>
      <c r="R36" s="104"/>
      <c r="S36" s="103"/>
      <c r="T36" s="104"/>
      <c r="U36" s="103"/>
      <c r="V36" s="103"/>
      <c r="W36" s="104"/>
      <c r="X36" s="103"/>
      <c r="Y36" s="104"/>
      <c r="Z36" s="103"/>
      <c r="AA36" s="104"/>
      <c r="AB36" s="105"/>
      <c r="AC36" s="33"/>
      <c r="AD36" s="33"/>
      <c r="AE36" s="33"/>
      <c r="AF36" s="33"/>
      <c r="AG36" s="80"/>
      <c r="AH36" s="17">
        <f t="shared" si="24"/>
        <v>0</v>
      </c>
    </row>
    <row r="37" spans="1:34" ht="40" customHeight="1" x14ac:dyDescent="0.25">
      <c r="A37" s="233" t="s">
        <v>209</v>
      </c>
      <c r="B37" s="231"/>
      <c r="C37" s="234"/>
      <c r="D37" s="245"/>
      <c r="E37" s="245"/>
      <c r="F37" s="245"/>
      <c r="G37" s="245"/>
      <c r="H37" s="245"/>
      <c r="I37" s="245"/>
      <c r="J37" s="245"/>
      <c r="K37" s="363"/>
      <c r="L37" s="376"/>
      <c r="M37" s="95"/>
      <c r="O37" s="77"/>
      <c r="P37" s="106"/>
      <c r="Q37" s="96"/>
      <c r="S37" s="96"/>
      <c r="U37" s="96"/>
      <c r="V37" s="96"/>
      <c r="X37" s="96"/>
      <c r="Z37" s="96"/>
      <c r="AB37" s="97"/>
      <c r="AC37" s="30"/>
      <c r="AD37" s="30"/>
      <c r="AE37" s="30"/>
      <c r="AF37" s="30"/>
      <c r="AH37" s="17">
        <f>IF($L$38=0,0,1)</f>
        <v>0</v>
      </c>
    </row>
    <row r="38" spans="1:34" ht="25" customHeight="1" x14ac:dyDescent="0.25">
      <c r="A38" s="119" t="s">
        <v>188</v>
      </c>
      <c r="B38" s="240"/>
      <c r="C38" s="240"/>
      <c r="D38" s="240"/>
      <c r="E38" s="240"/>
      <c r="F38" s="240"/>
      <c r="G38" s="240"/>
      <c r="H38" s="240"/>
      <c r="I38" s="240"/>
      <c r="J38" s="240"/>
      <c r="K38" s="366">
        <f t="shared" ref="K38:K46" si="29">D38+E38+F38+H38+J38</f>
        <v>0</v>
      </c>
      <c r="L38" s="376">
        <f t="shared" ref="L38:L46" si="30">G38+I38+K38</f>
        <v>0</v>
      </c>
      <c r="M38" s="95"/>
      <c r="O38" s="77">
        <f>IF(L38&gt;1,1,0)</f>
        <v>0</v>
      </c>
      <c r="P38" s="93"/>
      <c r="Q38" s="96"/>
      <c r="S38" s="96"/>
      <c r="U38" s="96"/>
      <c r="V38" s="96"/>
      <c r="X38" s="96"/>
      <c r="Z38" s="96"/>
      <c r="AB38" s="97"/>
      <c r="AC38" s="30">
        <f t="shared" ref="AC38:AC46" si="31">Q38</f>
        <v>0</v>
      </c>
      <c r="AD38" s="30">
        <f t="shared" ref="AD38:AD46" si="32">D38+E38+F38+H38+J38</f>
        <v>0</v>
      </c>
      <c r="AE38" s="30">
        <f t="shared" ref="AE38:AE46" si="33">G38</f>
        <v>0</v>
      </c>
      <c r="AF38" s="30">
        <f t="shared" ref="AF38:AF46" si="34">AC38+AD38+AE38</f>
        <v>0</v>
      </c>
      <c r="AG38" s="18" t="s">
        <v>210</v>
      </c>
      <c r="AH38" s="17">
        <f>IF($L$38=0,0,1)</f>
        <v>0</v>
      </c>
    </row>
    <row r="39" spans="1:34" ht="25" customHeight="1" x14ac:dyDescent="0.25">
      <c r="A39" s="370" t="s">
        <v>211</v>
      </c>
      <c r="B39" s="366">
        <f t="shared" ref="B39:J39" si="35">B38</f>
        <v>0</v>
      </c>
      <c r="C39" s="366">
        <f t="shared" si="35"/>
        <v>0</v>
      </c>
      <c r="D39" s="366">
        <f t="shared" si="35"/>
        <v>0</v>
      </c>
      <c r="E39" s="366">
        <f t="shared" si="35"/>
        <v>0</v>
      </c>
      <c r="F39" s="366">
        <f t="shared" si="35"/>
        <v>0</v>
      </c>
      <c r="G39" s="366">
        <f t="shared" si="35"/>
        <v>0</v>
      </c>
      <c r="H39" s="366">
        <f t="shared" si="35"/>
        <v>0</v>
      </c>
      <c r="I39" s="366">
        <f t="shared" si="35"/>
        <v>0</v>
      </c>
      <c r="J39" s="366">
        <f t="shared" si="35"/>
        <v>0</v>
      </c>
      <c r="K39" s="366">
        <f t="shared" si="29"/>
        <v>0</v>
      </c>
      <c r="L39" s="376">
        <f t="shared" si="30"/>
        <v>0</v>
      </c>
      <c r="M39" s="95"/>
      <c r="O39" s="77"/>
      <c r="P39" s="93"/>
      <c r="Q39" s="96"/>
      <c r="S39" s="96"/>
      <c r="U39" s="96"/>
      <c r="V39" s="96"/>
      <c r="X39" s="96"/>
      <c r="Z39" s="96"/>
      <c r="AB39" s="97"/>
      <c r="AC39" s="30">
        <f t="shared" si="31"/>
        <v>0</v>
      </c>
      <c r="AD39" s="30">
        <f t="shared" si="32"/>
        <v>0</v>
      </c>
      <c r="AE39" s="30">
        <f t="shared" si="33"/>
        <v>0</v>
      </c>
      <c r="AF39" s="30">
        <f t="shared" si="34"/>
        <v>0</v>
      </c>
      <c r="AG39" s="18" t="s">
        <v>212</v>
      </c>
      <c r="AH39" s="17">
        <f t="shared" ref="AH39:AH47" si="36">IF($L$38=0,0,1)</f>
        <v>0</v>
      </c>
    </row>
    <row r="40" spans="1:34" ht="25" customHeight="1" x14ac:dyDescent="0.25">
      <c r="A40" s="119" t="s">
        <v>213</v>
      </c>
      <c r="B40" s="240"/>
      <c r="C40" s="240"/>
      <c r="D40" s="240"/>
      <c r="E40" s="240"/>
      <c r="F40" s="240"/>
      <c r="G40" s="240"/>
      <c r="H40" s="240"/>
      <c r="I40" s="240"/>
      <c r="J40" s="240"/>
      <c r="K40" s="366">
        <f t="shared" si="29"/>
        <v>0</v>
      </c>
      <c r="L40" s="376">
        <f t="shared" si="30"/>
        <v>0</v>
      </c>
      <c r="M40" s="95"/>
      <c r="O40" s="77"/>
      <c r="P40" s="93"/>
      <c r="Q40" s="96"/>
      <c r="S40" s="96"/>
      <c r="U40" s="96"/>
      <c r="V40" s="96"/>
      <c r="X40" s="96"/>
      <c r="Z40" s="96"/>
      <c r="AB40" s="97"/>
      <c r="AC40" s="30">
        <f t="shared" si="31"/>
        <v>0</v>
      </c>
      <c r="AD40" s="30">
        <f t="shared" si="32"/>
        <v>0</v>
      </c>
      <c r="AE40" s="30">
        <f t="shared" si="33"/>
        <v>0</v>
      </c>
      <c r="AF40" s="30">
        <f t="shared" si="34"/>
        <v>0</v>
      </c>
      <c r="AG40" s="197" t="s">
        <v>214</v>
      </c>
      <c r="AH40" s="17">
        <f t="shared" si="36"/>
        <v>0</v>
      </c>
    </row>
    <row r="41" spans="1:34" ht="25" customHeight="1" x14ac:dyDescent="0.25">
      <c r="A41" s="119" t="s">
        <v>215</v>
      </c>
      <c r="B41" s="240"/>
      <c r="C41" s="240"/>
      <c r="D41" s="240"/>
      <c r="E41" s="240"/>
      <c r="F41" s="240"/>
      <c r="G41" s="240"/>
      <c r="H41" s="240"/>
      <c r="I41" s="240"/>
      <c r="J41" s="240"/>
      <c r="K41" s="366">
        <f t="shared" si="29"/>
        <v>0</v>
      </c>
      <c r="L41" s="376">
        <f t="shared" si="30"/>
        <v>0</v>
      </c>
      <c r="M41" s="95"/>
      <c r="O41" s="77"/>
      <c r="P41" s="93"/>
      <c r="Q41" s="96"/>
      <c r="S41" s="96"/>
      <c r="U41" s="96"/>
      <c r="V41" s="96"/>
      <c r="X41" s="96"/>
      <c r="Z41" s="96"/>
      <c r="AB41" s="97"/>
      <c r="AC41" s="30">
        <f t="shared" si="31"/>
        <v>0</v>
      </c>
      <c r="AD41" s="30">
        <f t="shared" si="32"/>
        <v>0</v>
      </c>
      <c r="AE41" s="30">
        <f t="shared" si="33"/>
        <v>0</v>
      </c>
      <c r="AF41" s="30">
        <f t="shared" si="34"/>
        <v>0</v>
      </c>
      <c r="AG41" s="197" t="s">
        <v>216</v>
      </c>
      <c r="AH41" s="17">
        <f t="shared" si="36"/>
        <v>0</v>
      </c>
    </row>
    <row r="42" spans="1:34" ht="25" customHeight="1" x14ac:dyDescent="0.25">
      <c r="A42" s="119" t="s">
        <v>217</v>
      </c>
      <c r="B42" s="240"/>
      <c r="C42" s="240"/>
      <c r="D42" s="240"/>
      <c r="E42" s="240"/>
      <c r="F42" s="240"/>
      <c r="G42" s="240"/>
      <c r="H42" s="240"/>
      <c r="I42" s="240"/>
      <c r="J42" s="240"/>
      <c r="K42" s="366">
        <f t="shared" si="29"/>
        <v>0</v>
      </c>
      <c r="L42" s="376">
        <f t="shared" si="30"/>
        <v>0</v>
      </c>
      <c r="M42" s="95"/>
      <c r="O42" s="77"/>
      <c r="P42" s="93"/>
      <c r="Q42" s="96"/>
      <c r="S42" s="96"/>
      <c r="U42" s="96"/>
      <c r="V42" s="96"/>
      <c r="X42" s="96"/>
      <c r="Z42" s="96"/>
      <c r="AB42" s="97"/>
      <c r="AC42" s="30">
        <f t="shared" si="31"/>
        <v>0</v>
      </c>
      <c r="AD42" s="30">
        <f t="shared" si="32"/>
        <v>0</v>
      </c>
      <c r="AE42" s="30">
        <f t="shared" si="33"/>
        <v>0</v>
      </c>
      <c r="AF42" s="30">
        <f t="shared" si="34"/>
        <v>0</v>
      </c>
      <c r="AG42" s="197" t="s">
        <v>218</v>
      </c>
      <c r="AH42" s="17">
        <f t="shared" si="36"/>
        <v>0</v>
      </c>
    </row>
    <row r="43" spans="1:34" ht="25" customHeight="1" x14ac:dyDescent="0.25">
      <c r="A43" s="119" t="s">
        <v>219</v>
      </c>
      <c r="B43" s="240"/>
      <c r="C43" s="240"/>
      <c r="D43" s="240"/>
      <c r="E43" s="240"/>
      <c r="F43" s="240"/>
      <c r="G43" s="240"/>
      <c r="H43" s="240"/>
      <c r="I43" s="240"/>
      <c r="J43" s="240"/>
      <c r="K43" s="366">
        <f t="shared" si="29"/>
        <v>0</v>
      </c>
      <c r="L43" s="376">
        <f t="shared" si="30"/>
        <v>0</v>
      </c>
      <c r="M43" s="95"/>
      <c r="O43" s="77"/>
      <c r="P43" s="93"/>
      <c r="Q43" s="96"/>
      <c r="S43" s="96"/>
      <c r="U43" s="96"/>
      <c r="V43" s="96"/>
      <c r="X43" s="96"/>
      <c r="Z43" s="96"/>
      <c r="AB43" s="97"/>
      <c r="AC43" s="30">
        <f t="shared" si="31"/>
        <v>0</v>
      </c>
      <c r="AD43" s="30">
        <f t="shared" si="32"/>
        <v>0</v>
      </c>
      <c r="AE43" s="30">
        <f t="shared" si="33"/>
        <v>0</v>
      </c>
      <c r="AF43" s="30">
        <f t="shared" si="34"/>
        <v>0</v>
      </c>
      <c r="AG43" s="197" t="s">
        <v>220</v>
      </c>
      <c r="AH43" s="17">
        <f t="shared" si="36"/>
        <v>0</v>
      </c>
    </row>
    <row r="44" spans="1:34" ht="25" customHeight="1" x14ac:dyDescent="0.25">
      <c r="A44" s="248">
        <v>0</v>
      </c>
      <c r="B44" s="240"/>
      <c r="C44" s="241"/>
      <c r="D44" s="263"/>
      <c r="E44" s="263"/>
      <c r="F44" s="263"/>
      <c r="G44" s="263"/>
      <c r="H44" s="263"/>
      <c r="I44" s="263"/>
      <c r="J44" s="263"/>
      <c r="K44" s="363">
        <f t="shared" si="29"/>
        <v>0</v>
      </c>
      <c r="L44" s="376">
        <f t="shared" si="30"/>
        <v>0</v>
      </c>
      <c r="M44" s="95"/>
      <c r="O44" s="77"/>
      <c r="P44" s="93"/>
      <c r="Q44" s="96"/>
      <c r="S44" s="96"/>
      <c r="U44" s="96"/>
      <c r="V44" s="96"/>
      <c r="X44" s="96"/>
      <c r="Z44" s="96"/>
      <c r="AB44" s="97"/>
      <c r="AC44" s="30">
        <f t="shared" si="31"/>
        <v>0</v>
      </c>
      <c r="AD44" s="30">
        <f t="shared" si="32"/>
        <v>0</v>
      </c>
      <c r="AE44" s="30">
        <f t="shared" si="33"/>
        <v>0</v>
      </c>
      <c r="AF44" s="30">
        <f t="shared" si="34"/>
        <v>0</v>
      </c>
      <c r="AG44" s="198">
        <v>0</v>
      </c>
      <c r="AH44" s="17">
        <f t="shared" si="36"/>
        <v>0</v>
      </c>
    </row>
    <row r="45" spans="1:34" ht="25" customHeight="1" x14ac:dyDescent="0.25">
      <c r="A45" s="248">
        <v>0</v>
      </c>
      <c r="B45" s="240"/>
      <c r="C45" s="241"/>
      <c r="D45" s="263"/>
      <c r="E45" s="263"/>
      <c r="F45" s="263"/>
      <c r="G45" s="263"/>
      <c r="H45" s="263"/>
      <c r="I45" s="263"/>
      <c r="J45" s="263"/>
      <c r="K45" s="363">
        <f t="shared" si="29"/>
        <v>0</v>
      </c>
      <c r="L45" s="376">
        <f t="shared" si="30"/>
        <v>0</v>
      </c>
      <c r="M45" s="95"/>
      <c r="O45" s="77"/>
      <c r="P45" s="93"/>
      <c r="Q45" s="96"/>
      <c r="S45" s="96"/>
      <c r="U45" s="96"/>
      <c r="V45" s="96"/>
      <c r="X45" s="96"/>
      <c r="Z45" s="96"/>
      <c r="AB45" s="97"/>
      <c r="AC45" s="30">
        <f t="shared" si="31"/>
        <v>0</v>
      </c>
      <c r="AD45" s="30">
        <f t="shared" si="32"/>
        <v>0</v>
      </c>
      <c r="AE45" s="30">
        <f t="shared" si="33"/>
        <v>0</v>
      </c>
      <c r="AF45" s="30">
        <f t="shared" si="34"/>
        <v>0</v>
      </c>
      <c r="AG45" s="198">
        <v>0</v>
      </c>
      <c r="AH45" s="17">
        <f t="shared" si="36"/>
        <v>0</v>
      </c>
    </row>
    <row r="46" spans="1:34" ht="25" customHeight="1" x14ac:dyDescent="0.25">
      <c r="A46" s="248">
        <v>0</v>
      </c>
      <c r="B46" s="240"/>
      <c r="C46" s="241"/>
      <c r="D46" s="263"/>
      <c r="E46" s="263"/>
      <c r="F46" s="263"/>
      <c r="G46" s="263"/>
      <c r="H46" s="263"/>
      <c r="I46" s="263"/>
      <c r="J46" s="263"/>
      <c r="K46" s="363">
        <f t="shared" si="29"/>
        <v>0</v>
      </c>
      <c r="L46" s="376">
        <f t="shared" si="30"/>
        <v>0</v>
      </c>
      <c r="M46" s="95"/>
      <c r="O46" s="77"/>
      <c r="P46" s="93"/>
      <c r="Q46" s="96"/>
      <c r="S46" s="96"/>
      <c r="U46" s="96"/>
      <c r="V46" s="96"/>
      <c r="X46" s="96"/>
      <c r="Z46" s="96"/>
      <c r="AB46" s="97"/>
      <c r="AC46" s="30">
        <f t="shared" si="31"/>
        <v>0</v>
      </c>
      <c r="AD46" s="30">
        <f t="shared" si="32"/>
        <v>0</v>
      </c>
      <c r="AE46" s="30">
        <f t="shared" si="33"/>
        <v>0</v>
      </c>
      <c r="AF46" s="30">
        <f t="shared" si="34"/>
        <v>0</v>
      </c>
      <c r="AG46" s="18">
        <v>0</v>
      </c>
      <c r="AH46" s="17">
        <f t="shared" si="36"/>
        <v>0</v>
      </c>
    </row>
    <row r="47" spans="1:34" ht="25" customHeight="1" thickBot="1" x14ac:dyDescent="0.3">
      <c r="A47" s="249"/>
      <c r="B47" s="250"/>
      <c r="C47" s="251"/>
      <c r="D47" s="264"/>
      <c r="E47" s="264"/>
      <c r="F47" s="264"/>
      <c r="G47" s="264"/>
      <c r="H47" s="264"/>
      <c r="I47" s="264"/>
      <c r="J47" s="264"/>
      <c r="K47" s="379"/>
      <c r="L47" s="378"/>
      <c r="M47" s="101"/>
      <c r="N47" s="102"/>
      <c r="O47" s="77"/>
      <c r="P47" s="99"/>
      <c r="Q47" s="103"/>
      <c r="R47" s="104"/>
      <c r="S47" s="103"/>
      <c r="T47" s="104"/>
      <c r="U47" s="103"/>
      <c r="V47" s="103"/>
      <c r="W47" s="104"/>
      <c r="X47" s="103"/>
      <c r="Y47" s="104"/>
      <c r="Z47" s="103"/>
      <c r="AA47" s="104"/>
      <c r="AB47" s="105"/>
      <c r="AC47" s="33"/>
      <c r="AD47" s="33"/>
      <c r="AE47" s="33"/>
      <c r="AF47" s="33"/>
      <c r="AG47" s="80"/>
      <c r="AH47" s="17">
        <f t="shared" si="36"/>
        <v>0</v>
      </c>
    </row>
    <row r="48" spans="1:34" ht="40" customHeight="1" x14ac:dyDescent="0.25">
      <c r="A48" s="233" t="s">
        <v>221</v>
      </c>
      <c r="B48" s="231"/>
      <c r="C48" s="234"/>
      <c r="D48" s="245"/>
      <c r="E48" s="245"/>
      <c r="F48" s="245"/>
      <c r="G48" s="245"/>
      <c r="H48" s="245"/>
      <c r="I48" s="245"/>
      <c r="J48" s="245"/>
      <c r="K48" s="363"/>
      <c r="L48" s="376"/>
      <c r="M48" s="95"/>
      <c r="O48" s="77"/>
      <c r="P48" s="106"/>
      <c r="Q48" s="96"/>
      <c r="S48" s="96"/>
      <c r="U48" s="96"/>
      <c r="V48" s="96"/>
      <c r="X48" s="96"/>
      <c r="Z48" s="96"/>
      <c r="AB48" s="97"/>
      <c r="AC48" s="30"/>
      <c r="AD48" s="30"/>
      <c r="AE48" s="30"/>
      <c r="AF48" s="30"/>
      <c r="AH48" s="17">
        <f>IF($L$49=0,0,1)</f>
        <v>0</v>
      </c>
    </row>
    <row r="49" spans="1:34" ht="25" customHeight="1" x14ac:dyDescent="0.25">
      <c r="A49" s="119" t="s">
        <v>188</v>
      </c>
      <c r="B49" s="240"/>
      <c r="C49" s="240"/>
      <c r="D49" s="240"/>
      <c r="E49" s="240"/>
      <c r="F49" s="240"/>
      <c r="G49" s="240"/>
      <c r="H49" s="240"/>
      <c r="I49" s="240"/>
      <c r="J49" s="240"/>
      <c r="K49" s="366">
        <f t="shared" ref="K49:K58" si="37">D49+E49+F49+H49+J49</f>
        <v>0</v>
      </c>
      <c r="L49" s="376">
        <f t="shared" ref="L49:L58" si="38">G49+I49+K49</f>
        <v>0</v>
      </c>
      <c r="M49" s="95"/>
      <c r="O49" s="77">
        <f>IF(L49&gt;1,1,0)</f>
        <v>0</v>
      </c>
      <c r="P49" s="93"/>
      <c r="Q49" s="96"/>
      <c r="S49" s="96"/>
      <c r="U49" s="96"/>
      <c r="V49" s="96"/>
      <c r="X49" s="96"/>
      <c r="Z49" s="96"/>
      <c r="AB49" s="97"/>
      <c r="AC49" s="30">
        <f t="shared" ref="AC49:AC58" si="39">Q49</f>
        <v>0</v>
      </c>
      <c r="AD49" s="30">
        <f t="shared" ref="AD49:AD58" si="40">D49+E49+F49+H49+J49</f>
        <v>0</v>
      </c>
      <c r="AE49" s="30">
        <f t="shared" ref="AE49:AE58" si="41">G49</f>
        <v>0</v>
      </c>
      <c r="AF49" s="30">
        <f t="shared" ref="AF49:AF58" si="42">AC49+AD49+AE49</f>
        <v>0</v>
      </c>
      <c r="AG49" s="18" t="s">
        <v>222</v>
      </c>
      <c r="AH49" s="17">
        <f>IF($L$49=0,0,1)</f>
        <v>0</v>
      </c>
    </row>
    <row r="50" spans="1:34" ht="25" customHeight="1" x14ac:dyDescent="0.25">
      <c r="A50" s="119" t="s">
        <v>223</v>
      </c>
      <c r="B50" s="240"/>
      <c r="C50" s="240"/>
      <c r="D50" s="240"/>
      <c r="E50" s="240"/>
      <c r="F50" s="240"/>
      <c r="G50" s="240"/>
      <c r="H50" s="240"/>
      <c r="I50" s="240"/>
      <c r="J50" s="240"/>
      <c r="K50" s="366">
        <f t="shared" si="37"/>
        <v>0</v>
      </c>
      <c r="L50" s="376">
        <f t="shared" si="38"/>
        <v>0</v>
      </c>
      <c r="M50" s="95"/>
      <c r="O50" s="77"/>
      <c r="P50" s="93"/>
      <c r="Q50" s="96"/>
      <c r="S50" s="96"/>
      <c r="U50" s="96"/>
      <c r="V50" s="96"/>
      <c r="X50" s="96"/>
      <c r="Z50" s="96"/>
      <c r="AB50" s="97"/>
      <c r="AC50" s="30">
        <f t="shared" si="39"/>
        <v>0</v>
      </c>
      <c r="AD50" s="30">
        <f t="shared" si="40"/>
        <v>0</v>
      </c>
      <c r="AE50" s="30">
        <f t="shared" si="41"/>
        <v>0</v>
      </c>
      <c r="AF50" s="30">
        <f t="shared" si="42"/>
        <v>0</v>
      </c>
      <c r="AG50" s="18" t="s">
        <v>224</v>
      </c>
      <c r="AH50" s="17">
        <f t="shared" ref="AH50:AH61" si="43">IF($L$49=0,0,1)</f>
        <v>0</v>
      </c>
    </row>
    <row r="51" spans="1:34" ht="25" customHeight="1" x14ac:dyDescent="0.25">
      <c r="A51" s="119" t="s">
        <v>225</v>
      </c>
      <c r="B51" s="240"/>
      <c r="C51" s="240"/>
      <c r="D51" s="240"/>
      <c r="E51" s="240"/>
      <c r="F51" s="240"/>
      <c r="G51" s="240"/>
      <c r="H51" s="240"/>
      <c r="I51" s="240"/>
      <c r="J51" s="240"/>
      <c r="K51" s="366">
        <f t="shared" si="37"/>
        <v>0</v>
      </c>
      <c r="L51" s="376">
        <f t="shared" si="38"/>
        <v>0</v>
      </c>
      <c r="M51" s="95"/>
      <c r="O51" s="77"/>
      <c r="P51" s="93"/>
      <c r="Q51" s="96"/>
      <c r="S51" s="96"/>
      <c r="U51" s="96"/>
      <c r="V51" s="96"/>
      <c r="X51" s="96"/>
      <c r="Z51" s="96"/>
      <c r="AB51" s="97"/>
      <c r="AC51" s="30">
        <f t="shared" si="39"/>
        <v>0</v>
      </c>
      <c r="AD51" s="30">
        <f t="shared" si="40"/>
        <v>0</v>
      </c>
      <c r="AE51" s="30">
        <f t="shared" si="41"/>
        <v>0</v>
      </c>
      <c r="AF51" s="30">
        <f t="shared" si="42"/>
        <v>0</v>
      </c>
      <c r="AG51" s="18" t="s">
        <v>226</v>
      </c>
      <c r="AH51" s="17">
        <f t="shared" si="43"/>
        <v>0</v>
      </c>
    </row>
    <row r="52" spans="1:34" ht="25" customHeight="1" x14ac:dyDescent="0.25">
      <c r="A52" s="119" t="s">
        <v>227</v>
      </c>
      <c r="B52" s="240"/>
      <c r="C52" s="240"/>
      <c r="D52" s="240"/>
      <c r="E52" s="240"/>
      <c r="F52" s="240"/>
      <c r="G52" s="240"/>
      <c r="H52" s="240"/>
      <c r="I52" s="240"/>
      <c r="J52" s="240"/>
      <c r="K52" s="366">
        <f t="shared" si="37"/>
        <v>0</v>
      </c>
      <c r="L52" s="376">
        <f t="shared" si="38"/>
        <v>0</v>
      </c>
      <c r="M52" s="95"/>
      <c r="O52" s="77"/>
      <c r="P52" s="93"/>
      <c r="Q52" s="96"/>
      <c r="S52" s="96"/>
      <c r="U52" s="96"/>
      <c r="V52" s="96"/>
      <c r="X52" s="96"/>
      <c r="Z52" s="96"/>
      <c r="AB52" s="97"/>
      <c r="AC52" s="30">
        <f t="shared" si="39"/>
        <v>0</v>
      </c>
      <c r="AD52" s="30">
        <f t="shared" si="40"/>
        <v>0</v>
      </c>
      <c r="AE52" s="30">
        <f t="shared" si="41"/>
        <v>0</v>
      </c>
      <c r="AF52" s="30">
        <f t="shared" si="42"/>
        <v>0</v>
      </c>
      <c r="AG52" s="18" t="s">
        <v>228</v>
      </c>
      <c r="AH52" s="17">
        <f t="shared" si="43"/>
        <v>0</v>
      </c>
    </row>
    <row r="53" spans="1:34" ht="25" customHeight="1" x14ac:dyDescent="0.25">
      <c r="A53" s="119" t="s">
        <v>229</v>
      </c>
      <c r="B53" s="240"/>
      <c r="C53" s="240"/>
      <c r="D53" s="240"/>
      <c r="E53" s="240"/>
      <c r="F53" s="240"/>
      <c r="G53" s="240"/>
      <c r="H53" s="240"/>
      <c r="I53" s="240"/>
      <c r="J53" s="240"/>
      <c r="K53" s="366">
        <f t="shared" si="37"/>
        <v>0</v>
      </c>
      <c r="L53" s="376">
        <f t="shared" si="38"/>
        <v>0</v>
      </c>
      <c r="M53" s="95"/>
      <c r="O53" s="77"/>
      <c r="P53" s="93"/>
      <c r="Q53" s="96"/>
      <c r="S53" s="96"/>
      <c r="U53" s="96"/>
      <c r="V53" s="96"/>
      <c r="X53" s="96"/>
      <c r="Z53" s="96"/>
      <c r="AB53" s="97"/>
      <c r="AC53" s="30">
        <f t="shared" si="39"/>
        <v>0</v>
      </c>
      <c r="AD53" s="30">
        <f t="shared" si="40"/>
        <v>0</v>
      </c>
      <c r="AE53" s="30">
        <f t="shared" si="41"/>
        <v>0</v>
      </c>
      <c r="AF53" s="30">
        <f t="shared" si="42"/>
        <v>0</v>
      </c>
      <c r="AG53" s="18" t="s">
        <v>230</v>
      </c>
      <c r="AH53" s="17">
        <f t="shared" si="43"/>
        <v>0</v>
      </c>
    </row>
    <row r="54" spans="1:34" ht="25" customHeight="1" x14ac:dyDescent="0.25">
      <c r="A54" s="119" t="s">
        <v>231</v>
      </c>
      <c r="B54" s="240"/>
      <c r="C54" s="240"/>
      <c r="D54" s="240"/>
      <c r="E54" s="240"/>
      <c r="F54" s="240"/>
      <c r="G54" s="240"/>
      <c r="H54" s="240"/>
      <c r="I54" s="240"/>
      <c r="J54" s="240"/>
      <c r="K54" s="366">
        <f t="shared" si="37"/>
        <v>0</v>
      </c>
      <c r="L54" s="376">
        <f t="shared" si="38"/>
        <v>0</v>
      </c>
      <c r="M54" s="95"/>
      <c r="O54" s="77"/>
      <c r="P54" s="93"/>
      <c r="Q54" s="96"/>
      <c r="S54" s="96"/>
      <c r="U54" s="96"/>
      <c r="V54" s="96"/>
      <c r="X54" s="96"/>
      <c r="Z54" s="96"/>
      <c r="AB54" s="97"/>
      <c r="AC54" s="30">
        <f t="shared" si="39"/>
        <v>0</v>
      </c>
      <c r="AD54" s="30">
        <f t="shared" si="40"/>
        <v>0</v>
      </c>
      <c r="AE54" s="30">
        <f t="shared" si="41"/>
        <v>0</v>
      </c>
      <c r="AF54" s="30">
        <f t="shared" si="42"/>
        <v>0</v>
      </c>
      <c r="AG54" s="18" t="s">
        <v>232</v>
      </c>
      <c r="AH54" s="17">
        <f t="shared" si="43"/>
        <v>0</v>
      </c>
    </row>
    <row r="55" spans="1:34" ht="25" customHeight="1" x14ac:dyDescent="0.25">
      <c r="A55" s="119" t="s">
        <v>233</v>
      </c>
      <c r="B55" s="240"/>
      <c r="C55" s="240"/>
      <c r="D55" s="240"/>
      <c r="E55" s="240"/>
      <c r="F55" s="240"/>
      <c r="G55" s="240"/>
      <c r="H55" s="240"/>
      <c r="I55" s="240"/>
      <c r="J55" s="240"/>
      <c r="K55" s="366">
        <f t="shared" si="37"/>
        <v>0</v>
      </c>
      <c r="L55" s="376">
        <f t="shared" si="38"/>
        <v>0</v>
      </c>
      <c r="M55" s="95"/>
      <c r="O55" s="77"/>
      <c r="P55" s="93"/>
      <c r="Q55" s="96"/>
      <c r="S55" s="96"/>
      <c r="U55" s="96"/>
      <c r="V55" s="96"/>
      <c r="X55" s="96"/>
      <c r="Z55" s="96"/>
      <c r="AB55" s="97"/>
      <c r="AC55" s="30">
        <f t="shared" si="39"/>
        <v>0</v>
      </c>
      <c r="AD55" s="30">
        <f t="shared" si="40"/>
        <v>0</v>
      </c>
      <c r="AE55" s="30">
        <f t="shared" si="41"/>
        <v>0</v>
      </c>
      <c r="AF55" s="30">
        <f t="shared" si="42"/>
        <v>0</v>
      </c>
      <c r="AG55" s="18" t="s">
        <v>234</v>
      </c>
      <c r="AH55" s="17">
        <f t="shared" si="43"/>
        <v>0</v>
      </c>
    </row>
    <row r="56" spans="1:34" ht="25" customHeight="1" x14ac:dyDescent="0.25">
      <c r="A56" s="248">
        <v>0</v>
      </c>
      <c r="B56" s="240"/>
      <c r="C56" s="241"/>
      <c r="D56" s="263"/>
      <c r="E56" s="263"/>
      <c r="F56" s="263"/>
      <c r="G56" s="263"/>
      <c r="H56" s="263"/>
      <c r="I56" s="263"/>
      <c r="J56" s="263"/>
      <c r="K56" s="363">
        <f t="shared" si="37"/>
        <v>0</v>
      </c>
      <c r="L56" s="376">
        <f t="shared" si="38"/>
        <v>0</v>
      </c>
      <c r="M56" s="95"/>
      <c r="O56" s="77"/>
      <c r="P56" s="93"/>
      <c r="Q56" s="96"/>
      <c r="S56" s="96"/>
      <c r="U56" s="96"/>
      <c r="V56" s="96"/>
      <c r="X56" s="96"/>
      <c r="Z56" s="96"/>
      <c r="AB56" s="97"/>
      <c r="AC56" s="30">
        <f t="shared" si="39"/>
        <v>0</v>
      </c>
      <c r="AD56" s="30">
        <f t="shared" si="40"/>
        <v>0</v>
      </c>
      <c r="AE56" s="30">
        <f t="shared" si="41"/>
        <v>0</v>
      </c>
      <c r="AF56" s="30">
        <f t="shared" si="42"/>
        <v>0</v>
      </c>
      <c r="AG56" s="18">
        <v>0</v>
      </c>
      <c r="AH56" s="17">
        <f t="shared" si="43"/>
        <v>0</v>
      </c>
    </row>
    <row r="57" spans="1:34" ht="25" customHeight="1" x14ac:dyDescent="0.25">
      <c r="A57" s="248">
        <v>0</v>
      </c>
      <c r="B57" s="240"/>
      <c r="C57" s="241"/>
      <c r="D57" s="263"/>
      <c r="E57" s="263"/>
      <c r="F57" s="263"/>
      <c r="G57" s="263"/>
      <c r="H57" s="263"/>
      <c r="I57" s="263"/>
      <c r="J57" s="263"/>
      <c r="K57" s="363">
        <f t="shared" si="37"/>
        <v>0</v>
      </c>
      <c r="L57" s="376">
        <f t="shared" si="38"/>
        <v>0</v>
      </c>
      <c r="M57" s="95"/>
      <c r="O57" s="77"/>
      <c r="P57" s="93"/>
      <c r="Q57" s="96"/>
      <c r="S57" s="96"/>
      <c r="U57" s="96"/>
      <c r="V57" s="96"/>
      <c r="X57" s="96"/>
      <c r="Z57" s="96"/>
      <c r="AB57" s="97"/>
      <c r="AC57" s="30">
        <f t="shared" si="39"/>
        <v>0</v>
      </c>
      <c r="AD57" s="30">
        <f t="shared" si="40"/>
        <v>0</v>
      </c>
      <c r="AE57" s="30">
        <f t="shared" si="41"/>
        <v>0</v>
      </c>
      <c r="AF57" s="30">
        <f t="shared" si="42"/>
        <v>0</v>
      </c>
      <c r="AG57" s="18">
        <v>0</v>
      </c>
      <c r="AH57" s="17">
        <f t="shared" si="43"/>
        <v>0</v>
      </c>
    </row>
    <row r="58" spans="1:34" ht="25" customHeight="1" x14ac:dyDescent="0.25">
      <c r="A58" s="248">
        <v>0</v>
      </c>
      <c r="B58" s="240"/>
      <c r="C58" s="241"/>
      <c r="D58" s="263"/>
      <c r="E58" s="263"/>
      <c r="F58" s="263"/>
      <c r="G58" s="263"/>
      <c r="H58" s="263"/>
      <c r="I58" s="263"/>
      <c r="J58" s="263"/>
      <c r="K58" s="363">
        <f t="shared" si="37"/>
        <v>0</v>
      </c>
      <c r="L58" s="376">
        <f t="shared" si="38"/>
        <v>0</v>
      </c>
      <c r="M58" s="95"/>
      <c r="O58" s="77"/>
      <c r="P58" s="93"/>
      <c r="Q58" s="96"/>
      <c r="S58" s="96"/>
      <c r="U58" s="96"/>
      <c r="V58" s="96"/>
      <c r="X58" s="96"/>
      <c r="Z58" s="96"/>
      <c r="AB58" s="97"/>
      <c r="AC58" s="30">
        <f t="shared" si="39"/>
        <v>0</v>
      </c>
      <c r="AD58" s="30">
        <f t="shared" si="40"/>
        <v>0</v>
      </c>
      <c r="AE58" s="30">
        <f t="shared" si="41"/>
        <v>0</v>
      </c>
      <c r="AF58" s="30">
        <f t="shared" si="42"/>
        <v>0</v>
      </c>
      <c r="AG58" s="18">
        <v>0</v>
      </c>
      <c r="AH58" s="17">
        <f t="shared" si="43"/>
        <v>0</v>
      </c>
    </row>
    <row r="59" spans="1:34" s="66" customFormat="1" ht="25" customHeight="1" x14ac:dyDescent="0.25">
      <c r="A59" s="252" t="s">
        <v>235</v>
      </c>
      <c r="B59" s="253" t="str">
        <f>IF(B49-B50-B51-B52=0,"OK","OUT OF BALANCE BY")</f>
        <v>OK</v>
      </c>
      <c r="C59" s="254" t="str">
        <f t="shared" ref="C59:L59" si="44">IF(C49-C50-C51-C52=0,"OK","OUT OF BALANCE BY")</f>
        <v>OK</v>
      </c>
      <c r="D59" s="268" t="str">
        <f t="shared" si="44"/>
        <v>OK</v>
      </c>
      <c r="E59" s="268" t="str">
        <f t="shared" si="44"/>
        <v>OK</v>
      </c>
      <c r="F59" s="268" t="str">
        <f t="shared" si="44"/>
        <v>OK</v>
      </c>
      <c r="G59" s="268" t="str">
        <f t="shared" si="44"/>
        <v>OK</v>
      </c>
      <c r="H59" s="268" t="str">
        <f t="shared" si="44"/>
        <v>OK</v>
      </c>
      <c r="I59" s="268" t="str">
        <f t="shared" si="44"/>
        <v>OK</v>
      </c>
      <c r="J59" s="268" t="str">
        <f t="shared" si="44"/>
        <v>OK</v>
      </c>
      <c r="K59" s="364" t="str">
        <f t="shared" si="44"/>
        <v>OK</v>
      </c>
      <c r="L59" s="380" t="str">
        <f t="shared" si="44"/>
        <v>OK</v>
      </c>
      <c r="M59" s="109"/>
      <c r="O59" s="77"/>
      <c r="P59" s="96"/>
      <c r="Q59" s="110"/>
      <c r="S59" s="110"/>
      <c r="U59" s="110"/>
      <c r="V59" s="110"/>
      <c r="X59" s="110"/>
      <c r="Z59" s="110"/>
      <c r="AB59" s="111"/>
      <c r="AC59" s="35" t="str">
        <f t="shared" ref="AC59:AF59" si="45">IF(AC49-AC50-AC51-AC52=0,"OK","OUT OF BALANCE BY")</f>
        <v>OK</v>
      </c>
      <c r="AD59" s="35" t="str">
        <f t="shared" si="45"/>
        <v>OK</v>
      </c>
      <c r="AE59" s="35" t="str">
        <f t="shared" si="45"/>
        <v>OK</v>
      </c>
      <c r="AF59" s="35" t="str">
        <f t="shared" si="45"/>
        <v>OK</v>
      </c>
      <c r="AG59" s="18"/>
      <c r="AH59" s="17">
        <f t="shared" si="43"/>
        <v>0</v>
      </c>
    </row>
    <row r="60" spans="1:34" s="66" customFormat="1" ht="25" customHeight="1" x14ac:dyDescent="0.25">
      <c r="A60" s="252"/>
      <c r="B60" s="240">
        <f>B49-B50-B51-B52</f>
        <v>0</v>
      </c>
      <c r="C60" s="241">
        <f t="shared" ref="C60:L60" si="46">C49-C50-C51-C52</f>
        <v>0</v>
      </c>
      <c r="D60" s="263">
        <f t="shared" si="46"/>
        <v>0</v>
      </c>
      <c r="E60" s="263">
        <f t="shared" si="46"/>
        <v>0</v>
      </c>
      <c r="F60" s="263">
        <f t="shared" si="46"/>
        <v>0</v>
      </c>
      <c r="G60" s="263">
        <f t="shared" si="46"/>
        <v>0</v>
      </c>
      <c r="H60" s="263">
        <f t="shared" si="46"/>
        <v>0</v>
      </c>
      <c r="I60" s="263">
        <f t="shared" si="46"/>
        <v>0</v>
      </c>
      <c r="J60" s="263">
        <f t="shared" si="46"/>
        <v>0</v>
      </c>
      <c r="K60" s="363">
        <f t="shared" si="46"/>
        <v>0</v>
      </c>
      <c r="L60" s="376">
        <f t="shared" si="46"/>
        <v>0</v>
      </c>
      <c r="M60" s="109"/>
      <c r="O60" s="77"/>
      <c r="P60" s="96"/>
      <c r="Q60" s="96"/>
      <c r="R60" s="17"/>
      <c r="S60" s="96"/>
      <c r="T60" s="17"/>
      <c r="U60" s="96"/>
      <c r="V60" s="96"/>
      <c r="W60" s="17"/>
      <c r="X60" s="96"/>
      <c r="Y60" s="17"/>
      <c r="Z60" s="96"/>
      <c r="AA60" s="17"/>
      <c r="AB60" s="97"/>
      <c r="AC60" s="30">
        <f t="shared" ref="AC60:AF60" si="47">AC49-AC50-AC51-AC52</f>
        <v>0</v>
      </c>
      <c r="AD60" s="30">
        <f t="shared" si="47"/>
        <v>0</v>
      </c>
      <c r="AE60" s="30">
        <f t="shared" si="47"/>
        <v>0</v>
      </c>
      <c r="AF60" s="30">
        <f t="shared" si="47"/>
        <v>0</v>
      </c>
      <c r="AG60" s="18"/>
      <c r="AH60" s="17">
        <f t="shared" si="43"/>
        <v>0</v>
      </c>
    </row>
    <row r="61" spans="1:34" ht="25" customHeight="1" thickBot="1" x14ac:dyDescent="0.3">
      <c r="A61" s="249"/>
      <c r="B61" s="250"/>
      <c r="C61" s="251"/>
      <c r="D61" s="264"/>
      <c r="E61" s="264"/>
      <c r="F61" s="264"/>
      <c r="G61" s="264"/>
      <c r="H61" s="264"/>
      <c r="I61" s="264"/>
      <c r="J61" s="264"/>
      <c r="K61" s="379"/>
      <c r="L61" s="378"/>
      <c r="M61" s="101"/>
      <c r="N61" s="102"/>
      <c r="O61" s="77"/>
      <c r="P61" s="99"/>
      <c r="Q61" s="103"/>
      <c r="R61" s="104"/>
      <c r="S61" s="103"/>
      <c r="T61" s="104"/>
      <c r="U61" s="103"/>
      <c r="V61" s="103"/>
      <c r="W61" s="104"/>
      <c r="X61" s="103"/>
      <c r="Y61" s="104"/>
      <c r="Z61" s="103"/>
      <c r="AA61" s="104"/>
      <c r="AB61" s="105"/>
      <c r="AC61" s="33"/>
      <c r="AD61" s="33"/>
      <c r="AE61" s="33"/>
      <c r="AF61" s="33"/>
      <c r="AG61" s="80"/>
      <c r="AH61" s="17">
        <f t="shared" si="43"/>
        <v>0</v>
      </c>
    </row>
    <row r="62" spans="1:34" ht="40" customHeight="1" x14ac:dyDescent="0.25">
      <c r="A62" s="233" t="s">
        <v>236</v>
      </c>
      <c r="B62" s="231"/>
      <c r="C62" s="234"/>
      <c r="D62" s="245"/>
      <c r="E62" s="245"/>
      <c r="F62" s="245"/>
      <c r="G62" s="245"/>
      <c r="H62" s="245"/>
      <c r="I62" s="245"/>
      <c r="J62" s="245"/>
      <c r="K62" s="363"/>
      <c r="L62" s="376"/>
      <c r="M62" s="95"/>
      <c r="O62" s="77"/>
      <c r="P62" s="106"/>
      <c r="Q62" s="96"/>
      <c r="S62" s="96"/>
      <c r="U62" s="96"/>
      <c r="V62" s="96"/>
      <c r="X62" s="96"/>
      <c r="Z62" s="96"/>
      <c r="AB62" s="97"/>
      <c r="AC62" s="30"/>
      <c r="AD62" s="30"/>
      <c r="AE62" s="30"/>
      <c r="AF62" s="30"/>
      <c r="AH62" s="17">
        <f>IF($L$63=0,0,1)</f>
        <v>0</v>
      </c>
    </row>
    <row r="63" spans="1:34" ht="25" customHeight="1" x14ac:dyDescent="0.25">
      <c r="A63" s="119" t="s">
        <v>188</v>
      </c>
      <c r="B63" s="238"/>
      <c r="C63" s="238"/>
      <c r="D63" s="238"/>
      <c r="E63" s="238"/>
      <c r="F63" s="238"/>
      <c r="G63" s="238"/>
      <c r="H63" s="238"/>
      <c r="I63" s="238"/>
      <c r="J63" s="238"/>
      <c r="K63" s="372">
        <f t="shared" ref="K63:K72" si="48">D63+E63+F63+H63+J63</f>
        <v>0</v>
      </c>
      <c r="L63" s="376">
        <f t="shared" ref="L63:L72" si="49">G63+I63+K63</f>
        <v>0</v>
      </c>
      <c r="M63" s="95"/>
      <c r="O63" s="77">
        <f>IF(L63&gt;1,1,0)</f>
        <v>0</v>
      </c>
      <c r="P63" s="93"/>
      <c r="Q63" s="96"/>
      <c r="S63" s="96"/>
      <c r="U63" s="96"/>
      <c r="V63" s="96"/>
      <c r="X63" s="96"/>
      <c r="Z63" s="96"/>
      <c r="AB63" s="97"/>
      <c r="AC63" s="30">
        <f t="shared" ref="AC63:AC72" si="50">Q63</f>
        <v>0</v>
      </c>
      <c r="AD63" s="30">
        <f t="shared" ref="AD63:AD72" si="51">D63+E63+F63+H63+J63</f>
        <v>0</v>
      </c>
      <c r="AE63" s="30">
        <f t="shared" ref="AE63:AE72" si="52">G63</f>
        <v>0</v>
      </c>
      <c r="AF63" s="30">
        <f t="shared" ref="AF63:AF72" si="53">AC63+AD63+AE63</f>
        <v>0</v>
      </c>
      <c r="AG63" s="18" t="s">
        <v>237</v>
      </c>
      <c r="AH63" s="17">
        <f>IF($L$63=0,0,1)</f>
        <v>0</v>
      </c>
    </row>
    <row r="64" spans="1:34" ht="25" customHeight="1" x14ac:dyDescent="0.25">
      <c r="A64" s="370" t="s">
        <v>238</v>
      </c>
      <c r="B64" s="372">
        <f t="shared" ref="B64:J64" si="54">B63</f>
        <v>0</v>
      </c>
      <c r="C64" s="372">
        <f t="shared" si="54"/>
        <v>0</v>
      </c>
      <c r="D64" s="372">
        <f t="shared" si="54"/>
        <v>0</v>
      </c>
      <c r="E64" s="372">
        <f t="shared" si="54"/>
        <v>0</v>
      </c>
      <c r="F64" s="372">
        <f t="shared" si="54"/>
        <v>0</v>
      </c>
      <c r="G64" s="372">
        <f t="shared" si="54"/>
        <v>0</v>
      </c>
      <c r="H64" s="372">
        <f t="shared" si="54"/>
        <v>0</v>
      </c>
      <c r="I64" s="372">
        <f t="shared" si="54"/>
        <v>0</v>
      </c>
      <c r="J64" s="372">
        <f t="shared" si="54"/>
        <v>0</v>
      </c>
      <c r="K64" s="372">
        <f t="shared" si="48"/>
        <v>0</v>
      </c>
      <c r="L64" s="376">
        <f t="shared" si="49"/>
        <v>0</v>
      </c>
      <c r="M64" s="95"/>
      <c r="O64" s="77"/>
      <c r="P64" s="93"/>
      <c r="Q64" s="96"/>
      <c r="S64" s="96"/>
      <c r="U64" s="96"/>
      <c r="V64" s="96"/>
      <c r="X64" s="96"/>
      <c r="Z64" s="96"/>
      <c r="AB64" s="97"/>
      <c r="AC64" s="30">
        <f t="shared" si="50"/>
        <v>0</v>
      </c>
      <c r="AD64" s="30">
        <f t="shared" si="51"/>
        <v>0</v>
      </c>
      <c r="AE64" s="30">
        <f t="shared" si="52"/>
        <v>0</v>
      </c>
      <c r="AF64" s="30">
        <f t="shared" si="53"/>
        <v>0</v>
      </c>
      <c r="AG64" s="18" t="s">
        <v>239</v>
      </c>
      <c r="AH64" s="17">
        <f t="shared" ref="AH64:AH75" si="55">IF($L$63=0,0,1)</f>
        <v>0</v>
      </c>
    </row>
    <row r="65" spans="1:34" ht="25" customHeight="1" x14ac:dyDescent="0.25">
      <c r="A65" s="119" t="s">
        <v>240</v>
      </c>
      <c r="B65" s="238"/>
      <c r="C65" s="238"/>
      <c r="D65" s="238"/>
      <c r="E65" s="238"/>
      <c r="F65" s="238"/>
      <c r="G65" s="238"/>
      <c r="H65" s="238"/>
      <c r="I65" s="238"/>
      <c r="J65" s="238"/>
      <c r="K65" s="372">
        <f t="shared" si="48"/>
        <v>0</v>
      </c>
      <c r="L65" s="376">
        <f t="shared" si="49"/>
        <v>0</v>
      </c>
      <c r="M65" s="95"/>
      <c r="O65" s="77"/>
      <c r="P65" s="93"/>
      <c r="Q65" s="96"/>
      <c r="S65" s="96"/>
      <c r="U65" s="96"/>
      <c r="V65" s="96"/>
      <c r="X65" s="96"/>
      <c r="Z65" s="96"/>
      <c r="AB65" s="97"/>
      <c r="AC65" s="30">
        <f t="shared" si="50"/>
        <v>0</v>
      </c>
      <c r="AD65" s="30">
        <f t="shared" si="51"/>
        <v>0</v>
      </c>
      <c r="AE65" s="30">
        <f t="shared" si="52"/>
        <v>0</v>
      </c>
      <c r="AF65" s="30">
        <f t="shared" si="53"/>
        <v>0</v>
      </c>
      <c r="AG65" s="18" t="s">
        <v>241</v>
      </c>
      <c r="AH65" s="17">
        <f t="shared" si="55"/>
        <v>0</v>
      </c>
    </row>
    <row r="66" spans="1:34" ht="25" customHeight="1" x14ac:dyDescent="0.25">
      <c r="A66" s="119" t="s">
        <v>242</v>
      </c>
      <c r="B66" s="238"/>
      <c r="C66" s="238"/>
      <c r="D66" s="238"/>
      <c r="E66" s="238"/>
      <c r="F66" s="238"/>
      <c r="G66" s="238"/>
      <c r="H66" s="238"/>
      <c r="I66" s="238"/>
      <c r="J66" s="238"/>
      <c r="K66" s="372">
        <f t="shared" si="48"/>
        <v>0</v>
      </c>
      <c r="L66" s="376">
        <f t="shared" si="49"/>
        <v>0</v>
      </c>
      <c r="M66" s="95"/>
      <c r="O66" s="77"/>
      <c r="P66" s="93"/>
      <c r="Q66" s="96"/>
      <c r="S66" s="96"/>
      <c r="U66" s="96"/>
      <c r="V66" s="96"/>
      <c r="X66" s="96"/>
      <c r="Z66" s="96"/>
      <c r="AB66" s="97"/>
      <c r="AC66" s="30">
        <f t="shared" si="50"/>
        <v>0</v>
      </c>
      <c r="AD66" s="30">
        <f t="shared" si="51"/>
        <v>0</v>
      </c>
      <c r="AE66" s="30">
        <f t="shared" si="52"/>
        <v>0</v>
      </c>
      <c r="AF66" s="30">
        <f t="shared" si="53"/>
        <v>0</v>
      </c>
      <c r="AG66" s="18" t="s">
        <v>243</v>
      </c>
      <c r="AH66" s="17">
        <f t="shared" si="55"/>
        <v>0</v>
      </c>
    </row>
    <row r="67" spans="1:34" ht="25" customHeight="1" x14ac:dyDescent="0.25">
      <c r="A67" s="119" t="s">
        <v>244</v>
      </c>
      <c r="B67" s="238"/>
      <c r="C67" s="238"/>
      <c r="D67" s="238"/>
      <c r="E67" s="238"/>
      <c r="F67" s="238"/>
      <c r="G67" s="238"/>
      <c r="H67" s="238"/>
      <c r="I67" s="238"/>
      <c r="J67" s="238"/>
      <c r="K67" s="372">
        <f t="shared" si="48"/>
        <v>0</v>
      </c>
      <c r="L67" s="376">
        <f t="shared" si="49"/>
        <v>0</v>
      </c>
      <c r="M67" s="95"/>
      <c r="O67" s="77"/>
      <c r="P67" s="93"/>
      <c r="Q67" s="96"/>
      <c r="S67" s="96"/>
      <c r="U67" s="96"/>
      <c r="V67" s="96"/>
      <c r="X67" s="96"/>
      <c r="Z67" s="96"/>
      <c r="AB67" s="97"/>
      <c r="AC67" s="30">
        <f t="shared" si="50"/>
        <v>0</v>
      </c>
      <c r="AD67" s="30">
        <f t="shared" si="51"/>
        <v>0</v>
      </c>
      <c r="AE67" s="30">
        <f t="shared" si="52"/>
        <v>0</v>
      </c>
      <c r="AF67" s="30">
        <f t="shared" si="53"/>
        <v>0</v>
      </c>
      <c r="AG67" s="18" t="s">
        <v>245</v>
      </c>
      <c r="AH67" s="17">
        <f t="shared" si="55"/>
        <v>0</v>
      </c>
    </row>
    <row r="68" spans="1:34" ht="25" customHeight="1" x14ac:dyDescent="0.25">
      <c r="A68" s="119" t="s">
        <v>246</v>
      </c>
      <c r="B68" s="238"/>
      <c r="C68" s="238"/>
      <c r="D68" s="238"/>
      <c r="E68" s="238"/>
      <c r="F68" s="238"/>
      <c r="G68" s="238"/>
      <c r="H68" s="238"/>
      <c r="I68" s="238"/>
      <c r="J68" s="238"/>
      <c r="K68" s="372">
        <f t="shared" si="48"/>
        <v>0</v>
      </c>
      <c r="L68" s="376">
        <f t="shared" si="49"/>
        <v>0</v>
      </c>
      <c r="M68" s="95"/>
      <c r="O68" s="77"/>
      <c r="P68" s="93"/>
      <c r="Q68" s="96"/>
      <c r="S68" s="96"/>
      <c r="U68" s="96"/>
      <c r="V68" s="96"/>
      <c r="X68" s="96"/>
      <c r="Z68" s="96"/>
      <c r="AB68" s="97"/>
      <c r="AC68" s="30">
        <f t="shared" si="50"/>
        <v>0</v>
      </c>
      <c r="AD68" s="30">
        <f t="shared" si="51"/>
        <v>0</v>
      </c>
      <c r="AE68" s="30">
        <f t="shared" si="52"/>
        <v>0</v>
      </c>
      <c r="AF68" s="30">
        <f t="shared" si="53"/>
        <v>0</v>
      </c>
      <c r="AG68" s="18" t="s">
        <v>247</v>
      </c>
      <c r="AH68" s="17">
        <f t="shared" si="55"/>
        <v>0</v>
      </c>
    </row>
    <row r="69" spans="1:34" ht="25" customHeight="1" x14ac:dyDescent="0.25">
      <c r="A69" s="119" t="s">
        <v>248</v>
      </c>
      <c r="B69" s="238"/>
      <c r="C69" s="238"/>
      <c r="D69" s="238"/>
      <c r="E69" s="238"/>
      <c r="F69" s="238"/>
      <c r="G69" s="238"/>
      <c r="H69" s="238"/>
      <c r="I69" s="238"/>
      <c r="J69" s="238"/>
      <c r="K69" s="372">
        <f t="shared" si="48"/>
        <v>0</v>
      </c>
      <c r="L69" s="376">
        <f t="shared" si="49"/>
        <v>0</v>
      </c>
      <c r="M69" s="95"/>
      <c r="O69" s="77"/>
      <c r="P69" s="93"/>
      <c r="Q69" s="96"/>
      <c r="S69" s="96"/>
      <c r="U69" s="96"/>
      <c r="V69" s="96"/>
      <c r="X69" s="96"/>
      <c r="Z69" s="96"/>
      <c r="AB69" s="97"/>
      <c r="AC69" s="30">
        <f t="shared" si="50"/>
        <v>0</v>
      </c>
      <c r="AD69" s="30">
        <f t="shared" si="51"/>
        <v>0</v>
      </c>
      <c r="AE69" s="30">
        <f t="shared" si="52"/>
        <v>0</v>
      </c>
      <c r="AF69" s="30">
        <f t="shared" si="53"/>
        <v>0</v>
      </c>
      <c r="AG69" s="18" t="s">
        <v>249</v>
      </c>
      <c r="AH69" s="17">
        <f t="shared" si="55"/>
        <v>0</v>
      </c>
    </row>
    <row r="70" spans="1:34" ht="25" customHeight="1" x14ac:dyDescent="0.25">
      <c r="A70" s="248">
        <v>0</v>
      </c>
      <c r="B70" s="238"/>
      <c r="C70" s="239"/>
      <c r="D70" s="266"/>
      <c r="E70" s="266"/>
      <c r="F70" s="266"/>
      <c r="G70" s="266"/>
      <c r="H70" s="266"/>
      <c r="I70" s="266"/>
      <c r="J70" s="266"/>
      <c r="K70" s="357">
        <f t="shared" si="48"/>
        <v>0</v>
      </c>
      <c r="L70" s="376">
        <f t="shared" si="49"/>
        <v>0</v>
      </c>
      <c r="M70" s="95"/>
      <c r="O70" s="77"/>
      <c r="P70" s="93"/>
      <c r="Q70" s="96"/>
      <c r="S70" s="96"/>
      <c r="U70" s="96"/>
      <c r="V70" s="96"/>
      <c r="X70" s="96"/>
      <c r="Z70" s="96"/>
      <c r="AB70" s="97"/>
      <c r="AC70" s="30">
        <f t="shared" si="50"/>
        <v>0</v>
      </c>
      <c r="AD70" s="30">
        <f t="shared" si="51"/>
        <v>0</v>
      </c>
      <c r="AE70" s="30">
        <f t="shared" si="52"/>
        <v>0</v>
      </c>
      <c r="AF70" s="30">
        <f t="shared" si="53"/>
        <v>0</v>
      </c>
      <c r="AG70" s="18">
        <v>0</v>
      </c>
      <c r="AH70" s="17">
        <f t="shared" si="55"/>
        <v>0</v>
      </c>
    </row>
    <row r="71" spans="1:34" ht="25" customHeight="1" x14ac:dyDescent="0.25">
      <c r="A71" s="248">
        <v>0</v>
      </c>
      <c r="B71" s="238"/>
      <c r="C71" s="239"/>
      <c r="D71" s="266"/>
      <c r="E71" s="266"/>
      <c r="F71" s="266"/>
      <c r="G71" s="266"/>
      <c r="H71" s="266"/>
      <c r="I71" s="266"/>
      <c r="J71" s="266"/>
      <c r="K71" s="357">
        <f t="shared" si="48"/>
        <v>0</v>
      </c>
      <c r="L71" s="376">
        <f t="shared" si="49"/>
        <v>0</v>
      </c>
      <c r="M71" s="95"/>
      <c r="O71" s="77"/>
      <c r="P71" s="93"/>
      <c r="Q71" s="96"/>
      <c r="S71" s="96"/>
      <c r="U71" s="96"/>
      <c r="V71" s="96"/>
      <c r="X71" s="96"/>
      <c r="Z71" s="96"/>
      <c r="AB71" s="97"/>
      <c r="AC71" s="30">
        <f t="shared" si="50"/>
        <v>0</v>
      </c>
      <c r="AD71" s="30">
        <f t="shared" si="51"/>
        <v>0</v>
      </c>
      <c r="AE71" s="30">
        <f t="shared" si="52"/>
        <v>0</v>
      </c>
      <c r="AF71" s="30">
        <f t="shared" si="53"/>
        <v>0</v>
      </c>
      <c r="AG71" s="18">
        <v>0</v>
      </c>
      <c r="AH71" s="17">
        <f t="shared" si="55"/>
        <v>0</v>
      </c>
    </row>
    <row r="72" spans="1:34" ht="25" customHeight="1" x14ac:dyDescent="0.25">
      <c r="A72" s="248">
        <v>0</v>
      </c>
      <c r="B72" s="238"/>
      <c r="C72" s="239"/>
      <c r="D72" s="266"/>
      <c r="E72" s="266"/>
      <c r="F72" s="266"/>
      <c r="G72" s="266"/>
      <c r="H72" s="266"/>
      <c r="I72" s="266"/>
      <c r="J72" s="266"/>
      <c r="K72" s="357">
        <f t="shared" si="48"/>
        <v>0</v>
      </c>
      <c r="L72" s="376">
        <f t="shared" si="49"/>
        <v>0</v>
      </c>
      <c r="M72" s="95"/>
      <c r="O72" s="77"/>
      <c r="P72" s="93"/>
      <c r="Q72" s="96"/>
      <c r="S72" s="96"/>
      <c r="U72" s="96"/>
      <c r="V72" s="96"/>
      <c r="X72" s="96"/>
      <c r="Z72" s="96"/>
      <c r="AB72" s="97"/>
      <c r="AC72" s="30">
        <f t="shared" si="50"/>
        <v>0</v>
      </c>
      <c r="AD72" s="30">
        <f t="shared" si="51"/>
        <v>0</v>
      </c>
      <c r="AE72" s="30">
        <f t="shared" si="52"/>
        <v>0</v>
      </c>
      <c r="AF72" s="30">
        <f t="shared" si="53"/>
        <v>0</v>
      </c>
      <c r="AG72" s="18">
        <v>0</v>
      </c>
      <c r="AH72" s="17">
        <f t="shared" si="55"/>
        <v>0</v>
      </c>
    </row>
    <row r="73" spans="1:34" s="66" customFormat="1" ht="25" customHeight="1" x14ac:dyDescent="0.25">
      <c r="A73" s="252" t="s">
        <v>208</v>
      </c>
      <c r="B73" s="253" t="str">
        <f>IF(B63-B65-B68=0,"OK","OUT OF BALANCE BY")</f>
        <v>OK</v>
      </c>
      <c r="C73" s="254" t="str">
        <f t="shared" ref="C73:L73" si="56">IF(C63-C65-C68=0,"OK","OUT OF BALANCE BY")</f>
        <v>OK</v>
      </c>
      <c r="D73" s="268" t="str">
        <f t="shared" si="56"/>
        <v>OK</v>
      </c>
      <c r="E73" s="268" t="str">
        <f t="shared" si="56"/>
        <v>OK</v>
      </c>
      <c r="F73" s="268" t="str">
        <f t="shared" si="56"/>
        <v>OK</v>
      </c>
      <c r="G73" s="268" t="str">
        <f t="shared" si="56"/>
        <v>OK</v>
      </c>
      <c r="H73" s="268" t="str">
        <f t="shared" si="56"/>
        <v>OK</v>
      </c>
      <c r="I73" s="268" t="str">
        <f t="shared" si="56"/>
        <v>OK</v>
      </c>
      <c r="J73" s="268" t="str">
        <f t="shared" si="56"/>
        <v>OK</v>
      </c>
      <c r="K73" s="364" t="str">
        <f t="shared" si="56"/>
        <v>OK</v>
      </c>
      <c r="L73" s="380" t="str">
        <f t="shared" si="56"/>
        <v>OK</v>
      </c>
      <c r="M73" s="109"/>
      <c r="O73" s="77"/>
      <c r="P73" s="96"/>
      <c r="Q73" s="110"/>
      <c r="S73" s="110"/>
      <c r="U73" s="110"/>
      <c r="V73" s="110"/>
      <c r="X73" s="110"/>
      <c r="Z73" s="110"/>
      <c r="AB73" s="111"/>
      <c r="AC73" s="35" t="str">
        <f t="shared" ref="AC73:AF73" si="57">IF(AC63-AC65-AC68=0,"OK","OUT OF BALANCE BY")</f>
        <v>OK</v>
      </c>
      <c r="AD73" s="35" t="str">
        <f t="shared" si="57"/>
        <v>OK</v>
      </c>
      <c r="AE73" s="35" t="str">
        <f t="shared" si="57"/>
        <v>OK</v>
      </c>
      <c r="AF73" s="35" t="str">
        <f t="shared" si="57"/>
        <v>OK</v>
      </c>
      <c r="AG73" s="18"/>
      <c r="AH73" s="17">
        <f t="shared" si="55"/>
        <v>0</v>
      </c>
    </row>
    <row r="74" spans="1:34" s="66" customFormat="1" ht="25" customHeight="1" x14ac:dyDescent="0.25">
      <c r="A74" s="252"/>
      <c r="B74" s="240">
        <f>B63-B65-B68</f>
        <v>0</v>
      </c>
      <c r="C74" s="241">
        <f t="shared" ref="C74:L74" si="58">C63-C65-C68</f>
        <v>0</v>
      </c>
      <c r="D74" s="263">
        <f t="shared" si="58"/>
        <v>0</v>
      </c>
      <c r="E74" s="263">
        <f t="shared" si="58"/>
        <v>0</v>
      </c>
      <c r="F74" s="263">
        <f t="shared" si="58"/>
        <v>0</v>
      </c>
      <c r="G74" s="263">
        <f t="shared" si="58"/>
        <v>0</v>
      </c>
      <c r="H74" s="263">
        <f t="shared" si="58"/>
        <v>0</v>
      </c>
      <c r="I74" s="263">
        <f t="shared" si="58"/>
        <v>0</v>
      </c>
      <c r="J74" s="263">
        <f t="shared" si="58"/>
        <v>0</v>
      </c>
      <c r="K74" s="363">
        <f t="shared" si="58"/>
        <v>0</v>
      </c>
      <c r="L74" s="376">
        <f t="shared" si="58"/>
        <v>0</v>
      </c>
      <c r="M74" s="109"/>
      <c r="O74" s="77"/>
      <c r="P74" s="96"/>
      <c r="Q74" s="96"/>
      <c r="R74" s="17"/>
      <c r="S74" s="96"/>
      <c r="T74" s="17"/>
      <c r="U74" s="96"/>
      <c r="V74" s="96"/>
      <c r="W74" s="17"/>
      <c r="X74" s="96"/>
      <c r="Y74" s="17"/>
      <c r="Z74" s="96"/>
      <c r="AA74" s="17"/>
      <c r="AB74" s="97"/>
      <c r="AC74" s="30">
        <f t="shared" ref="AC74:AF74" si="59">AC63-AC65-AC68</f>
        <v>0</v>
      </c>
      <c r="AD74" s="30">
        <f t="shared" si="59"/>
        <v>0</v>
      </c>
      <c r="AE74" s="30">
        <f t="shared" si="59"/>
        <v>0</v>
      </c>
      <c r="AF74" s="30">
        <f t="shared" si="59"/>
        <v>0</v>
      </c>
      <c r="AG74" s="18"/>
      <c r="AH74" s="17">
        <f t="shared" si="55"/>
        <v>0</v>
      </c>
    </row>
    <row r="75" spans="1:34" ht="25" customHeight="1" thickBot="1" x14ac:dyDescent="0.3">
      <c r="A75" s="249"/>
      <c r="B75" s="250"/>
      <c r="C75" s="251"/>
      <c r="D75" s="264"/>
      <c r="E75" s="264"/>
      <c r="F75" s="264"/>
      <c r="G75" s="264"/>
      <c r="H75" s="264"/>
      <c r="I75" s="264"/>
      <c r="J75" s="264"/>
      <c r="K75" s="379"/>
      <c r="L75" s="378"/>
      <c r="M75" s="101"/>
      <c r="N75" s="102"/>
      <c r="O75" s="77"/>
      <c r="P75" s="99"/>
      <c r="Q75" s="103"/>
      <c r="R75" s="104"/>
      <c r="S75" s="103"/>
      <c r="T75" s="104"/>
      <c r="U75" s="103"/>
      <c r="V75" s="103"/>
      <c r="W75" s="104"/>
      <c r="X75" s="103"/>
      <c r="Y75" s="104"/>
      <c r="Z75" s="103"/>
      <c r="AA75" s="104"/>
      <c r="AB75" s="105"/>
      <c r="AC75" s="33"/>
      <c r="AD75" s="33"/>
      <c r="AE75" s="33"/>
      <c r="AF75" s="33"/>
      <c r="AG75" s="80"/>
      <c r="AH75" s="17">
        <f t="shared" si="55"/>
        <v>0</v>
      </c>
    </row>
    <row r="76" spans="1:34" ht="40" customHeight="1" x14ac:dyDescent="0.25">
      <c r="A76" s="233" t="s">
        <v>250</v>
      </c>
      <c r="B76" s="231"/>
      <c r="C76" s="234"/>
      <c r="D76" s="245"/>
      <c r="E76" s="245"/>
      <c r="F76" s="245"/>
      <c r="G76" s="245"/>
      <c r="H76" s="245"/>
      <c r="I76" s="245"/>
      <c r="J76" s="245"/>
      <c r="K76" s="363"/>
      <c r="L76" s="376"/>
      <c r="M76" s="95"/>
      <c r="O76" s="77"/>
      <c r="P76" s="106"/>
      <c r="Q76" s="96"/>
      <c r="S76" s="96"/>
      <c r="U76" s="96"/>
      <c r="V76" s="96"/>
      <c r="X76" s="96"/>
      <c r="Z76" s="96"/>
      <c r="AB76" s="97"/>
      <c r="AC76" s="30"/>
      <c r="AD76" s="30"/>
      <c r="AE76" s="30"/>
      <c r="AF76" s="30"/>
      <c r="AH76" s="17">
        <f>IF($L$77=0,0,1)</f>
        <v>0</v>
      </c>
    </row>
    <row r="77" spans="1:34" ht="25" customHeight="1" x14ac:dyDescent="0.25">
      <c r="A77" s="248" t="s">
        <v>188</v>
      </c>
      <c r="B77" s="240"/>
      <c r="C77" s="240"/>
      <c r="D77" s="240"/>
      <c r="E77" s="240"/>
      <c r="F77" s="240"/>
      <c r="G77" s="240"/>
      <c r="H77" s="240"/>
      <c r="I77" s="240"/>
      <c r="J77" s="240"/>
      <c r="K77" s="366">
        <f t="shared" ref="K77:K85" si="60">D77+E77+F77+H77+J77</f>
        <v>0</v>
      </c>
      <c r="L77" s="376">
        <f t="shared" ref="L77:L85" si="61">G77+I77+K77</f>
        <v>0</v>
      </c>
      <c r="M77" s="95"/>
      <c r="O77" s="77">
        <f>IF(L77&gt;1,1,0)</f>
        <v>0</v>
      </c>
      <c r="P77" s="98"/>
      <c r="Q77" s="96"/>
      <c r="S77" s="96"/>
      <c r="U77" s="96"/>
      <c r="V77" s="96"/>
      <c r="X77" s="96"/>
      <c r="Z77" s="96"/>
      <c r="AB77" s="97"/>
      <c r="AC77" s="30">
        <f t="shared" ref="AC77:AC85" si="62">Q77</f>
        <v>0</v>
      </c>
      <c r="AD77" s="30">
        <f t="shared" ref="AD77:AD85" si="63">D77+E77+F77+H77+J77</f>
        <v>0</v>
      </c>
      <c r="AE77" s="30">
        <f t="shared" ref="AE77:AE85" si="64">G77</f>
        <v>0</v>
      </c>
      <c r="AF77" s="30">
        <f t="shared" ref="AF77:AF85" si="65">AC77+AD77+AE77</f>
        <v>0</v>
      </c>
      <c r="AG77" s="18" t="s">
        <v>251</v>
      </c>
      <c r="AH77" s="17">
        <f>IF($L$77=0,0,1)</f>
        <v>0</v>
      </c>
    </row>
    <row r="78" spans="1:34" ht="25" customHeight="1" x14ac:dyDescent="0.25">
      <c r="A78" s="119" t="s">
        <v>252</v>
      </c>
      <c r="B78" s="240"/>
      <c r="C78" s="240"/>
      <c r="D78" s="240"/>
      <c r="E78" s="240"/>
      <c r="F78" s="240"/>
      <c r="G78" s="240"/>
      <c r="H78" s="240"/>
      <c r="I78" s="240"/>
      <c r="J78" s="240"/>
      <c r="K78" s="366">
        <f t="shared" si="60"/>
        <v>0</v>
      </c>
      <c r="L78" s="376">
        <f t="shared" si="61"/>
        <v>0</v>
      </c>
      <c r="M78" s="95"/>
      <c r="O78" s="77"/>
      <c r="P78" s="93"/>
      <c r="Q78" s="96"/>
      <c r="S78" s="96"/>
      <c r="U78" s="96"/>
      <c r="V78" s="96"/>
      <c r="X78" s="96"/>
      <c r="Z78" s="96"/>
      <c r="AB78" s="97"/>
      <c r="AC78" s="30">
        <f t="shared" si="62"/>
        <v>0</v>
      </c>
      <c r="AD78" s="30">
        <f t="shared" si="63"/>
        <v>0</v>
      </c>
      <c r="AE78" s="30">
        <f t="shared" si="64"/>
        <v>0</v>
      </c>
      <c r="AF78" s="30">
        <f t="shared" si="65"/>
        <v>0</v>
      </c>
      <c r="AG78" s="18" t="s">
        <v>253</v>
      </c>
      <c r="AH78" s="17">
        <f t="shared" ref="AH78:AH88" si="66">IF($L$77=0,0,1)</f>
        <v>0</v>
      </c>
    </row>
    <row r="79" spans="1:34" ht="25" customHeight="1" x14ac:dyDescent="0.25">
      <c r="A79" s="119" t="s">
        <v>254</v>
      </c>
      <c r="B79" s="240"/>
      <c r="C79" s="240"/>
      <c r="D79" s="240"/>
      <c r="E79" s="240"/>
      <c r="F79" s="240"/>
      <c r="G79" s="240"/>
      <c r="H79" s="240"/>
      <c r="I79" s="240"/>
      <c r="J79" s="240"/>
      <c r="K79" s="366">
        <f t="shared" si="60"/>
        <v>0</v>
      </c>
      <c r="L79" s="376">
        <f t="shared" si="61"/>
        <v>0</v>
      </c>
      <c r="M79" s="95"/>
      <c r="O79" s="77"/>
      <c r="P79" s="93"/>
      <c r="Q79" s="96"/>
      <c r="S79" s="96"/>
      <c r="U79" s="96"/>
      <c r="V79" s="96"/>
      <c r="X79" s="96"/>
      <c r="Z79" s="96"/>
      <c r="AB79" s="97"/>
      <c r="AC79" s="30">
        <f t="shared" si="62"/>
        <v>0</v>
      </c>
      <c r="AD79" s="30">
        <f t="shared" si="63"/>
        <v>0</v>
      </c>
      <c r="AE79" s="30">
        <f t="shared" si="64"/>
        <v>0</v>
      </c>
      <c r="AF79" s="30">
        <f t="shared" si="65"/>
        <v>0</v>
      </c>
      <c r="AG79" s="18" t="s">
        <v>255</v>
      </c>
      <c r="AH79" s="17">
        <f t="shared" si="66"/>
        <v>0</v>
      </c>
    </row>
    <row r="80" spans="1:34" ht="25" customHeight="1" x14ac:dyDescent="0.25">
      <c r="A80" s="119" t="s">
        <v>256</v>
      </c>
      <c r="B80" s="240"/>
      <c r="C80" s="240"/>
      <c r="D80" s="240"/>
      <c r="E80" s="240"/>
      <c r="F80" s="240"/>
      <c r="G80" s="240"/>
      <c r="H80" s="240"/>
      <c r="I80" s="240"/>
      <c r="J80" s="240"/>
      <c r="K80" s="366">
        <f t="shared" si="60"/>
        <v>0</v>
      </c>
      <c r="L80" s="376">
        <f t="shared" si="61"/>
        <v>0</v>
      </c>
      <c r="M80" s="95"/>
      <c r="O80" s="77"/>
      <c r="P80" s="93"/>
      <c r="Q80" s="96"/>
      <c r="S80" s="96"/>
      <c r="U80" s="96"/>
      <c r="V80" s="96"/>
      <c r="X80" s="96"/>
      <c r="Z80" s="96"/>
      <c r="AB80" s="97"/>
      <c r="AC80" s="30">
        <f t="shared" si="62"/>
        <v>0</v>
      </c>
      <c r="AD80" s="30">
        <f t="shared" si="63"/>
        <v>0</v>
      </c>
      <c r="AE80" s="30">
        <f t="shared" si="64"/>
        <v>0</v>
      </c>
      <c r="AF80" s="30">
        <f t="shared" si="65"/>
        <v>0</v>
      </c>
      <c r="AG80" s="18" t="s">
        <v>257</v>
      </c>
      <c r="AH80" s="17">
        <f t="shared" si="66"/>
        <v>0</v>
      </c>
    </row>
    <row r="81" spans="1:34" ht="25" customHeight="1" x14ac:dyDescent="0.25">
      <c r="A81" s="119" t="s">
        <v>258</v>
      </c>
      <c r="B81" s="240"/>
      <c r="C81" s="240"/>
      <c r="D81" s="240"/>
      <c r="E81" s="240"/>
      <c r="F81" s="240"/>
      <c r="G81" s="240"/>
      <c r="H81" s="240"/>
      <c r="I81" s="240"/>
      <c r="J81" s="240"/>
      <c r="K81" s="366">
        <f t="shared" si="60"/>
        <v>0</v>
      </c>
      <c r="L81" s="376">
        <f t="shared" si="61"/>
        <v>0</v>
      </c>
      <c r="M81" s="95"/>
      <c r="O81" s="77"/>
      <c r="P81" s="93"/>
      <c r="Q81" s="96"/>
      <c r="S81" s="96"/>
      <c r="U81" s="96"/>
      <c r="V81" s="96"/>
      <c r="X81" s="96"/>
      <c r="Z81" s="96"/>
      <c r="AB81" s="97"/>
      <c r="AC81" s="30">
        <f t="shared" si="62"/>
        <v>0</v>
      </c>
      <c r="AD81" s="30">
        <f t="shared" si="63"/>
        <v>0</v>
      </c>
      <c r="AE81" s="30">
        <f t="shared" si="64"/>
        <v>0</v>
      </c>
      <c r="AF81" s="30">
        <f t="shared" si="65"/>
        <v>0</v>
      </c>
      <c r="AG81" s="18" t="s">
        <v>259</v>
      </c>
      <c r="AH81" s="17">
        <f t="shared" si="66"/>
        <v>0</v>
      </c>
    </row>
    <row r="82" spans="1:34" ht="25" customHeight="1" x14ac:dyDescent="0.25">
      <c r="A82" s="119" t="s">
        <v>260</v>
      </c>
      <c r="B82" s="240"/>
      <c r="C82" s="240"/>
      <c r="D82" s="240"/>
      <c r="E82" s="240"/>
      <c r="F82" s="240"/>
      <c r="G82" s="240"/>
      <c r="H82" s="240"/>
      <c r="I82" s="240"/>
      <c r="J82" s="240"/>
      <c r="K82" s="366">
        <f t="shared" si="60"/>
        <v>0</v>
      </c>
      <c r="L82" s="376">
        <f t="shared" si="61"/>
        <v>0</v>
      </c>
      <c r="M82" s="95"/>
      <c r="O82" s="77"/>
      <c r="P82" s="93"/>
      <c r="Q82" s="96"/>
      <c r="S82" s="96"/>
      <c r="U82" s="96"/>
      <c r="V82" s="96"/>
      <c r="X82" s="96"/>
      <c r="Z82" s="96"/>
      <c r="AB82" s="97"/>
      <c r="AC82" s="30">
        <f t="shared" si="62"/>
        <v>0</v>
      </c>
      <c r="AD82" s="30">
        <f t="shared" si="63"/>
        <v>0</v>
      </c>
      <c r="AE82" s="30">
        <f t="shared" si="64"/>
        <v>0</v>
      </c>
      <c r="AF82" s="30">
        <f t="shared" si="65"/>
        <v>0</v>
      </c>
      <c r="AG82" s="18" t="s">
        <v>261</v>
      </c>
      <c r="AH82" s="17">
        <f t="shared" si="66"/>
        <v>0</v>
      </c>
    </row>
    <row r="83" spans="1:34" ht="25" customHeight="1" x14ac:dyDescent="0.25">
      <c r="A83" s="248">
        <v>0</v>
      </c>
      <c r="B83" s="240"/>
      <c r="C83" s="241"/>
      <c r="D83" s="263"/>
      <c r="E83" s="263"/>
      <c r="F83" s="263"/>
      <c r="G83" s="263"/>
      <c r="H83" s="263"/>
      <c r="I83" s="263"/>
      <c r="J83" s="263"/>
      <c r="K83" s="363">
        <f t="shared" si="60"/>
        <v>0</v>
      </c>
      <c r="L83" s="376">
        <f t="shared" si="61"/>
        <v>0</v>
      </c>
      <c r="M83" s="95"/>
      <c r="O83" s="77"/>
      <c r="P83" s="93"/>
      <c r="Q83" s="96"/>
      <c r="S83" s="96"/>
      <c r="U83" s="96"/>
      <c r="V83" s="96"/>
      <c r="X83" s="96"/>
      <c r="Z83" s="96"/>
      <c r="AB83" s="97"/>
      <c r="AC83" s="30">
        <f t="shared" si="62"/>
        <v>0</v>
      </c>
      <c r="AD83" s="30">
        <f t="shared" si="63"/>
        <v>0</v>
      </c>
      <c r="AE83" s="30">
        <f t="shared" si="64"/>
        <v>0</v>
      </c>
      <c r="AF83" s="30">
        <f t="shared" si="65"/>
        <v>0</v>
      </c>
      <c r="AG83" s="18">
        <v>0</v>
      </c>
      <c r="AH83" s="17">
        <f t="shared" si="66"/>
        <v>0</v>
      </c>
    </row>
    <row r="84" spans="1:34" ht="25" customHeight="1" x14ac:dyDescent="0.25">
      <c r="A84" s="248">
        <v>0</v>
      </c>
      <c r="B84" s="240"/>
      <c r="C84" s="241"/>
      <c r="D84" s="263"/>
      <c r="E84" s="263"/>
      <c r="F84" s="263"/>
      <c r="G84" s="263"/>
      <c r="H84" s="263"/>
      <c r="I84" s="263"/>
      <c r="J84" s="263"/>
      <c r="K84" s="363">
        <f t="shared" si="60"/>
        <v>0</v>
      </c>
      <c r="L84" s="376">
        <f t="shared" si="61"/>
        <v>0</v>
      </c>
      <c r="M84" s="95"/>
      <c r="O84" s="77"/>
      <c r="P84" s="93"/>
      <c r="Q84" s="96"/>
      <c r="S84" s="96"/>
      <c r="U84" s="96"/>
      <c r="V84" s="96"/>
      <c r="X84" s="96"/>
      <c r="Z84" s="96"/>
      <c r="AB84" s="97"/>
      <c r="AC84" s="30">
        <f t="shared" si="62"/>
        <v>0</v>
      </c>
      <c r="AD84" s="30">
        <f t="shared" si="63"/>
        <v>0</v>
      </c>
      <c r="AE84" s="30">
        <f t="shared" si="64"/>
        <v>0</v>
      </c>
      <c r="AF84" s="30">
        <f t="shared" si="65"/>
        <v>0</v>
      </c>
      <c r="AG84" s="18">
        <v>0</v>
      </c>
      <c r="AH84" s="17">
        <f t="shared" si="66"/>
        <v>0</v>
      </c>
    </row>
    <row r="85" spans="1:34" ht="25" customHeight="1" x14ac:dyDescent="0.25">
      <c r="A85" s="248">
        <v>0</v>
      </c>
      <c r="B85" s="240"/>
      <c r="C85" s="241"/>
      <c r="D85" s="263"/>
      <c r="E85" s="263"/>
      <c r="F85" s="263"/>
      <c r="G85" s="263"/>
      <c r="H85" s="263"/>
      <c r="I85" s="263"/>
      <c r="J85" s="263"/>
      <c r="K85" s="363">
        <f t="shared" si="60"/>
        <v>0</v>
      </c>
      <c r="L85" s="376">
        <f t="shared" si="61"/>
        <v>0</v>
      </c>
      <c r="M85" s="95"/>
      <c r="O85" s="77"/>
      <c r="P85" s="93"/>
      <c r="Q85" s="96"/>
      <c r="S85" s="96"/>
      <c r="U85" s="96"/>
      <c r="V85" s="96"/>
      <c r="X85" s="96"/>
      <c r="Z85" s="96"/>
      <c r="AB85" s="97"/>
      <c r="AC85" s="30">
        <f t="shared" si="62"/>
        <v>0</v>
      </c>
      <c r="AD85" s="30">
        <f t="shared" si="63"/>
        <v>0</v>
      </c>
      <c r="AE85" s="30">
        <f t="shared" si="64"/>
        <v>0</v>
      </c>
      <c r="AF85" s="30">
        <f t="shared" si="65"/>
        <v>0</v>
      </c>
      <c r="AG85" s="18">
        <v>0</v>
      </c>
      <c r="AH85" s="17">
        <f t="shared" si="66"/>
        <v>0</v>
      </c>
    </row>
    <row r="86" spans="1:34" s="66" customFormat="1" ht="25" customHeight="1" x14ac:dyDescent="0.25">
      <c r="A86" s="252" t="s">
        <v>235</v>
      </c>
      <c r="B86" s="253" t="str">
        <f>IF(B77-B78-B79-B80=0,"OK","OUT OF BALANCE BY")</f>
        <v>OK</v>
      </c>
      <c r="C86" s="254" t="str">
        <f t="shared" ref="C86:L86" si="67">IF(C77-C78-C79-C80=0,"OK","OUT OF BALANCE BY")</f>
        <v>OK</v>
      </c>
      <c r="D86" s="268" t="str">
        <f t="shared" si="67"/>
        <v>OK</v>
      </c>
      <c r="E86" s="268" t="str">
        <f t="shared" si="67"/>
        <v>OK</v>
      </c>
      <c r="F86" s="268" t="str">
        <f t="shared" si="67"/>
        <v>OK</v>
      </c>
      <c r="G86" s="268" t="str">
        <f t="shared" si="67"/>
        <v>OK</v>
      </c>
      <c r="H86" s="268" t="str">
        <f t="shared" si="67"/>
        <v>OK</v>
      </c>
      <c r="I86" s="268" t="str">
        <f t="shared" si="67"/>
        <v>OK</v>
      </c>
      <c r="J86" s="268" t="str">
        <f t="shared" si="67"/>
        <v>OK</v>
      </c>
      <c r="K86" s="364" t="str">
        <f t="shared" si="67"/>
        <v>OK</v>
      </c>
      <c r="L86" s="380" t="str">
        <f t="shared" si="67"/>
        <v>OK</v>
      </c>
      <c r="M86" s="109"/>
      <c r="O86" s="77"/>
      <c r="P86" s="96"/>
      <c r="Q86" s="110"/>
      <c r="S86" s="110"/>
      <c r="U86" s="110"/>
      <c r="V86" s="110"/>
      <c r="X86" s="110"/>
      <c r="Z86" s="110"/>
      <c r="AB86" s="111"/>
      <c r="AC86" s="35" t="str">
        <f t="shared" ref="AC86:AF86" si="68">IF(AC77-AC78-AC79-AC80=0,"OK","OUT OF BALANCE BY")</f>
        <v>OK</v>
      </c>
      <c r="AD86" s="35" t="str">
        <f t="shared" si="68"/>
        <v>OK</v>
      </c>
      <c r="AE86" s="35" t="str">
        <f t="shared" si="68"/>
        <v>OK</v>
      </c>
      <c r="AF86" s="35" t="str">
        <f t="shared" si="68"/>
        <v>OK</v>
      </c>
      <c r="AG86" s="18"/>
      <c r="AH86" s="17">
        <f t="shared" si="66"/>
        <v>0</v>
      </c>
    </row>
    <row r="87" spans="1:34" s="66" customFormat="1" ht="25" customHeight="1" x14ac:dyDescent="0.25">
      <c r="A87" s="252"/>
      <c r="B87" s="240">
        <f>B77-B78-B79-B80</f>
        <v>0</v>
      </c>
      <c r="C87" s="241">
        <f t="shared" ref="C87:L87" si="69">C77-C78-C79-C80</f>
        <v>0</v>
      </c>
      <c r="D87" s="263">
        <f t="shared" si="69"/>
        <v>0</v>
      </c>
      <c r="E87" s="263">
        <f t="shared" si="69"/>
        <v>0</v>
      </c>
      <c r="F87" s="263">
        <f t="shared" si="69"/>
        <v>0</v>
      </c>
      <c r="G87" s="263">
        <f t="shared" si="69"/>
        <v>0</v>
      </c>
      <c r="H87" s="263">
        <f t="shared" si="69"/>
        <v>0</v>
      </c>
      <c r="I87" s="263">
        <f t="shared" si="69"/>
        <v>0</v>
      </c>
      <c r="J87" s="263">
        <f t="shared" si="69"/>
        <v>0</v>
      </c>
      <c r="K87" s="363">
        <f t="shared" si="69"/>
        <v>0</v>
      </c>
      <c r="L87" s="376">
        <f t="shared" si="69"/>
        <v>0</v>
      </c>
      <c r="M87" s="109"/>
      <c r="O87" s="77"/>
      <c r="P87" s="96"/>
      <c r="Q87" s="96"/>
      <c r="R87" s="17"/>
      <c r="S87" s="96"/>
      <c r="T87" s="17"/>
      <c r="U87" s="96"/>
      <c r="V87" s="96"/>
      <c r="W87" s="17"/>
      <c r="X87" s="96"/>
      <c r="Y87" s="17"/>
      <c r="Z87" s="96"/>
      <c r="AA87" s="17"/>
      <c r="AB87" s="97"/>
      <c r="AC87" s="30">
        <f t="shared" ref="AC87:AF87" si="70">AC77-AC78-AC79-AC80</f>
        <v>0</v>
      </c>
      <c r="AD87" s="30">
        <f t="shared" si="70"/>
        <v>0</v>
      </c>
      <c r="AE87" s="30">
        <f t="shared" si="70"/>
        <v>0</v>
      </c>
      <c r="AF87" s="30">
        <f t="shared" si="70"/>
        <v>0</v>
      </c>
      <c r="AG87" s="18"/>
      <c r="AH87" s="17">
        <f t="shared" si="66"/>
        <v>0</v>
      </c>
    </row>
    <row r="88" spans="1:34" ht="25" customHeight="1" thickBot="1" x14ac:dyDescent="0.3">
      <c r="A88" s="249"/>
      <c r="B88" s="250"/>
      <c r="C88" s="251"/>
      <c r="D88" s="264"/>
      <c r="E88" s="264"/>
      <c r="F88" s="264"/>
      <c r="G88" s="264"/>
      <c r="H88" s="264"/>
      <c r="I88" s="264"/>
      <c r="J88" s="264"/>
      <c r="K88" s="379"/>
      <c r="L88" s="378"/>
      <c r="M88" s="101"/>
      <c r="N88" s="102"/>
      <c r="O88" s="77"/>
      <c r="P88" s="99"/>
      <c r="Q88" s="103"/>
      <c r="R88" s="104"/>
      <c r="S88" s="103"/>
      <c r="T88" s="104"/>
      <c r="U88" s="103"/>
      <c r="V88" s="103"/>
      <c r="W88" s="104"/>
      <c r="X88" s="103"/>
      <c r="Y88" s="104"/>
      <c r="Z88" s="103"/>
      <c r="AA88" s="104"/>
      <c r="AB88" s="105"/>
      <c r="AC88" s="33"/>
      <c r="AD88" s="33"/>
      <c r="AE88" s="33"/>
      <c r="AF88" s="33"/>
      <c r="AG88" s="80"/>
      <c r="AH88" s="17">
        <f t="shared" si="66"/>
        <v>0</v>
      </c>
    </row>
    <row r="89" spans="1:34" ht="40" customHeight="1" x14ac:dyDescent="0.25">
      <c r="A89" s="233" t="s">
        <v>262</v>
      </c>
      <c r="B89" s="231"/>
      <c r="C89" s="234"/>
      <c r="D89" s="245"/>
      <c r="E89" s="245"/>
      <c r="F89" s="245"/>
      <c r="G89" s="245"/>
      <c r="H89" s="245"/>
      <c r="I89" s="245"/>
      <c r="J89" s="245"/>
      <c r="K89" s="363"/>
      <c r="L89" s="376"/>
      <c r="M89" s="95"/>
      <c r="O89" s="77"/>
      <c r="P89" s="106"/>
      <c r="Q89" s="96"/>
      <c r="S89" s="96"/>
      <c r="U89" s="96"/>
      <c r="V89" s="96"/>
      <c r="X89" s="96"/>
      <c r="Z89" s="96"/>
      <c r="AB89" s="97"/>
      <c r="AC89" s="30"/>
      <c r="AD89" s="30"/>
      <c r="AE89" s="30"/>
      <c r="AF89" s="30"/>
      <c r="AH89" s="17">
        <f>IF($L$90=0,0,1)</f>
        <v>0</v>
      </c>
    </row>
    <row r="90" spans="1:34" ht="25" customHeight="1" x14ac:dyDescent="0.25">
      <c r="A90" s="248" t="s">
        <v>188</v>
      </c>
      <c r="B90" s="31"/>
      <c r="C90" s="31"/>
      <c r="D90" s="240"/>
      <c r="E90" s="240"/>
      <c r="F90" s="240"/>
      <c r="G90" s="240"/>
      <c r="H90" s="240"/>
      <c r="I90" s="240"/>
      <c r="J90" s="240"/>
      <c r="K90" s="366">
        <f t="shared" ref="K90:K108" si="71">D90+E90+F90+H90+J90</f>
        <v>0</v>
      </c>
      <c r="L90" s="376">
        <f t="shared" ref="L90:L108" si="72">G90+I90+K90</f>
        <v>0</v>
      </c>
      <c r="M90" s="95"/>
      <c r="O90" s="77">
        <f>IF(L90&gt;1,1,0)</f>
        <v>0</v>
      </c>
      <c r="P90" s="98"/>
      <c r="Q90" s="96"/>
      <c r="S90" s="96"/>
      <c r="U90" s="96"/>
      <c r="V90" s="96"/>
      <c r="X90" s="96"/>
      <c r="Z90" s="96"/>
      <c r="AB90" s="97"/>
      <c r="AC90" s="30">
        <f t="shared" ref="AC90:AC108" si="73">Q90</f>
        <v>0</v>
      </c>
      <c r="AD90" s="30">
        <f t="shared" ref="AD90:AD108" si="74">D90+E90+F90+H90+J90</f>
        <v>0</v>
      </c>
      <c r="AE90" s="30">
        <f t="shared" ref="AE90:AE108" si="75">G90</f>
        <v>0</v>
      </c>
      <c r="AF90" s="30">
        <f t="shared" ref="AF90:AF108" si="76">AC90+AD90+AE90</f>
        <v>0</v>
      </c>
      <c r="AG90" s="18" t="s">
        <v>263</v>
      </c>
      <c r="AH90" s="17">
        <f>IF($L$90=0,0,1)</f>
        <v>0</v>
      </c>
    </row>
    <row r="91" spans="1:34" ht="25" customHeight="1" x14ac:dyDescent="0.25">
      <c r="A91" s="119" t="s">
        <v>264</v>
      </c>
      <c r="B91" s="31"/>
      <c r="C91" s="31"/>
      <c r="D91" s="240"/>
      <c r="E91" s="240"/>
      <c r="F91" s="240"/>
      <c r="G91" s="240"/>
      <c r="H91" s="240"/>
      <c r="I91" s="240"/>
      <c r="J91" s="240"/>
      <c r="K91" s="366">
        <f t="shared" si="71"/>
        <v>0</v>
      </c>
      <c r="L91" s="376">
        <f t="shared" si="72"/>
        <v>0</v>
      </c>
      <c r="M91" s="95"/>
      <c r="O91" s="77"/>
      <c r="P91" s="93"/>
      <c r="Q91" s="96"/>
      <c r="S91" s="96"/>
      <c r="U91" s="96"/>
      <c r="V91" s="96"/>
      <c r="X91" s="96"/>
      <c r="Z91" s="96"/>
      <c r="AB91" s="97"/>
      <c r="AC91" s="30">
        <f t="shared" si="73"/>
        <v>0</v>
      </c>
      <c r="AD91" s="30">
        <f t="shared" si="74"/>
        <v>0</v>
      </c>
      <c r="AE91" s="30">
        <f t="shared" si="75"/>
        <v>0</v>
      </c>
      <c r="AF91" s="30">
        <f t="shared" si="76"/>
        <v>0</v>
      </c>
      <c r="AG91" s="18" t="s">
        <v>265</v>
      </c>
      <c r="AH91" s="17">
        <f t="shared" ref="AH91:AH113" si="77">IF($L$90=0,0,1)</f>
        <v>0</v>
      </c>
    </row>
    <row r="92" spans="1:34" ht="25" customHeight="1" x14ac:dyDescent="0.25">
      <c r="A92" s="119" t="s">
        <v>266</v>
      </c>
      <c r="B92" s="31"/>
      <c r="C92" s="31"/>
      <c r="D92" s="240"/>
      <c r="E92" s="240"/>
      <c r="F92" s="240"/>
      <c r="G92" s="240"/>
      <c r="H92" s="240"/>
      <c r="I92" s="240"/>
      <c r="J92" s="240"/>
      <c r="K92" s="366">
        <f t="shared" si="71"/>
        <v>0</v>
      </c>
      <c r="L92" s="376">
        <f t="shared" si="72"/>
        <v>0</v>
      </c>
      <c r="M92" s="95"/>
      <c r="O92" s="77"/>
      <c r="P92" s="93"/>
      <c r="Q92" s="96"/>
      <c r="S92" s="96"/>
      <c r="U92" s="96"/>
      <c r="V92" s="96"/>
      <c r="X92" s="96"/>
      <c r="Z92" s="96"/>
      <c r="AB92" s="97"/>
      <c r="AC92" s="30">
        <f t="shared" si="73"/>
        <v>0</v>
      </c>
      <c r="AD92" s="30">
        <f t="shared" si="74"/>
        <v>0</v>
      </c>
      <c r="AE92" s="30">
        <f t="shared" si="75"/>
        <v>0</v>
      </c>
      <c r="AF92" s="30">
        <f t="shared" si="76"/>
        <v>0</v>
      </c>
      <c r="AG92" s="18" t="s">
        <v>267</v>
      </c>
      <c r="AH92" s="17">
        <f t="shared" si="77"/>
        <v>0</v>
      </c>
    </row>
    <row r="93" spans="1:34" ht="25" customHeight="1" x14ac:dyDescent="0.25">
      <c r="A93" s="119" t="s">
        <v>268</v>
      </c>
      <c r="B93" s="31"/>
      <c r="C93" s="31"/>
      <c r="D93" s="240"/>
      <c r="E93" s="240"/>
      <c r="F93" s="240"/>
      <c r="G93" s="240"/>
      <c r="H93" s="240"/>
      <c r="I93" s="240"/>
      <c r="J93" s="240"/>
      <c r="K93" s="366">
        <f t="shared" si="71"/>
        <v>0</v>
      </c>
      <c r="L93" s="376">
        <f t="shared" si="72"/>
        <v>0</v>
      </c>
      <c r="M93" s="95"/>
      <c r="O93" s="77"/>
      <c r="P93" s="93"/>
      <c r="Q93" s="96"/>
      <c r="S93" s="96"/>
      <c r="U93" s="96"/>
      <c r="V93" s="96"/>
      <c r="X93" s="96"/>
      <c r="Z93" s="96"/>
      <c r="AB93" s="97"/>
      <c r="AC93" s="30">
        <f t="shared" si="73"/>
        <v>0</v>
      </c>
      <c r="AD93" s="30">
        <f t="shared" si="74"/>
        <v>0</v>
      </c>
      <c r="AE93" s="30">
        <f t="shared" si="75"/>
        <v>0</v>
      </c>
      <c r="AF93" s="30">
        <f t="shared" si="76"/>
        <v>0</v>
      </c>
      <c r="AG93" s="18" t="s">
        <v>269</v>
      </c>
      <c r="AH93" s="17">
        <f t="shared" si="77"/>
        <v>0</v>
      </c>
    </row>
    <row r="94" spans="1:34" ht="25" customHeight="1" x14ac:dyDescent="0.25">
      <c r="A94" s="119" t="s">
        <v>270</v>
      </c>
      <c r="B94" s="31"/>
      <c r="C94" s="31"/>
      <c r="D94" s="240"/>
      <c r="E94" s="240"/>
      <c r="F94" s="240"/>
      <c r="G94" s="240"/>
      <c r="H94" s="240"/>
      <c r="I94" s="240"/>
      <c r="J94" s="240"/>
      <c r="K94" s="366">
        <f t="shared" si="71"/>
        <v>0</v>
      </c>
      <c r="L94" s="376">
        <f t="shared" si="72"/>
        <v>0</v>
      </c>
      <c r="M94" s="95"/>
      <c r="O94" s="77"/>
      <c r="P94" s="93"/>
      <c r="Q94" s="96"/>
      <c r="S94" s="96"/>
      <c r="U94" s="96"/>
      <c r="V94" s="96"/>
      <c r="X94" s="96"/>
      <c r="Z94" s="96"/>
      <c r="AB94" s="97"/>
      <c r="AC94" s="30">
        <f t="shared" si="73"/>
        <v>0</v>
      </c>
      <c r="AD94" s="30">
        <f t="shared" si="74"/>
        <v>0</v>
      </c>
      <c r="AE94" s="30">
        <f t="shared" si="75"/>
        <v>0</v>
      </c>
      <c r="AF94" s="30">
        <f t="shared" si="76"/>
        <v>0</v>
      </c>
      <c r="AG94" s="18" t="s">
        <v>271</v>
      </c>
      <c r="AH94" s="17">
        <f t="shared" si="77"/>
        <v>0</v>
      </c>
    </row>
    <row r="95" spans="1:34" ht="25" customHeight="1" x14ac:dyDescent="0.25">
      <c r="A95" s="119" t="s">
        <v>272</v>
      </c>
      <c r="B95" s="31"/>
      <c r="C95" s="31"/>
      <c r="D95" s="240"/>
      <c r="E95" s="240"/>
      <c r="F95" s="240"/>
      <c r="G95" s="240"/>
      <c r="H95" s="240"/>
      <c r="I95" s="240"/>
      <c r="J95" s="240"/>
      <c r="K95" s="366">
        <f t="shared" si="71"/>
        <v>0</v>
      </c>
      <c r="L95" s="376">
        <f t="shared" si="72"/>
        <v>0</v>
      </c>
      <c r="M95" s="95"/>
      <c r="O95" s="77"/>
      <c r="P95" s="93"/>
      <c r="Q95" s="96"/>
      <c r="S95" s="96"/>
      <c r="U95" s="96"/>
      <c r="V95" s="96"/>
      <c r="X95" s="96"/>
      <c r="Z95" s="96"/>
      <c r="AB95" s="97"/>
      <c r="AC95" s="30">
        <f t="shared" si="73"/>
        <v>0</v>
      </c>
      <c r="AD95" s="30">
        <f t="shared" si="74"/>
        <v>0</v>
      </c>
      <c r="AE95" s="30">
        <f t="shared" si="75"/>
        <v>0</v>
      </c>
      <c r="AF95" s="30">
        <f t="shared" si="76"/>
        <v>0</v>
      </c>
      <c r="AG95" s="18" t="s">
        <v>273</v>
      </c>
      <c r="AH95" s="17">
        <f t="shared" si="77"/>
        <v>0</v>
      </c>
    </row>
    <row r="96" spans="1:34" ht="25" customHeight="1" x14ac:dyDescent="0.25">
      <c r="A96" s="119" t="s">
        <v>274</v>
      </c>
      <c r="B96" s="31"/>
      <c r="C96" s="31"/>
      <c r="D96" s="240"/>
      <c r="E96" s="240"/>
      <c r="F96" s="240"/>
      <c r="G96" s="240"/>
      <c r="H96" s="240"/>
      <c r="I96" s="240"/>
      <c r="J96" s="240"/>
      <c r="K96" s="366">
        <f t="shared" si="71"/>
        <v>0</v>
      </c>
      <c r="L96" s="376">
        <f t="shared" si="72"/>
        <v>0</v>
      </c>
      <c r="M96" s="95"/>
      <c r="O96" s="77"/>
      <c r="P96" s="93"/>
      <c r="Q96" s="96"/>
      <c r="S96" s="96"/>
      <c r="U96" s="96"/>
      <c r="V96" s="96"/>
      <c r="X96" s="96"/>
      <c r="Z96" s="96"/>
      <c r="AB96" s="97"/>
      <c r="AC96" s="30">
        <f t="shared" si="73"/>
        <v>0</v>
      </c>
      <c r="AD96" s="30">
        <f t="shared" si="74"/>
        <v>0</v>
      </c>
      <c r="AE96" s="30">
        <f t="shared" si="75"/>
        <v>0</v>
      </c>
      <c r="AF96" s="30">
        <f t="shared" si="76"/>
        <v>0</v>
      </c>
      <c r="AG96" s="18" t="s">
        <v>275</v>
      </c>
      <c r="AH96" s="17">
        <f t="shared" si="77"/>
        <v>0</v>
      </c>
    </row>
    <row r="97" spans="1:34" ht="25" customHeight="1" x14ac:dyDescent="0.25">
      <c r="A97" s="119" t="s">
        <v>276</v>
      </c>
      <c r="B97" s="31"/>
      <c r="C97" s="31"/>
      <c r="D97" s="240"/>
      <c r="E97" s="240"/>
      <c r="F97" s="240"/>
      <c r="G97" s="240"/>
      <c r="H97" s="240"/>
      <c r="I97" s="240"/>
      <c r="J97" s="240"/>
      <c r="K97" s="366">
        <f t="shared" si="71"/>
        <v>0</v>
      </c>
      <c r="L97" s="376">
        <f t="shared" si="72"/>
        <v>0</v>
      </c>
      <c r="M97" s="95"/>
      <c r="O97" s="77"/>
      <c r="P97" s="93"/>
      <c r="Q97" s="96"/>
      <c r="S97" s="96"/>
      <c r="U97" s="96"/>
      <c r="V97" s="96"/>
      <c r="X97" s="96"/>
      <c r="Z97" s="96"/>
      <c r="AB97" s="97"/>
      <c r="AC97" s="30">
        <f t="shared" si="73"/>
        <v>0</v>
      </c>
      <c r="AD97" s="30">
        <f t="shared" si="74"/>
        <v>0</v>
      </c>
      <c r="AE97" s="30">
        <f t="shared" si="75"/>
        <v>0</v>
      </c>
      <c r="AF97" s="30">
        <f t="shared" si="76"/>
        <v>0</v>
      </c>
      <c r="AG97" s="197" t="s">
        <v>277</v>
      </c>
      <c r="AH97" s="17">
        <f t="shared" si="77"/>
        <v>0</v>
      </c>
    </row>
    <row r="98" spans="1:34" ht="25" customHeight="1" x14ac:dyDescent="0.25">
      <c r="A98" s="119" t="s">
        <v>278</v>
      </c>
      <c r="B98" s="31"/>
      <c r="C98" s="31"/>
      <c r="D98" s="240"/>
      <c r="E98" s="240"/>
      <c r="F98" s="240"/>
      <c r="G98" s="240"/>
      <c r="H98" s="240"/>
      <c r="I98" s="240"/>
      <c r="J98" s="240"/>
      <c r="K98" s="366">
        <f t="shared" si="71"/>
        <v>0</v>
      </c>
      <c r="L98" s="376">
        <f t="shared" si="72"/>
        <v>0</v>
      </c>
      <c r="M98" s="95"/>
      <c r="O98" s="77"/>
      <c r="P98" s="93"/>
      <c r="Q98" s="96"/>
      <c r="S98" s="96"/>
      <c r="U98" s="96"/>
      <c r="V98" s="96"/>
      <c r="X98" s="96"/>
      <c r="Z98" s="96"/>
      <c r="AB98" s="97"/>
      <c r="AC98" s="30">
        <f t="shared" si="73"/>
        <v>0</v>
      </c>
      <c r="AD98" s="30">
        <f t="shared" si="74"/>
        <v>0</v>
      </c>
      <c r="AE98" s="30">
        <f t="shared" si="75"/>
        <v>0</v>
      </c>
      <c r="AF98" s="30">
        <f t="shared" si="76"/>
        <v>0</v>
      </c>
      <c r="AG98" s="197" t="s">
        <v>279</v>
      </c>
      <c r="AH98" s="17">
        <f t="shared" si="77"/>
        <v>0</v>
      </c>
    </row>
    <row r="99" spans="1:34" ht="25" customHeight="1" x14ac:dyDescent="0.25">
      <c r="A99" s="119" t="s">
        <v>280</v>
      </c>
      <c r="B99" s="31"/>
      <c r="C99" s="31"/>
      <c r="D99" s="240"/>
      <c r="E99" s="240"/>
      <c r="F99" s="240"/>
      <c r="G99" s="240"/>
      <c r="H99" s="240"/>
      <c r="I99" s="240"/>
      <c r="J99" s="240"/>
      <c r="K99" s="366">
        <f t="shared" si="71"/>
        <v>0</v>
      </c>
      <c r="L99" s="376">
        <f t="shared" si="72"/>
        <v>0</v>
      </c>
      <c r="M99" s="95"/>
      <c r="O99" s="77"/>
      <c r="P99" s="93"/>
      <c r="Q99" s="96"/>
      <c r="S99" s="96"/>
      <c r="U99" s="96"/>
      <c r="V99" s="96"/>
      <c r="X99" s="96"/>
      <c r="Z99" s="96"/>
      <c r="AB99" s="97"/>
      <c r="AC99" s="30">
        <f t="shared" si="73"/>
        <v>0</v>
      </c>
      <c r="AD99" s="30">
        <f t="shared" si="74"/>
        <v>0</v>
      </c>
      <c r="AE99" s="30">
        <f t="shared" si="75"/>
        <v>0</v>
      </c>
      <c r="AF99" s="30">
        <f t="shared" si="76"/>
        <v>0</v>
      </c>
      <c r="AG99" s="197" t="s">
        <v>281</v>
      </c>
      <c r="AH99" s="17">
        <f t="shared" si="77"/>
        <v>0</v>
      </c>
    </row>
    <row r="100" spans="1:34" ht="25" customHeight="1" x14ac:dyDescent="0.25">
      <c r="A100" s="119" t="s">
        <v>282</v>
      </c>
      <c r="B100" s="31"/>
      <c r="C100" s="31"/>
      <c r="D100" s="240"/>
      <c r="E100" s="240"/>
      <c r="F100" s="240"/>
      <c r="G100" s="240"/>
      <c r="H100" s="240"/>
      <c r="I100" s="240"/>
      <c r="J100" s="240"/>
      <c r="K100" s="366">
        <f t="shared" si="71"/>
        <v>0</v>
      </c>
      <c r="L100" s="376">
        <f t="shared" si="72"/>
        <v>0</v>
      </c>
      <c r="M100" s="95"/>
      <c r="O100" s="77"/>
      <c r="P100" s="93"/>
      <c r="Q100" s="96"/>
      <c r="S100" s="96"/>
      <c r="U100" s="96"/>
      <c r="V100" s="96"/>
      <c r="X100" s="96"/>
      <c r="Z100" s="96"/>
      <c r="AB100" s="97"/>
      <c r="AC100" s="30">
        <f t="shared" si="73"/>
        <v>0</v>
      </c>
      <c r="AD100" s="30">
        <f t="shared" si="74"/>
        <v>0</v>
      </c>
      <c r="AE100" s="30">
        <f t="shared" si="75"/>
        <v>0</v>
      </c>
      <c r="AF100" s="30">
        <f t="shared" si="76"/>
        <v>0</v>
      </c>
      <c r="AG100" s="197" t="s">
        <v>283</v>
      </c>
      <c r="AH100" s="17">
        <f t="shared" si="77"/>
        <v>0</v>
      </c>
    </row>
    <row r="101" spans="1:34" ht="25" customHeight="1" x14ac:dyDescent="0.25">
      <c r="A101" s="119" t="s">
        <v>284</v>
      </c>
      <c r="B101" s="31"/>
      <c r="C101" s="31"/>
      <c r="D101" s="240"/>
      <c r="E101" s="240"/>
      <c r="F101" s="240"/>
      <c r="G101" s="240"/>
      <c r="H101" s="240"/>
      <c r="I101" s="240"/>
      <c r="J101" s="240"/>
      <c r="K101" s="366">
        <f t="shared" si="71"/>
        <v>0</v>
      </c>
      <c r="L101" s="376">
        <f t="shared" si="72"/>
        <v>0</v>
      </c>
      <c r="M101" s="95"/>
      <c r="O101" s="77"/>
      <c r="P101" s="93"/>
      <c r="Q101" s="96"/>
      <c r="S101" s="96"/>
      <c r="U101" s="96"/>
      <c r="V101" s="96"/>
      <c r="X101" s="96"/>
      <c r="Z101" s="96"/>
      <c r="AB101" s="97"/>
      <c r="AC101" s="30">
        <f t="shared" si="73"/>
        <v>0</v>
      </c>
      <c r="AD101" s="30">
        <f t="shared" si="74"/>
        <v>0</v>
      </c>
      <c r="AE101" s="30">
        <f t="shared" si="75"/>
        <v>0</v>
      </c>
      <c r="AF101" s="30">
        <f t="shared" si="76"/>
        <v>0</v>
      </c>
      <c r="AG101" s="197" t="s">
        <v>285</v>
      </c>
      <c r="AH101" s="17">
        <f t="shared" si="77"/>
        <v>0</v>
      </c>
    </row>
    <row r="102" spans="1:34" ht="25" customHeight="1" x14ac:dyDescent="0.25">
      <c r="A102" s="119" t="s">
        <v>286</v>
      </c>
      <c r="B102" s="31"/>
      <c r="C102" s="31"/>
      <c r="D102" s="240"/>
      <c r="E102" s="240"/>
      <c r="F102" s="240"/>
      <c r="G102" s="240"/>
      <c r="H102" s="240"/>
      <c r="I102" s="240"/>
      <c r="J102" s="240"/>
      <c r="K102" s="366">
        <f t="shared" si="71"/>
        <v>0</v>
      </c>
      <c r="L102" s="376">
        <f t="shared" si="72"/>
        <v>0</v>
      </c>
      <c r="M102" s="95"/>
      <c r="O102" s="77"/>
      <c r="P102" s="93"/>
      <c r="Q102" s="96"/>
      <c r="S102" s="96"/>
      <c r="U102" s="96"/>
      <c r="V102" s="96"/>
      <c r="X102" s="96"/>
      <c r="Z102" s="96"/>
      <c r="AB102" s="97"/>
      <c r="AC102" s="30">
        <f t="shared" si="73"/>
        <v>0</v>
      </c>
      <c r="AD102" s="30">
        <f t="shared" si="74"/>
        <v>0</v>
      </c>
      <c r="AE102" s="30">
        <f t="shared" si="75"/>
        <v>0</v>
      </c>
      <c r="AF102" s="30">
        <f t="shared" si="76"/>
        <v>0</v>
      </c>
      <c r="AG102" s="197" t="s">
        <v>287</v>
      </c>
      <c r="AH102" s="17">
        <f t="shared" si="77"/>
        <v>0</v>
      </c>
    </row>
    <row r="103" spans="1:34" ht="25" customHeight="1" x14ac:dyDescent="0.25">
      <c r="A103" s="119" t="s">
        <v>288</v>
      </c>
      <c r="B103" s="31"/>
      <c r="C103" s="31"/>
      <c r="D103" s="240"/>
      <c r="E103" s="240"/>
      <c r="F103" s="240"/>
      <c r="G103" s="240"/>
      <c r="H103" s="240"/>
      <c r="I103" s="240"/>
      <c r="J103" s="240"/>
      <c r="K103" s="366">
        <f t="shared" si="71"/>
        <v>0</v>
      </c>
      <c r="L103" s="376">
        <f t="shared" si="72"/>
        <v>0</v>
      </c>
      <c r="M103" s="95"/>
      <c r="O103" s="77"/>
      <c r="P103" s="93"/>
      <c r="Q103" s="96"/>
      <c r="S103" s="96"/>
      <c r="U103" s="96"/>
      <c r="V103" s="96"/>
      <c r="X103" s="96"/>
      <c r="Z103" s="96"/>
      <c r="AB103" s="97"/>
      <c r="AC103" s="30">
        <f t="shared" si="73"/>
        <v>0</v>
      </c>
      <c r="AD103" s="30">
        <f t="shared" si="74"/>
        <v>0</v>
      </c>
      <c r="AE103" s="30">
        <f t="shared" si="75"/>
        <v>0</v>
      </c>
      <c r="AF103" s="30">
        <f t="shared" si="76"/>
        <v>0</v>
      </c>
      <c r="AG103" s="197" t="s">
        <v>289</v>
      </c>
      <c r="AH103" s="17">
        <f t="shared" si="77"/>
        <v>0</v>
      </c>
    </row>
    <row r="104" spans="1:34" ht="25" customHeight="1" x14ac:dyDescent="0.25">
      <c r="A104" s="119" t="s">
        <v>290</v>
      </c>
      <c r="B104" s="31"/>
      <c r="C104" s="31"/>
      <c r="D104" s="240"/>
      <c r="E104" s="240"/>
      <c r="F104" s="240"/>
      <c r="G104" s="240"/>
      <c r="H104" s="240"/>
      <c r="I104" s="240"/>
      <c r="J104" s="240"/>
      <c r="K104" s="366">
        <f t="shared" si="71"/>
        <v>0</v>
      </c>
      <c r="L104" s="376">
        <f t="shared" si="72"/>
        <v>0</v>
      </c>
      <c r="M104" s="95"/>
      <c r="O104" s="77"/>
      <c r="P104" s="93"/>
      <c r="Q104" s="96"/>
      <c r="S104" s="96"/>
      <c r="U104" s="96"/>
      <c r="V104" s="96"/>
      <c r="X104" s="96"/>
      <c r="Z104" s="96"/>
      <c r="AB104" s="97"/>
      <c r="AC104" s="30">
        <f t="shared" si="73"/>
        <v>0</v>
      </c>
      <c r="AD104" s="30">
        <f t="shared" si="74"/>
        <v>0</v>
      </c>
      <c r="AE104" s="30">
        <f t="shared" si="75"/>
        <v>0</v>
      </c>
      <c r="AF104" s="30">
        <f t="shared" si="76"/>
        <v>0</v>
      </c>
      <c r="AG104" s="197" t="s">
        <v>291</v>
      </c>
      <c r="AH104" s="17">
        <f t="shared" si="77"/>
        <v>0</v>
      </c>
    </row>
    <row r="105" spans="1:34" ht="25" customHeight="1" x14ac:dyDescent="0.25">
      <c r="A105" s="119" t="s">
        <v>292</v>
      </c>
      <c r="B105" s="31"/>
      <c r="C105" s="31"/>
      <c r="D105" s="240"/>
      <c r="E105" s="240"/>
      <c r="F105" s="240"/>
      <c r="G105" s="240"/>
      <c r="H105" s="240"/>
      <c r="I105" s="240"/>
      <c r="J105" s="240"/>
      <c r="K105" s="366">
        <f t="shared" si="71"/>
        <v>0</v>
      </c>
      <c r="L105" s="376">
        <f t="shared" si="72"/>
        <v>0</v>
      </c>
      <c r="M105" s="95"/>
      <c r="O105" s="77"/>
      <c r="P105" s="93"/>
      <c r="Q105" s="96"/>
      <c r="S105" s="96"/>
      <c r="U105" s="96"/>
      <c r="V105" s="96"/>
      <c r="X105" s="96"/>
      <c r="Z105" s="96"/>
      <c r="AB105" s="97"/>
      <c r="AC105" s="30">
        <f t="shared" si="73"/>
        <v>0</v>
      </c>
      <c r="AD105" s="30">
        <f t="shared" si="74"/>
        <v>0</v>
      </c>
      <c r="AE105" s="30">
        <f t="shared" si="75"/>
        <v>0</v>
      </c>
      <c r="AF105" s="30">
        <f t="shared" si="76"/>
        <v>0</v>
      </c>
      <c r="AG105" s="197" t="s">
        <v>293</v>
      </c>
      <c r="AH105" s="17">
        <f t="shared" si="77"/>
        <v>0</v>
      </c>
    </row>
    <row r="106" spans="1:34" ht="25" customHeight="1" x14ac:dyDescent="0.25">
      <c r="A106" s="248">
        <v>0</v>
      </c>
      <c r="B106" s="31"/>
      <c r="C106" s="94"/>
      <c r="D106" s="263"/>
      <c r="E106" s="263"/>
      <c r="F106" s="263"/>
      <c r="G106" s="263"/>
      <c r="H106" s="263"/>
      <c r="I106" s="263"/>
      <c r="J106" s="263"/>
      <c r="K106" s="363">
        <f t="shared" si="71"/>
        <v>0</v>
      </c>
      <c r="L106" s="376">
        <f t="shared" si="72"/>
        <v>0</v>
      </c>
      <c r="M106" s="95"/>
      <c r="O106" s="77"/>
      <c r="P106" s="93"/>
      <c r="Q106" s="96"/>
      <c r="S106" s="96"/>
      <c r="U106" s="96"/>
      <c r="V106" s="96"/>
      <c r="X106" s="96"/>
      <c r="Z106" s="96"/>
      <c r="AB106" s="97"/>
      <c r="AC106" s="30">
        <f t="shared" si="73"/>
        <v>0</v>
      </c>
      <c r="AD106" s="30">
        <f t="shared" si="74"/>
        <v>0</v>
      </c>
      <c r="AE106" s="30">
        <f t="shared" si="75"/>
        <v>0</v>
      </c>
      <c r="AF106" s="30">
        <f t="shared" si="76"/>
        <v>0</v>
      </c>
      <c r="AG106" s="198">
        <v>0</v>
      </c>
      <c r="AH106" s="17">
        <f t="shared" si="77"/>
        <v>0</v>
      </c>
    </row>
    <row r="107" spans="1:34" ht="25" customHeight="1" x14ac:dyDescent="0.25">
      <c r="A107" s="248">
        <v>0</v>
      </c>
      <c r="B107" s="31"/>
      <c r="C107" s="94"/>
      <c r="D107" s="263"/>
      <c r="E107" s="263"/>
      <c r="F107" s="263"/>
      <c r="G107" s="263"/>
      <c r="H107" s="263"/>
      <c r="I107" s="263"/>
      <c r="J107" s="263"/>
      <c r="K107" s="363">
        <f t="shared" si="71"/>
        <v>0</v>
      </c>
      <c r="L107" s="376">
        <f t="shared" si="72"/>
        <v>0</v>
      </c>
      <c r="M107" s="95"/>
      <c r="O107" s="77"/>
      <c r="P107" s="93"/>
      <c r="Q107" s="96"/>
      <c r="S107" s="96"/>
      <c r="U107" s="96"/>
      <c r="V107" s="96"/>
      <c r="X107" s="96"/>
      <c r="Z107" s="96"/>
      <c r="AB107" s="97"/>
      <c r="AC107" s="30">
        <f t="shared" si="73"/>
        <v>0</v>
      </c>
      <c r="AD107" s="30">
        <f t="shared" si="74"/>
        <v>0</v>
      </c>
      <c r="AE107" s="30">
        <f t="shared" si="75"/>
        <v>0</v>
      </c>
      <c r="AF107" s="30">
        <f t="shared" si="76"/>
        <v>0</v>
      </c>
      <c r="AG107" s="198">
        <v>0</v>
      </c>
      <c r="AH107" s="17">
        <f t="shared" si="77"/>
        <v>0</v>
      </c>
    </row>
    <row r="108" spans="1:34" ht="25" customHeight="1" x14ac:dyDescent="0.25">
      <c r="A108" s="248">
        <v>0</v>
      </c>
      <c r="B108" s="31"/>
      <c r="C108" s="94"/>
      <c r="D108" s="263"/>
      <c r="E108" s="263"/>
      <c r="F108" s="263"/>
      <c r="G108" s="263"/>
      <c r="H108" s="263"/>
      <c r="I108" s="263"/>
      <c r="J108" s="263"/>
      <c r="K108" s="363">
        <f t="shared" si="71"/>
        <v>0</v>
      </c>
      <c r="L108" s="376">
        <f t="shared" si="72"/>
        <v>0</v>
      </c>
      <c r="M108" s="95"/>
      <c r="O108" s="77"/>
      <c r="P108" s="93"/>
      <c r="Q108" s="96"/>
      <c r="S108" s="96"/>
      <c r="U108" s="96"/>
      <c r="V108" s="96"/>
      <c r="X108" s="96"/>
      <c r="Z108" s="96"/>
      <c r="AB108" s="97"/>
      <c r="AC108" s="30">
        <f t="shared" si="73"/>
        <v>0</v>
      </c>
      <c r="AD108" s="30">
        <f t="shared" si="74"/>
        <v>0</v>
      </c>
      <c r="AE108" s="30">
        <f t="shared" si="75"/>
        <v>0</v>
      </c>
      <c r="AF108" s="30">
        <f t="shared" si="76"/>
        <v>0</v>
      </c>
      <c r="AG108" s="198">
        <v>0</v>
      </c>
      <c r="AH108" s="17">
        <f t="shared" si="77"/>
        <v>0</v>
      </c>
    </row>
    <row r="109" spans="1:34" s="66" customFormat="1" ht="25" customHeight="1" x14ac:dyDescent="0.25">
      <c r="A109" s="252" t="s">
        <v>235</v>
      </c>
      <c r="B109" s="34" t="str">
        <f>IF(B90-B91-B92-B93=0,"OK","OUT OF BALANCE BY")</f>
        <v>OK</v>
      </c>
      <c r="C109" s="108" t="str">
        <f t="shared" ref="C109:L109" si="78">IF(C90-C91-C92-C93=0,"OK","OUT OF BALANCE BY")</f>
        <v>OK</v>
      </c>
      <c r="D109" s="268" t="str">
        <f t="shared" si="78"/>
        <v>OK</v>
      </c>
      <c r="E109" s="268" t="str">
        <f t="shared" si="78"/>
        <v>OK</v>
      </c>
      <c r="F109" s="268" t="str">
        <f t="shared" si="78"/>
        <v>OK</v>
      </c>
      <c r="G109" s="268" t="str">
        <f t="shared" si="78"/>
        <v>OK</v>
      </c>
      <c r="H109" s="268" t="str">
        <f t="shared" si="78"/>
        <v>OK</v>
      </c>
      <c r="I109" s="268" t="str">
        <f t="shared" si="78"/>
        <v>OK</v>
      </c>
      <c r="J109" s="268" t="str">
        <f t="shared" si="78"/>
        <v>OK</v>
      </c>
      <c r="K109" s="364" t="str">
        <f t="shared" si="78"/>
        <v>OK</v>
      </c>
      <c r="L109" s="380" t="str">
        <f t="shared" si="78"/>
        <v>OK</v>
      </c>
      <c r="M109" s="109"/>
      <c r="O109" s="77"/>
      <c r="P109" s="96"/>
      <c r="Q109" s="110"/>
      <c r="S109" s="110"/>
      <c r="U109" s="110"/>
      <c r="V109" s="110"/>
      <c r="X109" s="110"/>
      <c r="Z109" s="110"/>
      <c r="AB109" s="111"/>
      <c r="AC109" s="35" t="str">
        <f t="shared" ref="AC109:AF109" si="79">IF(AC90-AC91-AC92-AC93=0,"OK","OUT OF BALANCE BY")</f>
        <v>OK</v>
      </c>
      <c r="AD109" s="35" t="str">
        <f t="shared" si="79"/>
        <v>OK</v>
      </c>
      <c r="AE109" s="35" t="str">
        <f t="shared" si="79"/>
        <v>OK</v>
      </c>
      <c r="AF109" s="35" t="str">
        <f t="shared" si="79"/>
        <v>OK</v>
      </c>
      <c r="AG109" s="18"/>
      <c r="AH109" s="17">
        <f t="shared" si="77"/>
        <v>0</v>
      </c>
    </row>
    <row r="110" spans="1:34" s="66" customFormat="1" ht="25" customHeight="1" x14ac:dyDescent="0.25">
      <c r="A110" s="252"/>
      <c r="B110" s="31">
        <f>B90-B91-B92-B93</f>
        <v>0</v>
      </c>
      <c r="C110" s="94">
        <f t="shared" ref="C110:L110" si="80">C90-C91-C92-C93</f>
        <v>0</v>
      </c>
      <c r="D110" s="263">
        <f t="shared" si="80"/>
        <v>0</v>
      </c>
      <c r="E110" s="263">
        <f t="shared" si="80"/>
        <v>0</v>
      </c>
      <c r="F110" s="263">
        <f t="shared" si="80"/>
        <v>0</v>
      </c>
      <c r="G110" s="263">
        <f t="shared" si="80"/>
        <v>0</v>
      </c>
      <c r="H110" s="263">
        <f t="shared" si="80"/>
        <v>0</v>
      </c>
      <c r="I110" s="263">
        <f t="shared" si="80"/>
        <v>0</v>
      </c>
      <c r="J110" s="263">
        <f t="shared" si="80"/>
        <v>0</v>
      </c>
      <c r="K110" s="363">
        <f t="shared" si="80"/>
        <v>0</v>
      </c>
      <c r="L110" s="376">
        <f t="shared" si="80"/>
        <v>0</v>
      </c>
      <c r="M110" s="109"/>
      <c r="O110" s="77"/>
      <c r="P110" s="96"/>
      <c r="Q110" s="96"/>
      <c r="R110" s="17"/>
      <c r="S110" s="96"/>
      <c r="T110" s="17"/>
      <c r="U110" s="96"/>
      <c r="V110" s="96"/>
      <c r="W110" s="17"/>
      <c r="X110" s="96"/>
      <c r="Y110" s="17"/>
      <c r="Z110" s="96"/>
      <c r="AA110" s="17"/>
      <c r="AB110" s="97"/>
      <c r="AC110" s="30">
        <f t="shared" ref="AC110:AF110" si="81">AC90-AC91-AC92-AC93</f>
        <v>0</v>
      </c>
      <c r="AD110" s="30">
        <f t="shared" si="81"/>
        <v>0</v>
      </c>
      <c r="AE110" s="30">
        <f t="shared" si="81"/>
        <v>0</v>
      </c>
      <c r="AF110" s="30">
        <f t="shared" si="81"/>
        <v>0</v>
      </c>
      <c r="AG110" s="18"/>
      <c r="AH110" s="17">
        <f t="shared" si="77"/>
        <v>0</v>
      </c>
    </row>
    <row r="111" spans="1:34" s="66" customFormat="1" ht="25" customHeight="1" x14ac:dyDescent="0.25">
      <c r="A111" s="252" t="s">
        <v>208</v>
      </c>
      <c r="B111" s="34" t="str">
        <f>IF(B90-B94-B97-B98-B99-B100-B101-B102-B103-B104-B105=0,"OK","OUT OF BALANCE BY")</f>
        <v>OK</v>
      </c>
      <c r="C111" s="108" t="str">
        <f t="shared" ref="C111:L111" si="82">IF(C90-C94-C97-C98-C99-C100-C101-C102-C103-C104-C105=0,"OK","OUT OF BALANCE BY")</f>
        <v>OK</v>
      </c>
      <c r="D111" s="268" t="str">
        <f t="shared" si="82"/>
        <v>OK</v>
      </c>
      <c r="E111" s="268" t="str">
        <f t="shared" si="82"/>
        <v>OK</v>
      </c>
      <c r="F111" s="268" t="str">
        <f t="shared" si="82"/>
        <v>OK</v>
      </c>
      <c r="G111" s="268" t="str">
        <f t="shared" si="82"/>
        <v>OK</v>
      </c>
      <c r="H111" s="268" t="str">
        <f t="shared" si="82"/>
        <v>OK</v>
      </c>
      <c r="I111" s="268" t="str">
        <f t="shared" si="82"/>
        <v>OK</v>
      </c>
      <c r="J111" s="268" t="str">
        <f t="shared" si="82"/>
        <v>OK</v>
      </c>
      <c r="K111" s="364" t="str">
        <f t="shared" si="82"/>
        <v>OK</v>
      </c>
      <c r="L111" s="380" t="str">
        <f t="shared" si="82"/>
        <v>OK</v>
      </c>
      <c r="M111" s="109"/>
      <c r="O111" s="77"/>
      <c r="P111" s="96"/>
      <c r="Q111" s="110"/>
      <c r="S111" s="110"/>
      <c r="U111" s="110"/>
      <c r="V111" s="110"/>
      <c r="X111" s="110"/>
      <c r="Z111" s="110"/>
      <c r="AB111" s="111"/>
      <c r="AC111" s="35" t="str">
        <f t="shared" ref="AC111:AF111" si="83">IF(AC90-AC94-AC97-AC98-AC99-AC100-AC101-AC102-AC103-AC104-AC105=0,"OK","OUT OF BALANCE BY")</f>
        <v>OK</v>
      </c>
      <c r="AD111" s="35" t="str">
        <f t="shared" si="83"/>
        <v>OK</v>
      </c>
      <c r="AE111" s="35" t="str">
        <f t="shared" si="83"/>
        <v>OK</v>
      </c>
      <c r="AF111" s="35" t="str">
        <f t="shared" si="83"/>
        <v>OK</v>
      </c>
      <c r="AG111" s="18"/>
      <c r="AH111" s="17">
        <f t="shared" si="77"/>
        <v>0</v>
      </c>
    </row>
    <row r="112" spans="1:34" s="66" customFormat="1" ht="25" customHeight="1" x14ac:dyDescent="0.25">
      <c r="A112" s="252"/>
      <c r="B112" s="31">
        <f>B90-B94-B97-B98-B99-B100-B101-B102-B103-B104-B105</f>
        <v>0</v>
      </c>
      <c r="C112" s="94">
        <f t="shared" ref="C112:L112" si="84">C90-C94-C97-C98-C99-C100-C101-C102-C103-C104-C105</f>
        <v>0</v>
      </c>
      <c r="D112" s="263">
        <f t="shared" si="84"/>
        <v>0</v>
      </c>
      <c r="E112" s="263">
        <f t="shared" si="84"/>
        <v>0</v>
      </c>
      <c r="F112" s="263">
        <f t="shared" si="84"/>
        <v>0</v>
      </c>
      <c r="G112" s="263">
        <f t="shared" si="84"/>
        <v>0</v>
      </c>
      <c r="H112" s="263">
        <f t="shared" si="84"/>
        <v>0</v>
      </c>
      <c r="I112" s="263">
        <f t="shared" si="84"/>
        <v>0</v>
      </c>
      <c r="J112" s="263">
        <f t="shared" si="84"/>
        <v>0</v>
      </c>
      <c r="K112" s="363">
        <f t="shared" si="84"/>
        <v>0</v>
      </c>
      <c r="L112" s="376">
        <f t="shared" si="84"/>
        <v>0</v>
      </c>
      <c r="M112" s="109"/>
      <c r="O112" s="77"/>
      <c r="P112" s="96"/>
      <c r="Q112" s="96"/>
      <c r="R112" s="17"/>
      <c r="S112" s="96"/>
      <c r="T112" s="17"/>
      <c r="U112" s="96"/>
      <c r="V112" s="96"/>
      <c r="W112" s="17"/>
      <c r="X112" s="96"/>
      <c r="Y112" s="17"/>
      <c r="Z112" s="96"/>
      <c r="AA112" s="17"/>
      <c r="AB112" s="97"/>
      <c r="AC112" s="30">
        <f t="shared" ref="AC112:AF112" si="85">AC90-AC94-AC97-AC98-AC99-AC100-AC101-AC102-AC103-AC104-AC105</f>
        <v>0</v>
      </c>
      <c r="AD112" s="30">
        <f t="shared" si="85"/>
        <v>0</v>
      </c>
      <c r="AE112" s="30">
        <f t="shared" si="85"/>
        <v>0</v>
      </c>
      <c r="AF112" s="30">
        <f t="shared" si="85"/>
        <v>0</v>
      </c>
      <c r="AG112" s="18"/>
      <c r="AH112" s="17">
        <f t="shared" si="77"/>
        <v>0</v>
      </c>
    </row>
    <row r="113" spans="1:34" ht="25" customHeight="1" thickBot="1" x14ac:dyDescent="0.3">
      <c r="A113" s="258"/>
      <c r="B113" s="38"/>
      <c r="C113" s="112"/>
      <c r="D113" s="269"/>
      <c r="E113" s="269"/>
      <c r="F113" s="269"/>
      <c r="G113" s="269"/>
      <c r="H113" s="269"/>
      <c r="I113" s="269"/>
      <c r="J113" s="269"/>
      <c r="K113" s="381"/>
      <c r="L113" s="25"/>
      <c r="M113" s="101"/>
      <c r="N113" s="102"/>
      <c r="O113" s="77"/>
      <c r="P113" s="103"/>
      <c r="Q113" s="76"/>
      <c r="R113" s="75"/>
      <c r="S113" s="76"/>
      <c r="T113" s="75"/>
      <c r="U113" s="76"/>
      <c r="V113" s="76"/>
      <c r="W113" s="75"/>
      <c r="X113" s="76"/>
      <c r="Y113" s="75"/>
      <c r="Z113" s="76"/>
      <c r="AA113" s="75"/>
      <c r="AB113" s="113"/>
      <c r="AC113" s="24"/>
      <c r="AD113" s="24"/>
      <c r="AE113" s="24"/>
      <c r="AF113" s="24"/>
      <c r="AG113" s="80"/>
      <c r="AH113" s="17">
        <f t="shared" si="77"/>
        <v>0</v>
      </c>
    </row>
    <row r="114" spans="1:34" ht="40" customHeight="1" x14ac:dyDescent="0.25">
      <c r="A114" s="233" t="s">
        <v>294</v>
      </c>
      <c r="B114" s="231"/>
      <c r="C114" s="234"/>
      <c r="D114" s="245"/>
      <c r="E114" s="245"/>
      <c r="F114" s="245"/>
      <c r="G114" s="245"/>
      <c r="H114" s="245"/>
      <c r="I114" s="245"/>
      <c r="J114" s="245"/>
      <c r="K114" s="363"/>
      <c r="L114" s="376"/>
      <c r="M114" s="95"/>
      <c r="O114" s="77"/>
      <c r="P114" s="106"/>
      <c r="Q114" s="96"/>
      <c r="S114" s="96"/>
      <c r="U114" s="96"/>
      <c r="V114" s="96"/>
      <c r="X114" s="96"/>
      <c r="Z114" s="96"/>
      <c r="AB114" s="97"/>
      <c r="AC114" s="30"/>
      <c r="AD114" s="30"/>
      <c r="AE114" s="30"/>
      <c r="AF114" s="30"/>
      <c r="AH114" s="17">
        <f>IF($L$115=0,0,1)</f>
        <v>0</v>
      </c>
    </row>
    <row r="115" spans="1:34" ht="25" customHeight="1" x14ac:dyDescent="0.25">
      <c r="A115" s="119" t="s">
        <v>188</v>
      </c>
      <c r="B115" s="31"/>
      <c r="C115" s="31"/>
      <c r="D115" s="240"/>
      <c r="E115" s="240"/>
      <c r="F115" s="240"/>
      <c r="G115" s="240"/>
      <c r="H115" s="240"/>
      <c r="I115" s="240"/>
      <c r="J115" s="240"/>
      <c r="K115" s="366">
        <f t="shared" ref="K115:K123" si="86">D115+E115+F115+H115+J115</f>
        <v>0</v>
      </c>
      <c r="L115" s="376">
        <f t="shared" ref="L115:L123" si="87">G115+I115+K115</f>
        <v>0</v>
      </c>
      <c r="M115" s="95"/>
      <c r="O115" s="77">
        <f>IF(L115&gt;1,1,0)</f>
        <v>0</v>
      </c>
      <c r="P115" s="93"/>
      <c r="Q115" s="96"/>
      <c r="S115" s="96"/>
      <c r="U115" s="96"/>
      <c r="V115" s="96"/>
      <c r="X115" s="96"/>
      <c r="Z115" s="96"/>
      <c r="AB115" s="97"/>
      <c r="AC115" s="30">
        <f t="shared" ref="AC115:AC123" si="88">Q115</f>
        <v>0</v>
      </c>
      <c r="AD115" s="30">
        <f t="shared" ref="AD115:AD123" si="89">D115+E115+F115+H115+J115</f>
        <v>0</v>
      </c>
      <c r="AE115" s="30">
        <f t="shared" ref="AE115:AE123" si="90">G115</f>
        <v>0</v>
      </c>
      <c r="AF115" s="30">
        <f t="shared" ref="AF115:AF123" si="91">AC115+AD115+AE115</f>
        <v>0</v>
      </c>
      <c r="AG115" s="18" t="s">
        <v>295</v>
      </c>
      <c r="AH115" s="17">
        <f>IF($L$115=0,0,1)</f>
        <v>0</v>
      </c>
    </row>
    <row r="116" spans="1:34" ht="25" customHeight="1" x14ac:dyDescent="0.25">
      <c r="A116" s="119" t="s">
        <v>296</v>
      </c>
      <c r="B116" s="31"/>
      <c r="C116" s="31"/>
      <c r="D116" s="240"/>
      <c r="E116" s="240"/>
      <c r="F116" s="240"/>
      <c r="G116" s="240"/>
      <c r="H116" s="240"/>
      <c r="I116" s="240"/>
      <c r="J116" s="240"/>
      <c r="K116" s="366">
        <f t="shared" si="86"/>
        <v>0</v>
      </c>
      <c r="L116" s="376">
        <f t="shared" si="87"/>
        <v>0</v>
      </c>
      <c r="M116" s="95"/>
      <c r="O116" s="77"/>
      <c r="P116" s="93"/>
      <c r="Q116" s="96"/>
      <c r="S116" s="96"/>
      <c r="U116" s="96"/>
      <c r="V116" s="96"/>
      <c r="X116" s="96"/>
      <c r="Z116" s="96"/>
      <c r="AB116" s="97"/>
      <c r="AC116" s="30">
        <f t="shared" si="88"/>
        <v>0</v>
      </c>
      <c r="AD116" s="30">
        <f t="shared" si="89"/>
        <v>0</v>
      </c>
      <c r="AE116" s="30">
        <f t="shared" si="90"/>
        <v>0</v>
      </c>
      <c r="AF116" s="30">
        <f t="shared" si="91"/>
        <v>0</v>
      </c>
      <c r="AG116" s="18" t="s">
        <v>297</v>
      </c>
      <c r="AH116" s="17">
        <f t="shared" ref="AH116:AH126" si="92">IF($L$115=0,0,1)</f>
        <v>0</v>
      </c>
    </row>
    <row r="117" spans="1:34" ht="25" customHeight="1" x14ac:dyDescent="0.25">
      <c r="A117" s="119" t="s">
        <v>298</v>
      </c>
      <c r="B117" s="31"/>
      <c r="C117" s="31"/>
      <c r="D117" s="240"/>
      <c r="E117" s="240"/>
      <c r="F117" s="240"/>
      <c r="G117" s="240"/>
      <c r="H117" s="240"/>
      <c r="I117" s="240"/>
      <c r="J117" s="240"/>
      <c r="K117" s="366">
        <f t="shared" si="86"/>
        <v>0</v>
      </c>
      <c r="L117" s="376">
        <f t="shared" si="87"/>
        <v>0</v>
      </c>
      <c r="M117" s="95"/>
      <c r="O117" s="77"/>
      <c r="P117" s="93"/>
      <c r="Q117" s="96"/>
      <c r="S117" s="96"/>
      <c r="U117" s="96"/>
      <c r="V117" s="96"/>
      <c r="X117" s="96"/>
      <c r="Z117" s="96"/>
      <c r="AB117" s="97"/>
      <c r="AC117" s="30">
        <f t="shared" si="88"/>
        <v>0</v>
      </c>
      <c r="AD117" s="30">
        <f t="shared" si="89"/>
        <v>0</v>
      </c>
      <c r="AE117" s="30">
        <f t="shared" si="90"/>
        <v>0</v>
      </c>
      <c r="AF117" s="30">
        <f t="shared" si="91"/>
        <v>0</v>
      </c>
      <c r="AG117" s="18" t="s">
        <v>299</v>
      </c>
      <c r="AH117" s="17">
        <f t="shared" si="92"/>
        <v>0</v>
      </c>
    </row>
    <row r="118" spans="1:34" ht="25" customHeight="1" x14ac:dyDescent="0.25">
      <c r="A118" s="119" t="s">
        <v>300</v>
      </c>
      <c r="B118" s="31"/>
      <c r="C118" s="31"/>
      <c r="D118" s="240"/>
      <c r="E118" s="240"/>
      <c r="F118" s="240"/>
      <c r="G118" s="240"/>
      <c r="H118" s="240"/>
      <c r="I118" s="240"/>
      <c r="J118" s="240"/>
      <c r="K118" s="366">
        <f t="shared" si="86"/>
        <v>0</v>
      </c>
      <c r="L118" s="376">
        <f t="shared" si="87"/>
        <v>0</v>
      </c>
      <c r="M118" s="95"/>
      <c r="O118" s="77"/>
      <c r="P118" s="93"/>
      <c r="Q118" s="96"/>
      <c r="S118" s="96"/>
      <c r="U118" s="96"/>
      <c r="V118" s="96"/>
      <c r="X118" s="96"/>
      <c r="Z118" s="96"/>
      <c r="AB118" s="97"/>
      <c r="AC118" s="30">
        <f t="shared" si="88"/>
        <v>0</v>
      </c>
      <c r="AD118" s="30">
        <f t="shared" si="89"/>
        <v>0</v>
      </c>
      <c r="AE118" s="30">
        <f t="shared" si="90"/>
        <v>0</v>
      </c>
      <c r="AF118" s="30">
        <f t="shared" si="91"/>
        <v>0</v>
      </c>
      <c r="AG118" s="197" t="s">
        <v>301</v>
      </c>
      <c r="AH118" s="17">
        <f t="shared" si="92"/>
        <v>0</v>
      </c>
    </row>
    <row r="119" spans="1:34" ht="25" customHeight="1" x14ac:dyDescent="0.25">
      <c r="A119" s="119" t="s">
        <v>302</v>
      </c>
      <c r="B119" s="31"/>
      <c r="C119" s="31"/>
      <c r="D119" s="240"/>
      <c r="E119" s="240"/>
      <c r="F119" s="240"/>
      <c r="G119" s="240"/>
      <c r="H119" s="240"/>
      <c r="I119" s="240"/>
      <c r="J119" s="240"/>
      <c r="K119" s="366">
        <f t="shared" si="86"/>
        <v>0</v>
      </c>
      <c r="L119" s="376">
        <f t="shared" si="87"/>
        <v>0</v>
      </c>
      <c r="M119" s="95"/>
      <c r="O119" s="77"/>
      <c r="P119" s="93"/>
      <c r="Q119" s="96"/>
      <c r="S119" s="96"/>
      <c r="U119" s="96"/>
      <c r="V119" s="96"/>
      <c r="X119" s="96"/>
      <c r="Z119" s="96"/>
      <c r="AB119" s="97"/>
      <c r="AC119" s="30">
        <f t="shared" si="88"/>
        <v>0</v>
      </c>
      <c r="AD119" s="30">
        <f t="shared" si="89"/>
        <v>0</v>
      </c>
      <c r="AE119" s="30">
        <f t="shared" si="90"/>
        <v>0</v>
      </c>
      <c r="AF119" s="30">
        <f t="shared" si="91"/>
        <v>0</v>
      </c>
      <c r="AG119" s="197" t="s">
        <v>303</v>
      </c>
      <c r="AH119" s="17">
        <f t="shared" si="92"/>
        <v>0</v>
      </c>
    </row>
    <row r="120" spans="1:34" ht="25" customHeight="1" x14ac:dyDescent="0.25">
      <c r="A120" s="119" t="s">
        <v>304</v>
      </c>
      <c r="B120" s="31"/>
      <c r="C120" s="31"/>
      <c r="D120" s="240"/>
      <c r="E120" s="240"/>
      <c r="F120" s="240"/>
      <c r="G120" s="240"/>
      <c r="H120" s="240"/>
      <c r="I120" s="240"/>
      <c r="J120" s="240"/>
      <c r="K120" s="366">
        <f t="shared" si="86"/>
        <v>0</v>
      </c>
      <c r="L120" s="376">
        <f t="shared" si="87"/>
        <v>0</v>
      </c>
      <c r="M120" s="95"/>
      <c r="O120" s="77"/>
      <c r="P120" s="93"/>
      <c r="Q120" s="96"/>
      <c r="S120" s="96"/>
      <c r="U120" s="96"/>
      <c r="V120" s="96"/>
      <c r="X120" s="96"/>
      <c r="Z120" s="96"/>
      <c r="AB120" s="97"/>
      <c r="AC120" s="30">
        <f t="shared" si="88"/>
        <v>0</v>
      </c>
      <c r="AD120" s="30">
        <f t="shared" si="89"/>
        <v>0</v>
      </c>
      <c r="AE120" s="30">
        <f t="shared" si="90"/>
        <v>0</v>
      </c>
      <c r="AF120" s="30">
        <f t="shared" si="91"/>
        <v>0</v>
      </c>
      <c r="AG120" s="197" t="s">
        <v>305</v>
      </c>
      <c r="AH120" s="17">
        <f t="shared" si="92"/>
        <v>0</v>
      </c>
    </row>
    <row r="121" spans="1:34" ht="25" customHeight="1" x14ac:dyDescent="0.25">
      <c r="A121" s="248">
        <v>0</v>
      </c>
      <c r="B121" s="31"/>
      <c r="C121" s="94"/>
      <c r="D121" s="263"/>
      <c r="E121" s="263"/>
      <c r="F121" s="263"/>
      <c r="G121" s="263"/>
      <c r="H121" s="263"/>
      <c r="I121" s="263"/>
      <c r="J121" s="263"/>
      <c r="K121" s="363">
        <f t="shared" si="86"/>
        <v>0</v>
      </c>
      <c r="L121" s="376">
        <f t="shared" si="87"/>
        <v>0</v>
      </c>
      <c r="M121" s="95"/>
      <c r="O121" s="77"/>
      <c r="P121" s="93"/>
      <c r="Q121" s="96"/>
      <c r="S121" s="96"/>
      <c r="U121" s="96"/>
      <c r="V121" s="96"/>
      <c r="X121" s="96"/>
      <c r="Z121" s="96"/>
      <c r="AB121" s="97"/>
      <c r="AC121" s="30">
        <f t="shared" si="88"/>
        <v>0</v>
      </c>
      <c r="AD121" s="30">
        <f t="shared" si="89"/>
        <v>0</v>
      </c>
      <c r="AE121" s="30">
        <f t="shared" si="90"/>
        <v>0</v>
      </c>
      <c r="AF121" s="30">
        <f t="shared" si="91"/>
        <v>0</v>
      </c>
      <c r="AG121" s="198">
        <v>0</v>
      </c>
      <c r="AH121" s="17">
        <f t="shared" si="92"/>
        <v>0</v>
      </c>
    </row>
    <row r="122" spans="1:34" ht="25" customHeight="1" x14ac:dyDescent="0.25">
      <c r="A122" s="248">
        <v>0</v>
      </c>
      <c r="B122" s="31"/>
      <c r="C122" s="94"/>
      <c r="D122" s="263"/>
      <c r="E122" s="263"/>
      <c r="F122" s="263"/>
      <c r="G122" s="263"/>
      <c r="H122" s="263"/>
      <c r="I122" s="263"/>
      <c r="J122" s="263"/>
      <c r="K122" s="363">
        <f t="shared" si="86"/>
        <v>0</v>
      </c>
      <c r="L122" s="376">
        <f t="shared" si="87"/>
        <v>0</v>
      </c>
      <c r="M122" s="95"/>
      <c r="O122" s="77"/>
      <c r="P122" s="93"/>
      <c r="Q122" s="96"/>
      <c r="S122" s="96"/>
      <c r="U122" s="96"/>
      <c r="V122" s="96"/>
      <c r="X122" s="96"/>
      <c r="Z122" s="96"/>
      <c r="AB122" s="97"/>
      <c r="AC122" s="30">
        <f t="shared" si="88"/>
        <v>0</v>
      </c>
      <c r="AD122" s="30">
        <f t="shared" si="89"/>
        <v>0</v>
      </c>
      <c r="AE122" s="30">
        <f t="shared" si="90"/>
        <v>0</v>
      </c>
      <c r="AF122" s="30">
        <f t="shared" si="91"/>
        <v>0</v>
      </c>
      <c r="AG122" s="198">
        <v>0</v>
      </c>
      <c r="AH122" s="17">
        <f t="shared" si="92"/>
        <v>0</v>
      </c>
    </row>
    <row r="123" spans="1:34" ht="25" customHeight="1" x14ac:dyDescent="0.25">
      <c r="A123" s="248">
        <v>0</v>
      </c>
      <c r="B123" s="31"/>
      <c r="C123" s="94"/>
      <c r="D123" s="263"/>
      <c r="E123" s="263"/>
      <c r="F123" s="263"/>
      <c r="G123" s="263"/>
      <c r="H123" s="263"/>
      <c r="I123" s="263"/>
      <c r="J123" s="263"/>
      <c r="K123" s="363">
        <f t="shared" si="86"/>
        <v>0</v>
      </c>
      <c r="L123" s="376">
        <f t="shared" si="87"/>
        <v>0</v>
      </c>
      <c r="M123" s="95"/>
      <c r="O123" s="77"/>
      <c r="P123" s="93"/>
      <c r="Q123" s="96"/>
      <c r="S123" s="96"/>
      <c r="U123" s="96"/>
      <c r="V123" s="96"/>
      <c r="X123" s="96"/>
      <c r="Z123" s="96"/>
      <c r="AB123" s="97"/>
      <c r="AC123" s="30">
        <f t="shared" si="88"/>
        <v>0</v>
      </c>
      <c r="AD123" s="30">
        <f t="shared" si="89"/>
        <v>0</v>
      </c>
      <c r="AE123" s="30">
        <f t="shared" si="90"/>
        <v>0</v>
      </c>
      <c r="AF123" s="30">
        <f t="shared" si="91"/>
        <v>0</v>
      </c>
      <c r="AG123" s="198">
        <v>0</v>
      </c>
      <c r="AH123" s="17">
        <f t="shared" si="92"/>
        <v>0</v>
      </c>
    </row>
    <row r="124" spans="1:34" s="66" customFormat="1" ht="25" customHeight="1" x14ac:dyDescent="0.25">
      <c r="A124" s="252" t="s">
        <v>235</v>
      </c>
      <c r="B124" s="36" t="str">
        <f>IF(B115-B116-B117=0,"OK","OUT OF BALANCE BY")</f>
        <v>OK</v>
      </c>
      <c r="C124" s="114" t="str">
        <f t="shared" ref="C124:L124" si="93">IF(C115-C116-C117=0,"OK","OUT OF BALANCE BY")</f>
        <v>OK</v>
      </c>
      <c r="D124" s="272" t="str">
        <f t="shared" si="93"/>
        <v>OK</v>
      </c>
      <c r="E124" s="272" t="str">
        <f t="shared" si="93"/>
        <v>OK</v>
      </c>
      <c r="F124" s="272" t="str">
        <f t="shared" si="93"/>
        <v>OK</v>
      </c>
      <c r="G124" s="272" t="str">
        <f t="shared" si="93"/>
        <v>OK</v>
      </c>
      <c r="H124" s="272" t="str">
        <f t="shared" si="93"/>
        <v>OK</v>
      </c>
      <c r="I124" s="272" t="str">
        <f t="shared" si="93"/>
        <v>OK</v>
      </c>
      <c r="J124" s="272" t="str">
        <f t="shared" si="93"/>
        <v>OK</v>
      </c>
      <c r="K124" s="382" t="str">
        <f t="shared" si="93"/>
        <v>OK</v>
      </c>
      <c r="L124" s="380" t="str">
        <f t="shared" si="93"/>
        <v>OK</v>
      </c>
      <c r="M124" s="109"/>
      <c r="O124" s="77"/>
      <c r="P124" s="96"/>
      <c r="Q124" s="110"/>
      <c r="S124" s="110"/>
      <c r="U124" s="110"/>
      <c r="V124" s="110"/>
      <c r="X124" s="110"/>
      <c r="Z124" s="110"/>
      <c r="AB124" s="111"/>
      <c r="AC124" s="35" t="str">
        <f t="shared" ref="AC124:AF124" si="94">IF(AC115-AC116-AC117=0,"OK","OUT OF BALANCE BY")</f>
        <v>OK</v>
      </c>
      <c r="AD124" s="35" t="str">
        <f t="shared" si="94"/>
        <v>OK</v>
      </c>
      <c r="AE124" s="35" t="str">
        <f t="shared" si="94"/>
        <v>OK</v>
      </c>
      <c r="AF124" s="35" t="str">
        <f t="shared" si="94"/>
        <v>OK</v>
      </c>
      <c r="AG124" s="18"/>
      <c r="AH124" s="17">
        <f t="shared" si="92"/>
        <v>0</v>
      </c>
    </row>
    <row r="125" spans="1:34" s="66" customFormat="1" ht="25" customHeight="1" x14ac:dyDescent="0.25">
      <c r="A125" s="252"/>
      <c r="B125" s="37">
        <f>B115-B116-B117</f>
        <v>0</v>
      </c>
      <c r="C125" s="41">
        <f t="shared" ref="C125:L125" si="95">C115-C116-C117</f>
        <v>0</v>
      </c>
      <c r="D125" s="266">
        <f t="shared" si="95"/>
        <v>0</v>
      </c>
      <c r="E125" s="266">
        <f t="shared" si="95"/>
        <v>0</v>
      </c>
      <c r="F125" s="266">
        <f t="shared" si="95"/>
        <v>0</v>
      </c>
      <c r="G125" s="266">
        <f t="shared" si="95"/>
        <v>0</v>
      </c>
      <c r="H125" s="266">
        <f t="shared" si="95"/>
        <v>0</v>
      </c>
      <c r="I125" s="266">
        <f t="shared" si="95"/>
        <v>0</v>
      </c>
      <c r="J125" s="266">
        <f t="shared" si="95"/>
        <v>0</v>
      </c>
      <c r="K125" s="357">
        <f t="shared" si="95"/>
        <v>0</v>
      </c>
      <c r="L125" s="376">
        <f t="shared" si="95"/>
        <v>0</v>
      </c>
      <c r="M125" s="109"/>
      <c r="O125" s="77"/>
      <c r="P125" s="96"/>
      <c r="Q125" s="96"/>
      <c r="R125" s="17"/>
      <c r="S125" s="96"/>
      <c r="T125" s="17"/>
      <c r="U125" s="96"/>
      <c r="V125" s="96"/>
      <c r="W125" s="17"/>
      <c r="X125" s="96"/>
      <c r="Y125" s="17"/>
      <c r="Z125" s="96"/>
      <c r="AA125" s="17"/>
      <c r="AB125" s="97"/>
      <c r="AC125" s="30">
        <f t="shared" ref="AC125:AF125" si="96">AC115-AC116-AC117</f>
        <v>0</v>
      </c>
      <c r="AD125" s="30">
        <f t="shared" si="96"/>
        <v>0</v>
      </c>
      <c r="AE125" s="30">
        <f t="shared" si="96"/>
        <v>0</v>
      </c>
      <c r="AF125" s="30">
        <f t="shared" si="96"/>
        <v>0</v>
      </c>
      <c r="AG125" s="18"/>
      <c r="AH125" s="17">
        <f t="shared" si="92"/>
        <v>0</v>
      </c>
    </row>
    <row r="126" spans="1:34" ht="25" customHeight="1" thickBot="1" x14ac:dyDescent="0.3">
      <c r="A126" s="249"/>
      <c r="B126" s="32"/>
      <c r="C126" s="100"/>
      <c r="D126" s="264"/>
      <c r="E126" s="264"/>
      <c r="F126" s="264"/>
      <c r="G126" s="264"/>
      <c r="H126" s="264"/>
      <c r="I126" s="264"/>
      <c r="J126" s="264"/>
      <c r="K126" s="379"/>
      <c r="L126" s="378"/>
      <c r="M126" s="101"/>
      <c r="N126" s="102"/>
      <c r="O126" s="77"/>
      <c r="P126" s="99"/>
      <c r="Q126" s="103"/>
      <c r="R126" s="104"/>
      <c r="S126" s="103"/>
      <c r="T126" s="104"/>
      <c r="U126" s="103"/>
      <c r="V126" s="103"/>
      <c r="W126" s="104"/>
      <c r="X126" s="103"/>
      <c r="Y126" s="104"/>
      <c r="Z126" s="103"/>
      <c r="AA126" s="104"/>
      <c r="AB126" s="105"/>
      <c r="AC126" s="33"/>
      <c r="AD126" s="33"/>
      <c r="AE126" s="33"/>
      <c r="AF126" s="33"/>
      <c r="AG126" s="80"/>
      <c r="AH126" s="17">
        <f t="shared" si="92"/>
        <v>0</v>
      </c>
    </row>
    <row r="127" spans="1:34" ht="40" customHeight="1" x14ac:dyDescent="0.25">
      <c r="A127" s="233" t="s">
        <v>306</v>
      </c>
      <c r="B127" s="236"/>
      <c r="C127" s="237"/>
      <c r="D127" s="246"/>
      <c r="E127" s="246"/>
      <c r="F127" s="246"/>
      <c r="G127" s="246"/>
      <c r="H127" s="246"/>
      <c r="I127" s="246"/>
      <c r="J127" s="246"/>
      <c r="K127" s="357"/>
      <c r="L127" s="376"/>
      <c r="M127" s="95"/>
      <c r="O127" s="77"/>
      <c r="P127" s="106"/>
      <c r="Q127" s="96"/>
      <c r="S127" s="96"/>
      <c r="U127" s="96"/>
      <c r="V127" s="96"/>
      <c r="X127" s="96"/>
      <c r="Z127" s="96"/>
      <c r="AB127" s="97"/>
      <c r="AC127" s="30"/>
      <c r="AD127" s="30"/>
      <c r="AE127" s="30"/>
      <c r="AF127" s="30"/>
      <c r="AH127" s="17">
        <f>IF($L$128=0,0,1)</f>
        <v>0</v>
      </c>
    </row>
    <row r="128" spans="1:34" ht="25" customHeight="1" x14ac:dyDescent="0.25">
      <c r="A128" s="119" t="s">
        <v>188</v>
      </c>
      <c r="B128" s="37"/>
      <c r="C128" s="37"/>
      <c r="D128" s="238"/>
      <c r="E128" s="238"/>
      <c r="F128" s="238"/>
      <c r="G128" s="238"/>
      <c r="H128" s="238"/>
      <c r="I128" s="238"/>
      <c r="J128" s="238"/>
      <c r="K128" s="372">
        <f t="shared" ref="K128:K143" si="97">D128+E128+F128+H128+J128</f>
        <v>0</v>
      </c>
      <c r="L128" s="376">
        <f t="shared" ref="L128:L143" si="98">G128+I128+K128</f>
        <v>0</v>
      </c>
      <c r="M128" s="95"/>
      <c r="O128" s="77">
        <f>IF(L128&gt;1,1,0)</f>
        <v>0</v>
      </c>
      <c r="P128" s="93"/>
      <c r="Q128" s="96"/>
      <c r="S128" s="96"/>
      <c r="U128" s="96"/>
      <c r="V128" s="96"/>
      <c r="X128" s="96"/>
      <c r="Z128" s="96"/>
      <c r="AB128" s="97"/>
      <c r="AC128" s="30">
        <f t="shared" ref="AC128:AC143" si="99">Q128</f>
        <v>0</v>
      </c>
      <c r="AD128" s="30">
        <f t="shared" ref="AD128:AD143" si="100">D128+E128+F128+H128+J128</f>
        <v>0</v>
      </c>
      <c r="AE128" s="30">
        <f t="shared" ref="AE128:AE143" si="101">G128</f>
        <v>0</v>
      </c>
      <c r="AF128" s="30">
        <f t="shared" ref="AF128:AF143" si="102">AC128+AD128+AE128</f>
        <v>0</v>
      </c>
      <c r="AG128" s="18" t="s">
        <v>307</v>
      </c>
      <c r="AH128" s="17">
        <f>IF($L$128=0,0,1)</f>
        <v>0</v>
      </c>
    </row>
    <row r="129" spans="1:34" ht="25" customHeight="1" x14ac:dyDescent="0.25">
      <c r="A129" s="119" t="s">
        <v>308</v>
      </c>
      <c r="B129" s="37"/>
      <c r="C129" s="37"/>
      <c r="D129" s="238"/>
      <c r="E129" s="238"/>
      <c r="F129" s="238"/>
      <c r="G129" s="238"/>
      <c r="H129" s="238"/>
      <c r="I129" s="238"/>
      <c r="J129" s="238"/>
      <c r="K129" s="372">
        <f t="shared" si="97"/>
        <v>0</v>
      </c>
      <c r="L129" s="376">
        <f t="shared" si="98"/>
        <v>0</v>
      </c>
      <c r="M129" s="95"/>
      <c r="O129" s="77"/>
      <c r="P129" s="93"/>
      <c r="Q129" s="96"/>
      <c r="S129" s="96"/>
      <c r="U129" s="96"/>
      <c r="V129" s="96"/>
      <c r="X129" s="96"/>
      <c r="Z129" s="96"/>
      <c r="AB129" s="97"/>
      <c r="AC129" s="30">
        <f t="shared" si="99"/>
        <v>0</v>
      </c>
      <c r="AD129" s="30">
        <f t="shared" si="100"/>
        <v>0</v>
      </c>
      <c r="AE129" s="30">
        <f t="shared" si="101"/>
        <v>0</v>
      </c>
      <c r="AF129" s="30">
        <f t="shared" si="102"/>
        <v>0</v>
      </c>
      <c r="AG129" s="18" t="s">
        <v>309</v>
      </c>
      <c r="AH129" s="17">
        <f t="shared" ref="AH129:AH148" si="103">IF($L$128=0,0,1)</f>
        <v>0</v>
      </c>
    </row>
    <row r="130" spans="1:34" ht="25" customHeight="1" x14ac:dyDescent="0.25">
      <c r="A130" s="119" t="s">
        <v>310</v>
      </c>
      <c r="B130" s="37"/>
      <c r="C130" s="37"/>
      <c r="D130" s="238"/>
      <c r="E130" s="238"/>
      <c r="F130" s="238"/>
      <c r="G130" s="238"/>
      <c r="H130" s="238"/>
      <c r="I130" s="238"/>
      <c r="J130" s="238"/>
      <c r="K130" s="372">
        <f t="shared" si="97"/>
        <v>0</v>
      </c>
      <c r="L130" s="376">
        <f t="shared" si="98"/>
        <v>0</v>
      </c>
      <c r="M130" s="95"/>
      <c r="O130" s="77"/>
      <c r="P130" s="93"/>
      <c r="Q130" s="96"/>
      <c r="S130" s="96"/>
      <c r="U130" s="96"/>
      <c r="V130" s="96"/>
      <c r="X130" s="96"/>
      <c r="Z130" s="96"/>
      <c r="AB130" s="97"/>
      <c r="AC130" s="30">
        <f t="shared" si="99"/>
        <v>0</v>
      </c>
      <c r="AD130" s="30">
        <f t="shared" si="100"/>
        <v>0</v>
      </c>
      <c r="AE130" s="30">
        <f t="shared" si="101"/>
        <v>0</v>
      </c>
      <c r="AF130" s="30">
        <f t="shared" si="102"/>
        <v>0</v>
      </c>
      <c r="AG130" s="18" t="s">
        <v>311</v>
      </c>
      <c r="AH130" s="17">
        <f t="shared" si="103"/>
        <v>0</v>
      </c>
    </row>
    <row r="131" spans="1:34" ht="25" customHeight="1" x14ac:dyDescent="0.25">
      <c r="A131" s="119" t="s">
        <v>312</v>
      </c>
      <c r="B131" s="39"/>
      <c r="C131" s="39"/>
      <c r="D131" s="274"/>
      <c r="E131" s="274"/>
      <c r="F131" s="274"/>
      <c r="G131" s="274"/>
      <c r="H131" s="274"/>
      <c r="I131" s="274"/>
      <c r="J131" s="274"/>
      <c r="K131" s="383">
        <f t="shared" si="97"/>
        <v>0</v>
      </c>
      <c r="L131" s="376">
        <f t="shared" si="98"/>
        <v>0</v>
      </c>
      <c r="M131" s="95"/>
      <c r="O131" s="77"/>
      <c r="P131" s="93"/>
      <c r="Q131" s="96"/>
      <c r="S131" s="96"/>
      <c r="U131" s="96"/>
      <c r="V131" s="96"/>
      <c r="X131" s="96"/>
      <c r="Z131" s="96"/>
      <c r="AB131" s="97"/>
      <c r="AC131" s="30">
        <f t="shared" si="99"/>
        <v>0</v>
      </c>
      <c r="AD131" s="30">
        <f t="shared" si="100"/>
        <v>0</v>
      </c>
      <c r="AE131" s="30">
        <f t="shared" si="101"/>
        <v>0</v>
      </c>
      <c r="AF131" s="30">
        <f t="shared" si="102"/>
        <v>0</v>
      </c>
      <c r="AG131" s="18" t="s">
        <v>313</v>
      </c>
      <c r="AH131" s="17">
        <f t="shared" si="103"/>
        <v>0</v>
      </c>
    </row>
    <row r="132" spans="1:34" ht="25" customHeight="1" x14ac:dyDescent="0.25">
      <c r="A132" s="119" t="s">
        <v>314</v>
      </c>
      <c r="B132" s="39"/>
      <c r="C132" s="39"/>
      <c r="D132" s="274"/>
      <c r="E132" s="274"/>
      <c r="F132" s="274"/>
      <c r="G132" s="274"/>
      <c r="H132" s="274"/>
      <c r="I132" s="274"/>
      <c r="J132" s="274"/>
      <c r="K132" s="383">
        <f t="shared" si="97"/>
        <v>0</v>
      </c>
      <c r="L132" s="376">
        <f t="shared" si="98"/>
        <v>0</v>
      </c>
      <c r="M132" s="95"/>
      <c r="O132" s="77"/>
      <c r="P132" s="93"/>
      <c r="Q132" s="96"/>
      <c r="S132" s="96"/>
      <c r="U132" s="96"/>
      <c r="V132" s="96"/>
      <c r="X132" s="96"/>
      <c r="Z132" s="96"/>
      <c r="AB132" s="97"/>
      <c r="AC132" s="30">
        <f t="shared" si="99"/>
        <v>0</v>
      </c>
      <c r="AD132" s="30">
        <f t="shared" si="100"/>
        <v>0</v>
      </c>
      <c r="AE132" s="30">
        <f t="shared" si="101"/>
        <v>0</v>
      </c>
      <c r="AF132" s="30">
        <f t="shared" si="102"/>
        <v>0</v>
      </c>
      <c r="AG132" s="18" t="s">
        <v>315</v>
      </c>
      <c r="AH132" s="17">
        <f t="shared" si="103"/>
        <v>0</v>
      </c>
    </row>
    <row r="133" spans="1:34" ht="25" customHeight="1" x14ac:dyDescent="0.25">
      <c r="A133" s="119" t="s">
        <v>316</v>
      </c>
      <c r="B133" s="39"/>
      <c r="C133" s="39"/>
      <c r="D133" s="274"/>
      <c r="E133" s="274"/>
      <c r="F133" s="274"/>
      <c r="G133" s="274"/>
      <c r="H133" s="274"/>
      <c r="I133" s="274"/>
      <c r="J133" s="274"/>
      <c r="K133" s="383">
        <f t="shared" si="97"/>
        <v>0</v>
      </c>
      <c r="L133" s="376">
        <f t="shared" si="98"/>
        <v>0</v>
      </c>
      <c r="M133" s="95"/>
      <c r="O133" s="77"/>
      <c r="P133" s="93"/>
      <c r="Q133" s="96"/>
      <c r="S133" s="96"/>
      <c r="U133" s="96"/>
      <c r="V133" s="96"/>
      <c r="X133" s="96"/>
      <c r="Z133" s="96"/>
      <c r="AB133" s="97"/>
      <c r="AC133" s="30">
        <f t="shared" si="99"/>
        <v>0</v>
      </c>
      <c r="AD133" s="30">
        <f t="shared" si="100"/>
        <v>0</v>
      </c>
      <c r="AE133" s="30">
        <f t="shared" si="101"/>
        <v>0</v>
      </c>
      <c r="AF133" s="30">
        <f t="shared" si="102"/>
        <v>0</v>
      </c>
      <c r="AG133" s="18" t="s">
        <v>317</v>
      </c>
      <c r="AH133" s="17">
        <f t="shared" si="103"/>
        <v>0</v>
      </c>
    </row>
    <row r="134" spans="1:34" ht="25" customHeight="1" x14ac:dyDescent="0.25">
      <c r="A134" s="119" t="s">
        <v>318</v>
      </c>
      <c r="B134" s="39"/>
      <c r="C134" s="39"/>
      <c r="D134" s="274"/>
      <c r="E134" s="274"/>
      <c r="F134" s="274"/>
      <c r="G134" s="274"/>
      <c r="H134" s="274"/>
      <c r="I134" s="274"/>
      <c r="J134" s="274"/>
      <c r="K134" s="383">
        <f t="shared" si="97"/>
        <v>0</v>
      </c>
      <c r="L134" s="376">
        <f t="shared" si="98"/>
        <v>0</v>
      </c>
      <c r="M134" s="95"/>
      <c r="O134" s="77"/>
      <c r="P134" s="93"/>
      <c r="Q134" s="96"/>
      <c r="S134" s="96"/>
      <c r="U134" s="96"/>
      <c r="V134" s="96"/>
      <c r="X134" s="96"/>
      <c r="Z134" s="96"/>
      <c r="AB134" s="97"/>
      <c r="AC134" s="30">
        <f t="shared" si="99"/>
        <v>0</v>
      </c>
      <c r="AD134" s="30">
        <f t="shared" si="100"/>
        <v>0</v>
      </c>
      <c r="AE134" s="30">
        <f t="shared" si="101"/>
        <v>0</v>
      </c>
      <c r="AF134" s="30">
        <f t="shared" si="102"/>
        <v>0</v>
      </c>
      <c r="AG134" s="18" t="s">
        <v>319</v>
      </c>
      <c r="AH134" s="17">
        <f t="shared" si="103"/>
        <v>0</v>
      </c>
    </row>
    <row r="135" spans="1:34" ht="25" customHeight="1" x14ac:dyDescent="0.25">
      <c r="A135" s="119" t="s">
        <v>320</v>
      </c>
      <c r="B135" s="39"/>
      <c r="C135" s="39"/>
      <c r="D135" s="274"/>
      <c r="E135" s="274"/>
      <c r="F135" s="274"/>
      <c r="G135" s="274"/>
      <c r="H135" s="274"/>
      <c r="I135" s="274"/>
      <c r="J135" s="274"/>
      <c r="K135" s="383">
        <f t="shared" si="97"/>
        <v>0</v>
      </c>
      <c r="L135" s="376">
        <f t="shared" si="98"/>
        <v>0</v>
      </c>
      <c r="M135" s="95"/>
      <c r="O135" s="77"/>
      <c r="P135" s="93"/>
      <c r="Q135" s="96"/>
      <c r="S135" s="96"/>
      <c r="U135" s="96"/>
      <c r="V135" s="96"/>
      <c r="X135" s="96"/>
      <c r="Z135" s="96"/>
      <c r="AB135" s="97"/>
      <c r="AC135" s="30">
        <f t="shared" si="99"/>
        <v>0</v>
      </c>
      <c r="AD135" s="30">
        <f t="shared" si="100"/>
        <v>0</v>
      </c>
      <c r="AE135" s="30">
        <f t="shared" si="101"/>
        <v>0</v>
      </c>
      <c r="AF135" s="30">
        <f t="shared" si="102"/>
        <v>0</v>
      </c>
      <c r="AG135" s="197" t="s">
        <v>321</v>
      </c>
      <c r="AH135" s="17">
        <f t="shared" si="103"/>
        <v>0</v>
      </c>
    </row>
    <row r="136" spans="1:34" ht="25" customHeight="1" x14ac:dyDescent="0.25">
      <c r="A136" s="119" t="s">
        <v>322</v>
      </c>
      <c r="B136" s="39"/>
      <c r="C136" s="39"/>
      <c r="D136" s="274"/>
      <c r="E136" s="274"/>
      <c r="F136" s="274"/>
      <c r="G136" s="274"/>
      <c r="H136" s="274"/>
      <c r="I136" s="274"/>
      <c r="J136" s="274"/>
      <c r="K136" s="383">
        <f t="shared" si="97"/>
        <v>0</v>
      </c>
      <c r="L136" s="376">
        <f t="shared" si="98"/>
        <v>0</v>
      </c>
      <c r="M136" s="95"/>
      <c r="O136" s="77"/>
      <c r="P136" s="93"/>
      <c r="Q136" s="96"/>
      <c r="S136" s="96"/>
      <c r="U136" s="96"/>
      <c r="V136" s="96"/>
      <c r="X136" s="96"/>
      <c r="Z136" s="96"/>
      <c r="AB136" s="97"/>
      <c r="AC136" s="30">
        <f t="shared" si="99"/>
        <v>0</v>
      </c>
      <c r="AD136" s="30">
        <f t="shared" si="100"/>
        <v>0</v>
      </c>
      <c r="AE136" s="30">
        <f t="shared" si="101"/>
        <v>0</v>
      </c>
      <c r="AF136" s="30">
        <f t="shared" si="102"/>
        <v>0</v>
      </c>
      <c r="AG136" s="197" t="s">
        <v>323</v>
      </c>
      <c r="AH136" s="17">
        <f t="shared" si="103"/>
        <v>0</v>
      </c>
    </row>
    <row r="137" spans="1:34" ht="25" customHeight="1" x14ac:dyDescent="0.25">
      <c r="A137" s="119" t="s">
        <v>324</v>
      </c>
      <c r="B137" s="39"/>
      <c r="C137" s="39"/>
      <c r="D137" s="274"/>
      <c r="E137" s="274"/>
      <c r="F137" s="274"/>
      <c r="G137" s="274"/>
      <c r="H137" s="274"/>
      <c r="I137" s="274"/>
      <c r="J137" s="274"/>
      <c r="K137" s="383">
        <f t="shared" si="97"/>
        <v>0</v>
      </c>
      <c r="L137" s="376">
        <f t="shared" si="98"/>
        <v>0</v>
      </c>
      <c r="M137" s="95"/>
      <c r="O137" s="77"/>
      <c r="P137" s="93"/>
      <c r="Q137" s="96"/>
      <c r="S137" s="96"/>
      <c r="U137" s="96"/>
      <c r="V137" s="96"/>
      <c r="X137" s="96"/>
      <c r="Z137" s="96"/>
      <c r="AB137" s="97"/>
      <c r="AC137" s="30">
        <f t="shared" si="99"/>
        <v>0</v>
      </c>
      <c r="AD137" s="30">
        <f t="shared" si="100"/>
        <v>0</v>
      </c>
      <c r="AE137" s="30">
        <f t="shared" si="101"/>
        <v>0</v>
      </c>
      <c r="AF137" s="30">
        <f t="shared" si="102"/>
        <v>0</v>
      </c>
      <c r="AG137" s="197" t="s">
        <v>325</v>
      </c>
      <c r="AH137" s="17">
        <f t="shared" si="103"/>
        <v>0</v>
      </c>
    </row>
    <row r="138" spans="1:34" ht="25" customHeight="1" x14ac:dyDescent="0.25">
      <c r="A138" s="119" t="s">
        <v>326</v>
      </c>
      <c r="B138" s="39"/>
      <c r="C138" s="39"/>
      <c r="D138" s="274"/>
      <c r="E138" s="274"/>
      <c r="F138" s="274"/>
      <c r="G138" s="274"/>
      <c r="H138" s="274"/>
      <c r="I138" s="274"/>
      <c r="J138" s="274"/>
      <c r="K138" s="383">
        <f t="shared" si="97"/>
        <v>0</v>
      </c>
      <c r="L138" s="376">
        <f t="shared" si="98"/>
        <v>0</v>
      </c>
      <c r="M138" s="95"/>
      <c r="O138" s="77"/>
      <c r="P138" s="93"/>
      <c r="Q138" s="96"/>
      <c r="S138" s="96"/>
      <c r="U138" s="96"/>
      <c r="V138" s="96"/>
      <c r="X138" s="96"/>
      <c r="Z138" s="96"/>
      <c r="AB138" s="97"/>
      <c r="AC138" s="30">
        <f t="shared" si="99"/>
        <v>0</v>
      </c>
      <c r="AD138" s="30">
        <f t="shared" si="100"/>
        <v>0</v>
      </c>
      <c r="AE138" s="30">
        <f t="shared" si="101"/>
        <v>0</v>
      </c>
      <c r="AF138" s="30">
        <f t="shared" si="102"/>
        <v>0</v>
      </c>
      <c r="AG138" s="197" t="s">
        <v>327</v>
      </c>
      <c r="AH138" s="17">
        <f t="shared" si="103"/>
        <v>0</v>
      </c>
    </row>
    <row r="139" spans="1:34" ht="25" customHeight="1" x14ac:dyDescent="0.25">
      <c r="A139" s="119" t="s">
        <v>328</v>
      </c>
      <c r="B139" s="39"/>
      <c r="C139" s="39"/>
      <c r="D139" s="274"/>
      <c r="E139" s="274"/>
      <c r="F139" s="274"/>
      <c r="G139" s="274"/>
      <c r="H139" s="274"/>
      <c r="I139" s="274"/>
      <c r="J139" s="274"/>
      <c r="K139" s="383">
        <f t="shared" si="97"/>
        <v>0</v>
      </c>
      <c r="L139" s="376">
        <f t="shared" si="98"/>
        <v>0</v>
      </c>
      <c r="M139" s="95"/>
      <c r="O139" s="77"/>
      <c r="P139" s="93"/>
      <c r="Q139" s="96"/>
      <c r="S139" s="96"/>
      <c r="U139" s="96"/>
      <c r="V139" s="96"/>
      <c r="X139" s="96"/>
      <c r="Z139" s="96"/>
      <c r="AB139" s="97"/>
      <c r="AC139" s="30">
        <f t="shared" si="99"/>
        <v>0</v>
      </c>
      <c r="AD139" s="30">
        <f t="shared" si="100"/>
        <v>0</v>
      </c>
      <c r="AE139" s="30">
        <f t="shared" si="101"/>
        <v>0</v>
      </c>
      <c r="AF139" s="30">
        <f t="shared" si="102"/>
        <v>0</v>
      </c>
      <c r="AG139" s="197" t="s">
        <v>329</v>
      </c>
      <c r="AH139" s="17">
        <f t="shared" si="103"/>
        <v>0</v>
      </c>
    </row>
    <row r="140" spans="1:34" ht="25" customHeight="1" x14ac:dyDescent="0.25">
      <c r="A140" s="119" t="s">
        <v>330</v>
      </c>
      <c r="B140" s="37"/>
      <c r="C140" s="37"/>
      <c r="D140" s="238"/>
      <c r="E140" s="238"/>
      <c r="F140" s="238"/>
      <c r="G140" s="238"/>
      <c r="H140" s="238"/>
      <c r="I140" s="238"/>
      <c r="J140" s="238"/>
      <c r="K140" s="372">
        <f t="shared" si="97"/>
        <v>0</v>
      </c>
      <c r="L140" s="376">
        <f t="shared" si="98"/>
        <v>0</v>
      </c>
      <c r="M140" s="95"/>
      <c r="O140" s="77"/>
      <c r="P140" s="93"/>
      <c r="Q140" s="96"/>
      <c r="S140" s="96"/>
      <c r="U140" s="96"/>
      <c r="V140" s="96"/>
      <c r="X140" s="96"/>
      <c r="Z140" s="96"/>
      <c r="AB140" s="97"/>
      <c r="AC140" s="30">
        <f t="shared" si="99"/>
        <v>0</v>
      </c>
      <c r="AD140" s="30">
        <f t="shared" si="100"/>
        <v>0</v>
      </c>
      <c r="AE140" s="30">
        <f t="shared" si="101"/>
        <v>0</v>
      </c>
      <c r="AF140" s="30">
        <f t="shared" si="102"/>
        <v>0</v>
      </c>
      <c r="AG140" s="18" t="s">
        <v>331</v>
      </c>
      <c r="AH140" s="17">
        <f t="shared" si="103"/>
        <v>0</v>
      </c>
    </row>
    <row r="141" spans="1:34" ht="25" customHeight="1" x14ac:dyDescent="0.25">
      <c r="A141" s="119" t="s">
        <v>332</v>
      </c>
      <c r="B141" s="39"/>
      <c r="C141" s="39"/>
      <c r="D141" s="274"/>
      <c r="E141" s="274"/>
      <c r="F141" s="274"/>
      <c r="G141" s="274"/>
      <c r="H141" s="274"/>
      <c r="I141" s="274"/>
      <c r="J141" s="274"/>
      <c r="K141" s="383">
        <f t="shared" si="97"/>
        <v>0</v>
      </c>
      <c r="L141" s="376">
        <f t="shared" si="98"/>
        <v>0</v>
      </c>
      <c r="M141" s="95"/>
      <c r="O141" s="77"/>
      <c r="P141" s="93"/>
      <c r="Q141" s="96"/>
      <c r="S141" s="96"/>
      <c r="U141" s="96"/>
      <c r="V141" s="96"/>
      <c r="X141" s="96"/>
      <c r="Z141" s="96"/>
      <c r="AB141" s="97"/>
      <c r="AC141" s="30">
        <f t="shared" si="99"/>
        <v>0</v>
      </c>
      <c r="AD141" s="30">
        <f t="shared" si="100"/>
        <v>0</v>
      </c>
      <c r="AE141" s="30">
        <f t="shared" si="101"/>
        <v>0</v>
      </c>
      <c r="AF141" s="30">
        <f t="shared" si="102"/>
        <v>0</v>
      </c>
      <c r="AG141" s="18" t="s">
        <v>333</v>
      </c>
      <c r="AH141" s="17">
        <f t="shared" si="103"/>
        <v>0</v>
      </c>
    </row>
    <row r="142" spans="1:34" ht="25" customHeight="1" x14ac:dyDescent="0.25">
      <c r="A142" s="119" t="s">
        <v>334</v>
      </c>
      <c r="B142" s="39"/>
      <c r="C142" s="39"/>
      <c r="D142" s="274"/>
      <c r="E142" s="274"/>
      <c r="F142" s="274"/>
      <c r="G142" s="274"/>
      <c r="H142" s="274"/>
      <c r="I142" s="274"/>
      <c r="J142" s="274"/>
      <c r="K142" s="383">
        <f t="shared" si="97"/>
        <v>0</v>
      </c>
      <c r="L142" s="376">
        <f t="shared" si="98"/>
        <v>0</v>
      </c>
      <c r="M142" s="95"/>
      <c r="O142" s="77"/>
      <c r="P142" s="93"/>
      <c r="Q142" s="96"/>
      <c r="S142" s="96"/>
      <c r="U142" s="96"/>
      <c r="V142" s="96"/>
      <c r="X142" s="96"/>
      <c r="Z142" s="96"/>
      <c r="AB142" s="97"/>
      <c r="AC142" s="30">
        <f t="shared" si="99"/>
        <v>0</v>
      </c>
      <c r="AD142" s="30">
        <f t="shared" si="100"/>
        <v>0</v>
      </c>
      <c r="AE142" s="30">
        <f t="shared" si="101"/>
        <v>0</v>
      </c>
      <c r="AF142" s="30">
        <f t="shared" si="102"/>
        <v>0</v>
      </c>
      <c r="AG142" s="18" t="s">
        <v>335</v>
      </c>
      <c r="AH142" s="17">
        <f t="shared" si="103"/>
        <v>0</v>
      </c>
    </row>
    <row r="143" spans="1:34" ht="25" customHeight="1" x14ac:dyDescent="0.25">
      <c r="A143" s="248">
        <v>0</v>
      </c>
      <c r="B143" s="39"/>
      <c r="C143" s="40"/>
      <c r="D143" s="276"/>
      <c r="E143" s="276"/>
      <c r="F143" s="276"/>
      <c r="G143" s="276"/>
      <c r="H143" s="276"/>
      <c r="I143" s="276"/>
      <c r="J143" s="276"/>
      <c r="K143" s="367">
        <f t="shared" si="97"/>
        <v>0</v>
      </c>
      <c r="L143" s="376">
        <f t="shared" si="98"/>
        <v>0</v>
      </c>
      <c r="M143" s="95"/>
      <c r="O143" s="77"/>
      <c r="P143" s="93"/>
      <c r="Q143" s="96"/>
      <c r="S143" s="96"/>
      <c r="U143" s="96"/>
      <c r="V143" s="96"/>
      <c r="X143" s="96"/>
      <c r="Z143" s="96"/>
      <c r="AB143" s="97"/>
      <c r="AC143" s="30">
        <f t="shared" si="99"/>
        <v>0</v>
      </c>
      <c r="AD143" s="30">
        <f t="shared" si="100"/>
        <v>0</v>
      </c>
      <c r="AE143" s="30">
        <f t="shared" si="101"/>
        <v>0</v>
      </c>
      <c r="AF143" s="30">
        <f t="shared" si="102"/>
        <v>0</v>
      </c>
      <c r="AG143" s="18">
        <v>0</v>
      </c>
      <c r="AH143" s="17">
        <f t="shared" si="103"/>
        <v>0</v>
      </c>
    </row>
    <row r="144" spans="1:34" ht="25" customHeight="1" x14ac:dyDescent="0.25">
      <c r="A144" s="252" t="s">
        <v>235</v>
      </c>
      <c r="B144" s="39"/>
      <c r="C144" s="40"/>
      <c r="D144" s="360" t="str">
        <f>IF(D128-D129-D130-D131-D132=0,"OK","OUT OF BALANCE BY")</f>
        <v>OK</v>
      </c>
      <c r="E144" s="360" t="str">
        <f t="shared" ref="E144:L144" si="104">IF(E128-E129-E130-E131-E132=0,"OK","OUT OF BALANCE BY")</f>
        <v>OK</v>
      </c>
      <c r="F144" s="360" t="str">
        <f t="shared" si="104"/>
        <v>OK</v>
      </c>
      <c r="G144" s="360" t="str">
        <f t="shared" si="104"/>
        <v>OK</v>
      </c>
      <c r="H144" s="360" t="str">
        <f t="shared" si="104"/>
        <v>OK</v>
      </c>
      <c r="I144" s="360" t="str">
        <f t="shared" si="104"/>
        <v>OK</v>
      </c>
      <c r="J144" s="360" t="str">
        <f t="shared" si="104"/>
        <v>OK</v>
      </c>
      <c r="K144" s="361" t="str">
        <f t="shared" si="104"/>
        <v>OK</v>
      </c>
      <c r="L144" s="361" t="str">
        <f t="shared" si="104"/>
        <v>OK</v>
      </c>
      <c r="M144" s="360" t="str">
        <f t="shared" ref="M144:AF144" si="105">IF(M128-M129-M130-M131-M132=0,"OK","OUT OF BALANCE BY")</f>
        <v>OK</v>
      </c>
      <c r="N144" s="360" t="str">
        <f t="shared" si="105"/>
        <v>OK</v>
      </c>
      <c r="O144" s="360" t="str">
        <f t="shared" si="105"/>
        <v>OK</v>
      </c>
      <c r="P144" s="360" t="str">
        <f t="shared" si="105"/>
        <v>OK</v>
      </c>
      <c r="Q144" s="360" t="str">
        <f t="shared" si="105"/>
        <v>OK</v>
      </c>
      <c r="R144" s="360" t="str">
        <f t="shared" si="105"/>
        <v>OK</v>
      </c>
      <c r="S144" s="360" t="str">
        <f t="shared" si="105"/>
        <v>OK</v>
      </c>
      <c r="T144" s="360" t="str">
        <f t="shared" si="105"/>
        <v>OK</v>
      </c>
      <c r="U144" s="360" t="str">
        <f t="shared" si="105"/>
        <v>OK</v>
      </c>
      <c r="V144" s="360" t="str">
        <f t="shared" si="105"/>
        <v>OK</v>
      </c>
      <c r="W144" s="360" t="str">
        <f t="shared" si="105"/>
        <v>OK</v>
      </c>
      <c r="X144" s="360" t="str">
        <f t="shared" si="105"/>
        <v>OK</v>
      </c>
      <c r="Y144" s="360" t="str">
        <f t="shared" si="105"/>
        <v>OK</v>
      </c>
      <c r="Z144" s="360" t="str">
        <f t="shared" si="105"/>
        <v>OK</v>
      </c>
      <c r="AA144" s="360" t="str">
        <f t="shared" si="105"/>
        <v>OK</v>
      </c>
      <c r="AB144" s="360" t="str">
        <f t="shared" si="105"/>
        <v>OK</v>
      </c>
      <c r="AC144" s="361" t="str">
        <f t="shared" si="105"/>
        <v>OK</v>
      </c>
      <c r="AD144" s="361" t="str">
        <f t="shared" si="105"/>
        <v>OK</v>
      </c>
      <c r="AE144" s="361" t="str">
        <f t="shared" si="105"/>
        <v>OK</v>
      </c>
      <c r="AF144" s="362" t="str">
        <f t="shared" si="105"/>
        <v>OK</v>
      </c>
      <c r="AG144" s="18">
        <v>0</v>
      </c>
      <c r="AH144" s="17">
        <f t="shared" si="103"/>
        <v>0</v>
      </c>
    </row>
    <row r="145" spans="1:34" ht="25" customHeight="1" x14ac:dyDescent="0.25">
      <c r="A145" s="248">
        <v>0</v>
      </c>
      <c r="B145" s="39"/>
      <c r="C145" s="40"/>
      <c r="D145" s="263">
        <f>D128-D129-D130-D131-D132</f>
        <v>0</v>
      </c>
      <c r="E145" s="263">
        <f t="shared" ref="E145:L145" si="106">E128-E129-E130-E131-E132</f>
        <v>0</v>
      </c>
      <c r="F145" s="263">
        <f t="shared" si="106"/>
        <v>0</v>
      </c>
      <c r="G145" s="263">
        <f t="shared" si="106"/>
        <v>0</v>
      </c>
      <c r="H145" s="263">
        <f t="shared" si="106"/>
        <v>0</v>
      </c>
      <c r="I145" s="263">
        <f t="shared" si="106"/>
        <v>0</v>
      </c>
      <c r="J145" s="263">
        <f t="shared" si="106"/>
        <v>0</v>
      </c>
      <c r="K145" s="352">
        <f t="shared" si="106"/>
        <v>0</v>
      </c>
      <c r="L145" s="352">
        <f t="shared" si="106"/>
        <v>0</v>
      </c>
      <c r="M145" s="263">
        <f t="shared" ref="M145:AF145" si="107">M128-M129-M130-M131-M132</f>
        <v>0</v>
      </c>
      <c r="N145" s="263">
        <f t="shared" si="107"/>
        <v>0</v>
      </c>
      <c r="O145" s="263">
        <f t="shared" si="107"/>
        <v>0</v>
      </c>
      <c r="P145" s="263">
        <f t="shared" si="107"/>
        <v>0</v>
      </c>
      <c r="Q145" s="263">
        <f t="shared" si="107"/>
        <v>0</v>
      </c>
      <c r="R145" s="263">
        <f t="shared" si="107"/>
        <v>0</v>
      </c>
      <c r="S145" s="263">
        <f t="shared" si="107"/>
        <v>0</v>
      </c>
      <c r="T145" s="263">
        <f t="shared" si="107"/>
        <v>0</v>
      </c>
      <c r="U145" s="263">
        <f t="shared" si="107"/>
        <v>0</v>
      </c>
      <c r="V145" s="263">
        <f t="shared" si="107"/>
        <v>0</v>
      </c>
      <c r="W145" s="263">
        <f t="shared" si="107"/>
        <v>0</v>
      </c>
      <c r="X145" s="263">
        <f t="shared" si="107"/>
        <v>0</v>
      </c>
      <c r="Y145" s="263">
        <f t="shared" si="107"/>
        <v>0</v>
      </c>
      <c r="Z145" s="263">
        <f t="shared" si="107"/>
        <v>0</v>
      </c>
      <c r="AA145" s="263">
        <f t="shared" si="107"/>
        <v>0</v>
      </c>
      <c r="AB145" s="263">
        <f t="shared" si="107"/>
        <v>0</v>
      </c>
      <c r="AC145" s="352">
        <f t="shared" si="107"/>
        <v>0</v>
      </c>
      <c r="AD145" s="352">
        <f t="shared" si="107"/>
        <v>0</v>
      </c>
      <c r="AE145" s="352">
        <f t="shared" si="107"/>
        <v>0</v>
      </c>
      <c r="AF145" s="363">
        <f t="shared" si="107"/>
        <v>0</v>
      </c>
      <c r="AG145" s="18">
        <v>0</v>
      </c>
      <c r="AH145" s="17">
        <f t="shared" si="103"/>
        <v>0</v>
      </c>
    </row>
    <row r="146" spans="1:34" s="66" customFormat="1" ht="25" customHeight="1" x14ac:dyDescent="0.25">
      <c r="A146" s="252" t="s">
        <v>208</v>
      </c>
      <c r="B146" s="34" t="str">
        <f>IF(B128-B129-B130-B131-B132=0,"OK","OUT OF BALANCE BY")</f>
        <v>OK</v>
      </c>
      <c r="C146" s="108" t="str">
        <f t="shared" ref="C146" si="108">IF(C128-C129-C130-C131-C132=0,"OK","OUT OF BALANCE BY")</f>
        <v>OK</v>
      </c>
      <c r="D146" s="268" t="str">
        <f>IF(D128-D133-D134-D135-D136-D137-D138-D139-D142=0,"OK","OUT OF BALANCE BY")</f>
        <v>OK</v>
      </c>
      <c r="E146" s="268" t="str">
        <f t="shared" ref="E146:AF146" si="109">IF(E128-E133-E134-E135-E136-E137-E138-E139-E142=0,"OK","OUT OF BALANCE BY")</f>
        <v>OK</v>
      </c>
      <c r="F146" s="268" t="str">
        <f t="shared" si="109"/>
        <v>OK</v>
      </c>
      <c r="G146" s="268" t="str">
        <f t="shared" si="109"/>
        <v>OK</v>
      </c>
      <c r="H146" s="268" t="str">
        <f t="shared" si="109"/>
        <v>OK</v>
      </c>
      <c r="I146" s="268" t="str">
        <f t="shared" si="109"/>
        <v>OK</v>
      </c>
      <c r="J146" s="268" t="str">
        <f t="shared" si="109"/>
        <v>OK</v>
      </c>
      <c r="K146" s="351" t="str">
        <f t="shared" si="109"/>
        <v>OK</v>
      </c>
      <c r="L146" s="351" t="str">
        <f t="shared" si="109"/>
        <v>OK</v>
      </c>
      <c r="M146" s="268" t="str">
        <f t="shared" si="109"/>
        <v>OK</v>
      </c>
      <c r="N146" s="268" t="str">
        <f t="shared" si="109"/>
        <v>OK</v>
      </c>
      <c r="O146" s="268" t="str">
        <f t="shared" si="109"/>
        <v>OK</v>
      </c>
      <c r="P146" s="268" t="str">
        <f t="shared" si="109"/>
        <v>OK</v>
      </c>
      <c r="Q146" s="268" t="str">
        <f t="shared" si="109"/>
        <v>OK</v>
      </c>
      <c r="R146" s="268" t="str">
        <f t="shared" si="109"/>
        <v>OK</v>
      </c>
      <c r="S146" s="268" t="str">
        <f t="shared" si="109"/>
        <v>OK</v>
      </c>
      <c r="T146" s="268" t="str">
        <f t="shared" si="109"/>
        <v>OK</v>
      </c>
      <c r="U146" s="268" t="str">
        <f t="shared" si="109"/>
        <v>OK</v>
      </c>
      <c r="V146" s="268" t="str">
        <f t="shared" si="109"/>
        <v>OK</v>
      </c>
      <c r="W146" s="268" t="str">
        <f t="shared" si="109"/>
        <v>OK</v>
      </c>
      <c r="X146" s="268" t="str">
        <f t="shared" si="109"/>
        <v>OK</v>
      </c>
      <c r="Y146" s="268" t="str">
        <f t="shared" si="109"/>
        <v>OK</v>
      </c>
      <c r="Z146" s="268" t="str">
        <f t="shared" si="109"/>
        <v>OK</v>
      </c>
      <c r="AA146" s="268" t="str">
        <f t="shared" si="109"/>
        <v>OK</v>
      </c>
      <c r="AB146" s="268" t="str">
        <f t="shared" si="109"/>
        <v>OK</v>
      </c>
      <c r="AC146" s="351" t="str">
        <f t="shared" si="109"/>
        <v>OK</v>
      </c>
      <c r="AD146" s="351" t="str">
        <f t="shared" si="109"/>
        <v>OK</v>
      </c>
      <c r="AE146" s="351" t="str">
        <f t="shared" si="109"/>
        <v>OK</v>
      </c>
      <c r="AF146" s="365" t="str">
        <f t="shared" si="109"/>
        <v>OK</v>
      </c>
      <c r="AG146" s="18"/>
      <c r="AH146" s="17">
        <f t="shared" si="103"/>
        <v>0</v>
      </c>
    </row>
    <row r="147" spans="1:34" s="66" customFormat="1" ht="25" customHeight="1" x14ac:dyDescent="0.25">
      <c r="A147" s="252"/>
      <c r="B147" s="31">
        <f>B128-B129-B130-B131-B132</f>
        <v>0</v>
      </c>
      <c r="C147" s="94">
        <f t="shared" ref="C147" si="110">C128-C129-C130-C131-C132</f>
        <v>0</v>
      </c>
      <c r="D147" s="263">
        <f>D128-D133-D134-D135-D136-D137-D138-D139-D142</f>
        <v>0</v>
      </c>
      <c r="E147" s="263">
        <f t="shared" ref="E147:AF147" si="111">E128-E133-E134-E135-E136-E137-E138-E139-E142</f>
        <v>0</v>
      </c>
      <c r="F147" s="263">
        <f t="shared" si="111"/>
        <v>0</v>
      </c>
      <c r="G147" s="263">
        <f t="shared" si="111"/>
        <v>0</v>
      </c>
      <c r="H147" s="263">
        <f t="shared" si="111"/>
        <v>0</v>
      </c>
      <c r="I147" s="263">
        <f t="shared" si="111"/>
        <v>0</v>
      </c>
      <c r="J147" s="263">
        <f t="shared" si="111"/>
        <v>0</v>
      </c>
      <c r="K147" s="352">
        <f t="shared" si="111"/>
        <v>0</v>
      </c>
      <c r="L147" s="352">
        <f t="shared" si="111"/>
        <v>0</v>
      </c>
      <c r="M147" s="263">
        <f t="shared" si="111"/>
        <v>0</v>
      </c>
      <c r="N147" s="263">
        <f t="shared" si="111"/>
        <v>0</v>
      </c>
      <c r="O147" s="263">
        <f t="shared" si="111"/>
        <v>0</v>
      </c>
      <c r="P147" s="263">
        <f t="shared" si="111"/>
        <v>0</v>
      </c>
      <c r="Q147" s="263">
        <f t="shared" si="111"/>
        <v>0</v>
      </c>
      <c r="R147" s="263">
        <f t="shared" si="111"/>
        <v>0</v>
      </c>
      <c r="S147" s="263">
        <f t="shared" si="111"/>
        <v>0</v>
      </c>
      <c r="T147" s="263">
        <f t="shared" si="111"/>
        <v>0</v>
      </c>
      <c r="U147" s="263">
        <f t="shared" si="111"/>
        <v>0</v>
      </c>
      <c r="V147" s="263">
        <f t="shared" si="111"/>
        <v>0</v>
      </c>
      <c r="W147" s="263">
        <f t="shared" si="111"/>
        <v>0</v>
      </c>
      <c r="X147" s="263">
        <f t="shared" si="111"/>
        <v>0</v>
      </c>
      <c r="Y147" s="263">
        <f t="shared" si="111"/>
        <v>0</v>
      </c>
      <c r="Z147" s="263">
        <f t="shared" si="111"/>
        <v>0</v>
      </c>
      <c r="AA147" s="263">
        <f t="shared" si="111"/>
        <v>0</v>
      </c>
      <c r="AB147" s="263">
        <f t="shared" si="111"/>
        <v>0</v>
      </c>
      <c r="AC147" s="352">
        <f t="shared" si="111"/>
        <v>0</v>
      </c>
      <c r="AD147" s="352">
        <f t="shared" si="111"/>
        <v>0</v>
      </c>
      <c r="AE147" s="352">
        <f t="shared" si="111"/>
        <v>0</v>
      </c>
      <c r="AF147" s="366">
        <f t="shared" si="111"/>
        <v>0</v>
      </c>
      <c r="AG147" s="18"/>
      <c r="AH147" s="17">
        <f t="shared" si="103"/>
        <v>0</v>
      </c>
    </row>
    <row r="148" spans="1:34" ht="25" customHeight="1" thickBot="1" x14ac:dyDescent="0.3">
      <c r="A148" s="258"/>
      <c r="B148" s="32"/>
      <c r="C148" s="100"/>
      <c r="D148" s="264"/>
      <c r="E148" s="264"/>
      <c r="F148" s="264"/>
      <c r="G148" s="264"/>
      <c r="H148" s="264"/>
      <c r="I148" s="264"/>
      <c r="J148" s="264"/>
      <c r="K148" s="379"/>
      <c r="L148" s="378"/>
      <c r="M148" s="101"/>
      <c r="N148" s="102"/>
      <c r="O148" s="77"/>
      <c r="P148" s="103"/>
      <c r="Q148" s="103"/>
      <c r="R148" s="104"/>
      <c r="S148" s="103"/>
      <c r="T148" s="104"/>
      <c r="U148" s="103"/>
      <c r="V148" s="103"/>
      <c r="W148" s="104"/>
      <c r="X148" s="103"/>
      <c r="Y148" s="104"/>
      <c r="Z148" s="103"/>
      <c r="AA148" s="104"/>
      <c r="AB148" s="105"/>
      <c r="AC148" s="33"/>
      <c r="AD148" s="33"/>
      <c r="AE148" s="33"/>
      <c r="AF148" s="33"/>
      <c r="AG148" s="80"/>
      <c r="AH148" s="17">
        <f t="shared" si="103"/>
        <v>0</v>
      </c>
    </row>
    <row r="149" spans="1:34" ht="40" customHeight="1" x14ac:dyDescent="0.25">
      <c r="A149" s="233" t="s">
        <v>336</v>
      </c>
      <c r="B149" s="236"/>
      <c r="C149" s="237"/>
      <c r="D149" s="246"/>
      <c r="E149" s="246"/>
      <c r="F149" s="246"/>
      <c r="G149" s="246"/>
      <c r="H149" s="246"/>
      <c r="I149" s="246"/>
      <c r="J149" s="246"/>
      <c r="K149" s="357"/>
      <c r="L149" s="376"/>
      <c r="M149" s="95"/>
      <c r="O149" s="77"/>
      <c r="P149" s="106"/>
      <c r="Q149" s="96"/>
      <c r="S149" s="96"/>
      <c r="U149" s="96"/>
      <c r="V149" s="96"/>
      <c r="X149" s="96"/>
      <c r="Z149" s="96"/>
      <c r="AB149" s="97"/>
      <c r="AC149" s="30"/>
      <c r="AD149" s="30"/>
      <c r="AE149" s="30"/>
      <c r="AF149" s="30"/>
      <c r="AH149" s="17">
        <f>IF($L$150=0,0,1)</f>
        <v>0</v>
      </c>
    </row>
    <row r="150" spans="1:34" ht="25" customHeight="1" x14ac:dyDescent="0.25">
      <c r="A150" s="119" t="s">
        <v>188</v>
      </c>
      <c r="B150" s="37"/>
      <c r="C150" s="37"/>
      <c r="D150" s="238"/>
      <c r="E150" s="238"/>
      <c r="F150" s="238"/>
      <c r="G150" s="238"/>
      <c r="H150" s="238"/>
      <c r="I150" s="238"/>
      <c r="J150" s="238"/>
      <c r="K150" s="372">
        <f t="shared" ref="K150:K159" si="112">D150+E150+F150+H150+J150</f>
        <v>0</v>
      </c>
      <c r="L150" s="376">
        <f t="shared" ref="L150:L159" si="113">G150+I150+K150</f>
        <v>0</v>
      </c>
      <c r="M150" s="95"/>
      <c r="O150" s="77">
        <f>IF(L150&gt;1,1,0)</f>
        <v>0</v>
      </c>
      <c r="P150" s="93"/>
      <c r="Q150" s="96"/>
      <c r="S150" s="96"/>
      <c r="U150" s="96"/>
      <c r="V150" s="96"/>
      <c r="X150" s="96"/>
      <c r="Z150" s="96"/>
      <c r="AB150" s="97"/>
      <c r="AC150" s="30">
        <f t="shared" ref="AC150:AC159" si="114">Q150</f>
        <v>0</v>
      </c>
      <c r="AD150" s="30">
        <f t="shared" ref="AD150:AD159" si="115">D150+E150+F150+H150+J150</f>
        <v>0</v>
      </c>
      <c r="AE150" s="30">
        <f t="shared" ref="AE150:AE159" si="116">G150</f>
        <v>0</v>
      </c>
      <c r="AF150" s="30">
        <f t="shared" ref="AF150:AF159" si="117">AC150+AD150+AE150</f>
        <v>0</v>
      </c>
      <c r="AG150" s="18" t="s">
        <v>337</v>
      </c>
      <c r="AH150" s="17">
        <f>IF($L$150=0,0,1)</f>
        <v>0</v>
      </c>
    </row>
    <row r="151" spans="1:34" ht="25" customHeight="1" x14ac:dyDescent="0.25">
      <c r="A151" s="119" t="s">
        <v>338</v>
      </c>
      <c r="B151" s="39"/>
      <c r="C151" s="39"/>
      <c r="D151" s="274"/>
      <c r="E151" s="274"/>
      <c r="F151" s="274"/>
      <c r="G151" s="274"/>
      <c r="H151" s="274"/>
      <c r="I151" s="274"/>
      <c r="J151" s="274"/>
      <c r="K151" s="383">
        <f t="shared" si="112"/>
        <v>0</v>
      </c>
      <c r="L151" s="376">
        <f t="shared" si="113"/>
        <v>0</v>
      </c>
      <c r="M151" s="95"/>
      <c r="O151" s="77"/>
      <c r="P151" s="93"/>
      <c r="Q151" s="96"/>
      <c r="S151" s="96"/>
      <c r="U151" s="96"/>
      <c r="V151" s="96"/>
      <c r="X151" s="96"/>
      <c r="Z151" s="96"/>
      <c r="AB151" s="97"/>
      <c r="AC151" s="30">
        <f t="shared" si="114"/>
        <v>0</v>
      </c>
      <c r="AD151" s="30">
        <f t="shared" si="115"/>
        <v>0</v>
      </c>
      <c r="AE151" s="30">
        <f t="shared" si="116"/>
        <v>0</v>
      </c>
      <c r="AF151" s="30">
        <f t="shared" si="117"/>
        <v>0</v>
      </c>
      <c r="AG151" s="18" t="s">
        <v>339</v>
      </c>
      <c r="AH151" s="17">
        <f t="shared" ref="AH151:AH164" si="118">IF($L$150=0,0,1)</f>
        <v>0</v>
      </c>
    </row>
    <row r="152" spans="1:34" ht="25" customHeight="1" x14ac:dyDescent="0.25">
      <c r="A152" s="119" t="s">
        <v>340</v>
      </c>
      <c r="B152" s="39"/>
      <c r="C152" s="39"/>
      <c r="D152" s="274"/>
      <c r="E152" s="274"/>
      <c r="F152" s="274"/>
      <c r="G152" s="274"/>
      <c r="H152" s="274"/>
      <c r="I152" s="274"/>
      <c r="J152" s="274"/>
      <c r="K152" s="383">
        <f t="shared" si="112"/>
        <v>0</v>
      </c>
      <c r="L152" s="376">
        <f t="shared" si="113"/>
        <v>0</v>
      </c>
      <c r="M152" s="95"/>
      <c r="O152" s="77"/>
      <c r="P152" s="93"/>
      <c r="Q152" s="96"/>
      <c r="S152" s="96"/>
      <c r="U152" s="96"/>
      <c r="V152" s="96"/>
      <c r="X152" s="96"/>
      <c r="Z152" s="96"/>
      <c r="AB152" s="97"/>
      <c r="AC152" s="30">
        <f t="shared" si="114"/>
        <v>0</v>
      </c>
      <c r="AD152" s="30">
        <f t="shared" si="115"/>
        <v>0</v>
      </c>
      <c r="AE152" s="30">
        <f t="shared" si="116"/>
        <v>0</v>
      </c>
      <c r="AF152" s="30">
        <f t="shared" si="117"/>
        <v>0</v>
      </c>
      <c r="AG152" s="18" t="s">
        <v>341</v>
      </c>
      <c r="AH152" s="17">
        <f t="shared" si="118"/>
        <v>0</v>
      </c>
    </row>
    <row r="153" spans="1:34" ht="25" customHeight="1" x14ac:dyDescent="0.25">
      <c r="A153" s="119" t="s">
        <v>342</v>
      </c>
      <c r="B153" s="39"/>
      <c r="C153" s="39"/>
      <c r="D153" s="274"/>
      <c r="E153" s="274"/>
      <c r="F153" s="274"/>
      <c r="G153" s="274"/>
      <c r="H153" s="274"/>
      <c r="I153" s="274"/>
      <c r="J153" s="274"/>
      <c r="K153" s="383">
        <f t="shared" si="112"/>
        <v>0</v>
      </c>
      <c r="L153" s="376">
        <f t="shared" si="113"/>
        <v>0</v>
      </c>
      <c r="M153" s="95"/>
      <c r="O153" s="77"/>
      <c r="P153" s="93"/>
      <c r="Q153" s="96"/>
      <c r="S153" s="96"/>
      <c r="U153" s="96"/>
      <c r="V153" s="96"/>
      <c r="X153" s="96"/>
      <c r="Z153" s="96"/>
      <c r="AB153" s="97"/>
      <c r="AC153" s="30">
        <f t="shared" si="114"/>
        <v>0</v>
      </c>
      <c r="AD153" s="30">
        <f t="shared" si="115"/>
        <v>0</v>
      </c>
      <c r="AE153" s="30">
        <f t="shared" si="116"/>
        <v>0</v>
      </c>
      <c r="AF153" s="30">
        <f t="shared" si="117"/>
        <v>0</v>
      </c>
      <c r="AG153" s="18" t="s">
        <v>343</v>
      </c>
      <c r="AH153" s="17">
        <f t="shared" si="118"/>
        <v>0</v>
      </c>
    </row>
    <row r="154" spans="1:34" ht="25" customHeight="1" x14ac:dyDescent="0.25">
      <c r="A154" s="119" t="s">
        <v>344</v>
      </c>
      <c r="B154" s="39"/>
      <c r="C154" s="39"/>
      <c r="D154" s="274"/>
      <c r="E154" s="274"/>
      <c r="F154" s="274"/>
      <c r="G154" s="274"/>
      <c r="H154" s="274"/>
      <c r="I154" s="274"/>
      <c r="J154" s="274"/>
      <c r="K154" s="383">
        <f t="shared" si="112"/>
        <v>0</v>
      </c>
      <c r="L154" s="376">
        <f t="shared" si="113"/>
        <v>0</v>
      </c>
      <c r="M154" s="95"/>
      <c r="O154" s="77"/>
      <c r="P154" s="93"/>
      <c r="Q154" s="96"/>
      <c r="S154" s="96"/>
      <c r="U154" s="96"/>
      <c r="V154" s="96"/>
      <c r="X154" s="96"/>
      <c r="Z154" s="96"/>
      <c r="AB154" s="97"/>
      <c r="AC154" s="30">
        <f t="shared" si="114"/>
        <v>0</v>
      </c>
      <c r="AD154" s="30">
        <f t="shared" si="115"/>
        <v>0</v>
      </c>
      <c r="AE154" s="30">
        <f t="shared" si="116"/>
        <v>0</v>
      </c>
      <c r="AF154" s="30">
        <f t="shared" si="117"/>
        <v>0</v>
      </c>
      <c r="AG154" s="18" t="s">
        <v>345</v>
      </c>
      <c r="AH154" s="17">
        <f t="shared" si="118"/>
        <v>0</v>
      </c>
    </row>
    <row r="155" spans="1:34" ht="25" customHeight="1" x14ac:dyDescent="0.25">
      <c r="A155" s="119" t="s">
        <v>346</v>
      </c>
      <c r="B155" s="39"/>
      <c r="C155" s="39"/>
      <c r="D155" s="274"/>
      <c r="E155" s="274"/>
      <c r="F155" s="274"/>
      <c r="G155" s="274"/>
      <c r="H155" s="274"/>
      <c r="I155" s="274"/>
      <c r="J155" s="274"/>
      <c r="K155" s="383">
        <f t="shared" si="112"/>
        <v>0</v>
      </c>
      <c r="L155" s="376">
        <f t="shared" si="113"/>
        <v>0</v>
      </c>
      <c r="M155" s="95"/>
      <c r="O155" s="77"/>
      <c r="P155" s="93"/>
      <c r="Q155" s="96"/>
      <c r="S155" s="96"/>
      <c r="U155" s="96"/>
      <c r="V155" s="96"/>
      <c r="X155" s="96"/>
      <c r="Z155" s="96"/>
      <c r="AB155" s="97"/>
      <c r="AC155" s="30">
        <f t="shared" si="114"/>
        <v>0</v>
      </c>
      <c r="AD155" s="30">
        <f t="shared" si="115"/>
        <v>0</v>
      </c>
      <c r="AE155" s="30">
        <f t="shared" si="116"/>
        <v>0</v>
      </c>
      <c r="AF155" s="30">
        <f t="shared" si="117"/>
        <v>0</v>
      </c>
      <c r="AG155" s="18" t="s">
        <v>347</v>
      </c>
      <c r="AH155" s="17">
        <f t="shared" si="118"/>
        <v>0</v>
      </c>
    </row>
    <row r="156" spans="1:34" ht="25" customHeight="1" x14ac:dyDescent="0.25">
      <c r="A156" s="119" t="s">
        <v>348</v>
      </c>
      <c r="B156" s="37"/>
      <c r="C156" s="37"/>
      <c r="D156" s="238"/>
      <c r="E156" s="238"/>
      <c r="F156" s="238"/>
      <c r="G156" s="238"/>
      <c r="H156" s="238"/>
      <c r="I156" s="238"/>
      <c r="J156" s="238"/>
      <c r="K156" s="372">
        <f t="shared" si="112"/>
        <v>0</v>
      </c>
      <c r="L156" s="376">
        <f t="shared" si="113"/>
        <v>0</v>
      </c>
      <c r="M156" s="95"/>
      <c r="O156" s="77"/>
      <c r="P156" s="93"/>
      <c r="Q156" s="96"/>
      <c r="S156" s="96"/>
      <c r="U156" s="96"/>
      <c r="V156" s="96"/>
      <c r="X156" s="96"/>
      <c r="Z156" s="96"/>
      <c r="AB156" s="97"/>
      <c r="AC156" s="30">
        <f t="shared" si="114"/>
        <v>0</v>
      </c>
      <c r="AD156" s="30">
        <f t="shared" si="115"/>
        <v>0</v>
      </c>
      <c r="AE156" s="30">
        <f t="shared" si="116"/>
        <v>0</v>
      </c>
      <c r="AF156" s="30">
        <f t="shared" si="117"/>
        <v>0</v>
      </c>
      <c r="AG156" s="18" t="s">
        <v>349</v>
      </c>
      <c r="AH156" s="17">
        <f t="shared" si="118"/>
        <v>0</v>
      </c>
    </row>
    <row r="157" spans="1:34" ht="25" customHeight="1" x14ac:dyDescent="0.25">
      <c r="A157" s="248">
        <v>0</v>
      </c>
      <c r="B157" s="37"/>
      <c r="C157" s="41"/>
      <c r="D157" s="266"/>
      <c r="E157" s="266"/>
      <c r="F157" s="266"/>
      <c r="G157" s="266"/>
      <c r="H157" s="266"/>
      <c r="I157" s="266"/>
      <c r="J157" s="266"/>
      <c r="K157" s="357">
        <f t="shared" si="112"/>
        <v>0</v>
      </c>
      <c r="L157" s="376">
        <f t="shared" si="113"/>
        <v>0</v>
      </c>
      <c r="M157" s="95"/>
      <c r="O157" s="77"/>
      <c r="P157" s="93"/>
      <c r="Q157" s="96"/>
      <c r="S157" s="96"/>
      <c r="U157" s="96"/>
      <c r="V157" s="96"/>
      <c r="X157" s="96"/>
      <c r="Z157" s="96"/>
      <c r="AB157" s="97"/>
      <c r="AC157" s="30">
        <f t="shared" si="114"/>
        <v>0</v>
      </c>
      <c r="AD157" s="30">
        <f t="shared" si="115"/>
        <v>0</v>
      </c>
      <c r="AE157" s="30">
        <f t="shared" si="116"/>
        <v>0</v>
      </c>
      <c r="AF157" s="30">
        <f t="shared" si="117"/>
        <v>0</v>
      </c>
      <c r="AG157" s="18">
        <v>0</v>
      </c>
      <c r="AH157" s="17">
        <f t="shared" si="118"/>
        <v>0</v>
      </c>
    </row>
    <row r="158" spans="1:34" ht="25" customHeight="1" x14ac:dyDescent="0.25">
      <c r="A158" s="248">
        <v>0</v>
      </c>
      <c r="B158" s="37"/>
      <c r="C158" s="41"/>
      <c r="D158" s="266"/>
      <c r="E158" s="266"/>
      <c r="F158" s="266"/>
      <c r="G158" s="266"/>
      <c r="H158" s="266"/>
      <c r="I158" s="266"/>
      <c r="J158" s="266"/>
      <c r="K158" s="357">
        <f t="shared" si="112"/>
        <v>0</v>
      </c>
      <c r="L158" s="376">
        <f t="shared" si="113"/>
        <v>0</v>
      </c>
      <c r="M158" s="95"/>
      <c r="O158" s="77"/>
      <c r="P158" s="93"/>
      <c r="Q158" s="96"/>
      <c r="S158" s="96"/>
      <c r="U158" s="96"/>
      <c r="V158" s="96"/>
      <c r="X158" s="96"/>
      <c r="Z158" s="96"/>
      <c r="AB158" s="97"/>
      <c r="AC158" s="30">
        <f t="shared" si="114"/>
        <v>0</v>
      </c>
      <c r="AD158" s="30">
        <f t="shared" si="115"/>
        <v>0</v>
      </c>
      <c r="AE158" s="30">
        <f t="shared" si="116"/>
        <v>0</v>
      </c>
      <c r="AF158" s="30">
        <f t="shared" si="117"/>
        <v>0</v>
      </c>
      <c r="AG158" s="18">
        <v>0</v>
      </c>
      <c r="AH158" s="17">
        <f t="shared" si="118"/>
        <v>0</v>
      </c>
    </row>
    <row r="159" spans="1:34" ht="25" customHeight="1" x14ac:dyDescent="0.25">
      <c r="A159" s="248">
        <v>0</v>
      </c>
      <c r="B159" s="37"/>
      <c r="C159" s="41"/>
      <c r="D159" s="266"/>
      <c r="E159" s="266"/>
      <c r="F159" s="266"/>
      <c r="G159" s="266"/>
      <c r="H159" s="266"/>
      <c r="I159" s="266"/>
      <c r="J159" s="266"/>
      <c r="K159" s="357">
        <f t="shared" si="112"/>
        <v>0</v>
      </c>
      <c r="L159" s="376">
        <f t="shared" si="113"/>
        <v>0</v>
      </c>
      <c r="M159" s="95"/>
      <c r="O159" s="77"/>
      <c r="P159" s="93"/>
      <c r="Q159" s="96"/>
      <c r="S159" s="96"/>
      <c r="U159" s="96"/>
      <c r="V159" s="96"/>
      <c r="X159" s="96"/>
      <c r="Z159" s="96"/>
      <c r="AB159" s="97"/>
      <c r="AC159" s="30">
        <f t="shared" si="114"/>
        <v>0</v>
      </c>
      <c r="AD159" s="30">
        <f t="shared" si="115"/>
        <v>0</v>
      </c>
      <c r="AE159" s="30">
        <f t="shared" si="116"/>
        <v>0</v>
      </c>
      <c r="AF159" s="30">
        <f t="shared" si="117"/>
        <v>0</v>
      </c>
      <c r="AG159" s="18">
        <v>0</v>
      </c>
      <c r="AH159" s="17">
        <f t="shared" si="118"/>
        <v>0</v>
      </c>
    </row>
    <row r="160" spans="1:34" s="66" customFormat="1" ht="25" customHeight="1" x14ac:dyDescent="0.25">
      <c r="A160" s="252" t="s">
        <v>235</v>
      </c>
      <c r="B160" s="34" t="str">
        <f>IF(B150-B151-B152=0,"OK","OUT OF BALANCE BY")</f>
        <v>OK</v>
      </c>
      <c r="C160" s="108" t="str">
        <f t="shared" ref="C160:L160" si="119">IF(C150-C151-C152=0,"OK","OUT OF BALANCE BY")</f>
        <v>OK</v>
      </c>
      <c r="D160" s="268" t="str">
        <f t="shared" si="119"/>
        <v>OK</v>
      </c>
      <c r="E160" s="268" t="str">
        <f t="shared" si="119"/>
        <v>OK</v>
      </c>
      <c r="F160" s="268" t="str">
        <f t="shared" si="119"/>
        <v>OK</v>
      </c>
      <c r="G160" s="268" t="str">
        <f t="shared" si="119"/>
        <v>OK</v>
      </c>
      <c r="H160" s="268" t="str">
        <f t="shared" si="119"/>
        <v>OK</v>
      </c>
      <c r="I160" s="268" t="str">
        <f t="shared" si="119"/>
        <v>OK</v>
      </c>
      <c r="J160" s="268" t="str">
        <f t="shared" si="119"/>
        <v>OK</v>
      </c>
      <c r="K160" s="364" t="str">
        <f t="shared" si="119"/>
        <v>OK</v>
      </c>
      <c r="L160" s="380" t="str">
        <f t="shared" si="119"/>
        <v>OK</v>
      </c>
      <c r="M160" s="109"/>
      <c r="O160" s="77"/>
      <c r="P160" s="96"/>
      <c r="Q160" s="110"/>
      <c r="S160" s="110"/>
      <c r="U160" s="110"/>
      <c r="V160" s="110"/>
      <c r="X160" s="110"/>
      <c r="Z160" s="110"/>
      <c r="AB160" s="111"/>
      <c r="AC160" s="35" t="str">
        <f t="shared" ref="AC160:AF160" si="120">IF(AC150-AC151-AC152=0,"OK","OUT OF BALANCE BY")</f>
        <v>OK</v>
      </c>
      <c r="AD160" s="35" t="str">
        <f t="shared" si="120"/>
        <v>OK</v>
      </c>
      <c r="AE160" s="35" t="str">
        <f t="shared" si="120"/>
        <v>OK</v>
      </c>
      <c r="AF160" s="35" t="str">
        <f t="shared" si="120"/>
        <v>OK</v>
      </c>
      <c r="AG160" s="18"/>
      <c r="AH160" s="17">
        <f t="shared" si="118"/>
        <v>0</v>
      </c>
    </row>
    <row r="161" spans="1:34" s="66" customFormat="1" ht="25" customHeight="1" x14ac:dyDescent="0.25">
      <c r="A161" s="252"/>
      <c r="B161" s="31">
        <f>B150-B151-B152</f>
        <v>0</v>
      </c>
      <c r="C161" s="94">
        <f t="shared" ref="C161:L161" si="121">C150-C151-C152</f>
        <v>0</v>
      </c>
      <c r="D161" s="263">
        <f t="shared" si="121"/>
        <v>0</v>
      </c>
      <c r="E161" s="263">
        <f t="shared" si="121"/>
        <v>0</v>
      </c>
      <c r="F161" s="263">
        <f t="shared" si="121"/>
        <v>0</v>
      </c>
      <c r="G161" s="263">
        <f t="shared" si="121"/>
        <v>0</v>
      </c>
      <c r="H161" s="263">
        <f t="shared" si="121"/>
        <v>0</v>
      </c>
      <c r="I161" s="263">
        <f t="shared" si="121"/>
        <v>0</v>
      </c>
      <c r="J161" s="263">
        <f t="shared" si="121"/>
        <v>0</v>
      </c>
      <c r="K161" s="363">
        <f t="shared" si="121"/>
        <v>0</v>
      </c>
      <c r="L161" s="376">
        <f t="shared" si="121"/>
        <v>0</v>
      </c>
      <c r="M161" s="109"/>
      <c r="O161" s="77"/>
      <c r="P161" s="96"/>
      <c r="Q161" s="96"/>
      <c r="R161" s="17"/>
      <c r="S161" s="96"/>
      <c r="T161" s="17"/>
      <c r="U161" s="96"/>
      <c r="V161" s="96"/>
      <c r="W161" s="17"/>
      <c r="X161" s="96"/>
      <c r="Y161" s="17"/>
      <c r="Z161" s="96"/>
      <c r="AA161" s="17"/>
      <c r="AB161" s="97"/>
      <c r="AC161" s="30">
        <f t="shared" ref="AC161:AF161" si="122">AC150-AC151-AC152</f>
        <v>0</v>
      </c>
      <c r="AD161" s="30">
        <f t="shared" si="122"/>
        <v>0</v>
      </c>
      <c r="AE161" s="30">
        <f t="shared" si="122"/>
        <v>0</v>
      </c>
      <c r="AF161" s="30">
        <f t="shared" si="122"/>
        <v>0</v>
      </c>
      <c r="AG161" s="18"/>
      <c r="AH161" s="17">
        <f t="shared" si="118"/>
        <v>0</v>
      </c>
    </row>
    <row r="162" spans="1:34" s="66" customFormat="1" ht="25" customHeight="1" x14ac:dyDescent="0.25">
      <c r="A162" s="252" t="s">
        <v>208</v>
      </c>
      <c r="B162" s="34" t="str">
        <f>IF(B150-B153-B154-B155-B156=0,"OK","OUT OF BALANCE BY")</f>
        <v>OK</v>
      </c>
      <c r="C162" s="108" t="str">
        <f t="shared" ref="C162:L162" si="123">IF(C150-C153-C154-C155-C156=0,"OK","OUT OF BALANCE BY")</f>
        <v>OK</v>
      </c>
      <c r="D162" s="268" t="str">
        <f t="shared" si="123"/>
        <v>OK</v>
      </c>
      <c r="E162" s="268" t="str">
        <f t="shared" si="123"/>
        <v>OK</v>
      </c>
      <c r="F162" s="268" t="str">
        <f t="shared" si="123"/>
        <v>OK</v>
      </c>
      <c r="G162" s="268" t="str">
        <f t="shared" si="123"/>
        <v>OK</v>
      </c>
      <c r="H162" s="268" t="str">
        <f t="shared" si="123"/>
        <v>OK</v>
      </c>
      <c r="I162" s="268" t="str">
        <f t="shared" si="123"/>
        <v>OK</v>
      </c>
      <c r="J162" s="268" t="str">
        <f t="shared" si="123"/>
        <v>OK</v>
      </c>
      <c r="K162" s="364" t="str">
        <f t="shared" si="123"/>
        <v>OK</v>
      </c>
      <c r="L162" s="380" t="str">
        <f t="shared" si="123"/>
        <v>OK</v>
      </c>
      <c r="M162" s="109"/>
      <c r="O162" s="77"/>
      <c r="P162" s="96"/>
      <c r="Q162" s="110"/>
      <c r="S162" s="110"/>
      <c r="U162" s="110"/>
      <c r="V162" s="110"/>
      <c r="X162" s="110"/>
      <c r="Z162" s="110"/>
      <c r="AB162" s="111"/>
      <c r="AC162" s="35" t="str">
        <f t="shared" ref="AC162:AF162" si="124">IF(AC150-AC153-AC154-AC155-AC156=0,"OK","OUT OF BALANCE BY")</f>
        <v>OK</v>
      </c>
      <c r="AD162" s="35" t="str">
        <f t="shared" si="124"/>
        <v>OK</v>
      </c>
      <c r="AE162" s="35" t="str">
        <f t="shared" si="124"/>
        <v>OK</v>
      </c>
      <c r="AF162" s="35" t="str">
        <f t="shared" si="124"/>
        <v>OK</v>
      </c>
      <c r="AG162" s="18"/>
      <c r="AH162" s="17">
        <f t="shared" si="118"/>
        <v>0</v>
      </c>
    </row>
    <row r="163" spans="1:34" s="66" customFormat="1" ht="25" customHeight="1" x14ac:dyDescent="0.25">
      <c r="A163" s="252"/>
      <c r="B163" s="31">
        <f>B150-B153-B154-B155-B156</f>
        <v>0</v>
      </c>
      <c r="C163" s="94">
        <f t="shared" ref="C163:L163" si="125">C150-C153-C154-C155-C156</f>
        <v>0</v>
      </c>
      <c r="D163" s="263">
        <f t="shared" si="125"/>
        <v>0</v>
      </c>
      <c r="E163" s="263">
        <f t="shared" si="125"/>
        <v>0</v>
      </c>
      <c r="F163" s="263">
        <f t="shared" si="125"/>
        <v>0</v>
      </c>
      <c r="G163" s="263">
        <f t="shared" si="125"/>
        <v>0</v>
      </c>
      <c r="H163" s="263">
        <f t="shared" si="125"/>
        <v>0</v>
      </c>
      <c r="I163" s="263">
        <f t="shared" si="125"/>
        <v>0</v>
      </c>
      <c r="J163" s="263">
        <f t="shared" si="125"/>
        <v>0</v>
      </c>
      <c r="K163" s="363">
        <f t="shared" si="125"/>
        <v>0</v>
      </c>
      <c r="L163" s="376">
        <f t="shared" si="125"/>
        <v>0</v>
      </c>
      <c r="M163" s="109"/>
      <c r="O163" s="77"/>
      <c r="P163" s="96"/>
      <c r="Q163" s="96"/>
      <c r="R163" s="17"/>
      <c r="S163" s="96"/>
      <c r="T163" s="17"/>
      <c r="U163" s="96"/>
      <c r="V163" s="96"/>
      <c r="W163" s="17"/>
      <c r="X163" s="96"/>
      <c r="Y163" s="17"/>
      <c r="Z163" s="96"/>
      <c r="AA163" s="17"/>
      <c r="AB163" s="97"/>
      <c r="AC163" s="30">
        <f t="shared" ref="AC163:AF163" si="126">AC150-AC153-AC154-AC155-AC156</f>
        <v>0</v>
      </c>
      <c r="AD163" s="30">
        <f t="shared" si="126"/>
        <v>0</v>
      </c>
      <c r="AE163" s="30">
        <f t="shared" si="126"/>
        <v>0</v>
      </c>
      <c r="AF163" s="30">
        <f t="shared" si="126"/>
        <v>0</v>
      </c>
      <c r="AG163" s="18"/>
      <c r="AH163" s="17">
        <f t="shared" si="118"/>
        <v>0</v>
      </c>
    </row>
    <row r="164" spans="1:34" s="66" customFormat="1" ht="25" customHeight="1" thickBot="1" x14ac:dyDescent="0.3">
      <c r="A164" s="258"/>
      <c r="B164" s="38"/>
      <c r="C164" s="112"/>
      <c r="D164" s="269"/>
      <c r="E164" s="269"/>
      <c r="F164" s="269"/>
      <c r="G164" s="269"/>
      <c r="H164" s="269"/>
      <c r="I164" s="269"/>
      <c r="J164" s="269"/>
      <c r="K164" s="381"/>
      <c r="L164" s="25"/>
      <c r="M164" s="115"/>
      <c r="N164" s="116"/>
      <c r="O164" s="77"/>
      <c r="P164" s="103"/>
      <c r="Q164" s="76"/>
      <c r="R164" s="75"/>
      <c r="S164" s="76"/>
      <c r="T164" s="75"/>
      <c r="U164" s="76"/>
      <c r="V164" s="76"/>
      <c r="W164" s="75"/>
      <c r="X164" s="76"/>
      <c r="Y164" s="75"/>
      <c r="Z164" s="76"/>
      <c r="AA164" s="75"/>
      <c r="AB164" s="113"/>
      <c r="AC164" s="24"/>
      <c r="AD164" s="24"/>
      <c r="AE164" s="24"/>
      <c r="AF164" s="24"/>
      <c r="AG164" s="80"/>
      <c r="AH164" s="17">
        <f t="shared" si="118"/>
        <v>0</v>
      </c>
    </row>
    <row r="165" spans="1:34" ht="40" customHeight="1" x14ac:dyDescent="0.25">
      <c r="A165" s="233" t="s">
        <v>350</v>
      </c>
      <c r="B165" s="231"/>
      <c r="C165" s="234"/>
      <c r="D165" s="245"/>
      <c r="E165" s="245"/>
      <c r="F165" s="245"/>
      <c r="G165" s="245"/>
      <c r="H165" s="245"/>
      <c r="I165" s="245"/>
      <c r="J165" s="245"/>
      <c r="K165" s="363"/>
      <c r="L165" s="376"/>
      <c r="M165" s="95"/>
      <c r="O165" s="77"/>
      <c r="P165" s="106"/>
      <c r="Q165" s="96"/>
      <c r="S165" s="96"/>
      <c r="U165" s="96"/>
      <c r="V165" s="96"/>
      <c r="X165" s="96"/>
      <c r="Z165" s="96"/>
      <c r="AB165" s="97"/>
      <c r="AC165" s="30"/>
      <c r="AD165" s="30"/>
      <c r="AE165" s="30"/>
      <c r="AF165" s="30"/>
      <c r="AH165" s="17">
        <f>IF($L$166=0,0,1)</f>
        <v>0</v>
      </c>
    </row>
    <row r="166" spans="1:34" ht="25" customHeight="1" x14ac:dyDescent="0.25">
      <c r="A166" s="119" t="s">
        <v>188</v>
      </c>
      <c r="B166" s="31"/>
      <c r="C166" s="31"/>
      <c r="D166" s="240"/>
      <c r="E166" s="240"/>
      <c r="F166" s="240"/>
      <c r="G166" s="240"/>
      <c r="H166" s="240"/>
      <c r="I166" s="240"/>
      <c r="J166" s="240"/>
      <c r="K166" s="366">
        <f t="shared" ref="K166:K174" si="127">D166+E166+F166+H166+J166</f>
        <v>0</v>
      </c>
      <c r="L166" s="376">
        <f t="shared" ref="L166:L174" si="128">G166+I166+K166</f>
        <v>0</v>
      </c>
      <c r="M166" s="95"/>
      <c r="O166" s="77">
        <f>IF(L166&gt;1,1,0)</f>
        <v>0</v>
      </c>
      <c r="P166" s="93"/>
      <c r="Q166" s="96"/>
      <c r="S166" s="96"/>
      <c r="U166" s="96"/>
      <c r="V166" s="96"/>
      <c r="X166" s="96"/>
      <c r="Z166" s="96"/>
      <c r="AB166" s="97"/>
      <c r="AC166" s="30">
        <f t="shared" ref="AC166:AC174" si="129">Q166</f>
        <v>0</v>
      </c>
      <c r="AD166" s="30">
        <f t="shared" ref="AD166:AD174" si="130">D166+E166+F166+H166+J166</f>
        <v>0</v>
      </c>
      <c r="AE166" s="30">
        <f t="shared" ref="AE166:AE174" si="131">G166</f>
        <v>0</v>
      </c>
      <c r="AF166" s="30">
        <f t="shared" ref="AF166:AF174" si="132">AC166+AD166+AE166</f>
        <v>0</v>
      </c>
      <c r="AG166" s="18" t="s">
        <v>351</v>
      </c>
      <c r="AH166" s="17">
        <f>IF($L$166=0,0,1)</f>
        <v>0</v>
      </c>
    </row>
    <row r="167" spans="1:34" ht="25" customHeight="1" x14ac:dyDescent="0.25">
      <c r="A167" s="119" t="s">
        <v>352</v>
      </c>
      <c r="B167" s="39"/>
      <c r="C167" s="39"/>
      <c r="D167" s="274"/>
      <c r="E167" s="274"/>
      <c r="F167" s="274"/>
      <c r="G167" s="274"/>
      <c r="H167" s="274"/>
      <c r="I167" s="274"/>
      <c r="J167" s="274"/>
      <c r="K167" s="383">
        <f t="shared" si="127"/>
        <v>0</v>
      </c>
      <c r="L167" s="376">
        <f t="shared" si="128"/>
        <v>0</v>
      </c>
      <c r="M167" s="95"/>
      <c r="O167" s="77"/>
      <c r="P167" s="93"/>
      <c r="Q167" s="96"/>
      <c r="S167" s="96"/>
      <c r="U167" s="96"/>
      <c r="V167" s="96"/>
      <c r="X167" s="96"/>
      <c r="Z167" s="96"/>
      <c r="AB167" s="97"/>
      <c r="AC167" s="30">
        <f t="shared" si="129"/>
        <v>0</v>
      </c>
      <c r="AD167" s="30">
        <f t="shared" si="130"/>
        <v>0</v>
      </c>
      <c r="AE167" s="30">
        <f t="shared" si="131"/>
        <v>0</v>
      </c>
      <c r="AF167" s="30">
        <f t="shared" si="132"/>
        <v>0</v>
      </c>
      <c r="AG167" s="18" t="s">
        <v>353</v>
      </c>
      <c r="AH167" s="17">
        <f t="shared" ref="AH167:AH177" si="133">IF($L$166=0,0,1)</f>
        <v>0</v>
      </c>
    </row>
    <row r="168" spans="1:34" ht="25" customHeight="1" x14ac:dyDescent="0.25">
      <c r="A168" s="119" t="s">
        <v>354</v>
      </c>
      <c r="B168" s="39"/>
      <c r="C168" s="39"/>
      <c r="D168" s="274"/>
      <c r="E168" s="274"/>
      <c r="F168" s="274"/>
      <c r="G168" s="274"/>
      <c r="H168" s="274"/>
      <c r="I168" s="274"/>
      <c r="J168" s="274"/>
      <c r="K168" s="383">
        <f t="shared" si="127"/>
        <v>0</v>
      </c>
      <c r="L168" s="376">
        <f t="shared" si="128"/>
        <v>0</v>
      </c>
      <c r="M168" s="95"/>
      <c r="O168" s="77"/>
      <c r="P168" s="93"/>
      <c r="Q168" s="96"/>
      <c r="S168" s="96"/>
      <c r="U168" s="96"/>
      <c r="V168" s="96"/>
      <c r="X168" s="96"/>
      <c r="Z168" s="96"/>
      <c r="AB168" s="97"/>
      <c r="AC168" s="30">
        <f t="shared" si="129"/>
        <v>0</v>
      </c>
      <c r="AD168" s="30">
        <f t="shared" si="130"/>
        <v>0</v>
      </c>
      <c r="AE168" s="30">
        <f t="shared" si="131"/>
        <v>0</v>
      </c>
      <c r="AF168" s="30">
        <f t="shared" si="132"/>
        <v>0</v>
      </c>
      <c r="AG168" s="18" t="s">
        <v>355</v>
      </c>
      <c r="AH168" s="17">
        <f t="shared" si="133"/>
        <v>0</v>
      </c>
    </row>
    <row r="169" spans="1:34" ht="25" customHeight="1" x14ac:dyDescent="0.25">
      <c r="A169" s="119" t="s">
        <v>356</v>
      </c>
      <c r="B169" s="39"/>
      <c r="C169" s="39"/>
      <c r="D169" s="274"/>
      <c r="E169" s="274"/>
      <c r="F169" s="274"/>
      <c r="G169" s="274"/>
      <c r="H169" s="274"/>
      <c r="I169" s="274"/>
      <c r="J169" s="274"/>
      <c r="K169" s="383">
        <f t="shared" si="127"/>
        <v>0</v>
      </c>
      <c r="L169" s="376">
        <f t="shared" si="128"/>
        <v>0</v>
      </c>
      <c r="M169" s="95"/>
      <c r="O169" s="77"/>
      <c r="P169" s="93"/>
      <c r="Q169" s="96"/>
      <c r="S169" s="96"/>
      <c r="U169" s="96"/>
      <c r="V169" s="96"/>
      <c r="X169" s="96"/>
      <c r="Z169" s="96"/>
      <c r="AB169" s="97"/>
      <c r="AC169" s="30">
        <f t="shared" si="129"/>
        <v>0</v>
      </c>
      <c r="AD169" s="30">
        <f t="shared" si="130"/>
        <v>0</v>
      </c>
      <c r="AE169" s="30">
        <f t="shared" si="131"/>
        <v>0</v>
      </c>
      <c r="AF169" s="30">
        <f t="shared" si="132"/>
        <v>0</v>
      </c>
      <c r="AG169" s="18" t="s">
        <v>357</v>
      </c>
      <c r="AH169" s="17">
        <f t="shared" si="133"/>
        <v>0</v>
      </c>
    </row>
    <row r="170" spans="1:34" ht="25" customHeight="1" x14ac:dyDescent="0.25">
      <c r="A170" s="119" t="s">
        <v>358</v>
      </c>
      <c r="B170" s="39"/>
      <c r="C170" s="39"/>
      <c r="D170" s="274"/>
      <c r="E170" s="274"/>
      <c r="F170" s="274"/>
      <c r="G170" s="274"/>
      <c r="H170" s="274"/>
      <c r="I170" s="274"/>
      <c r="J170" s="274"/>
      <c r="K170" s="383">
        <f t="shared" si="127"/>
        <v>0</v>
      </c>
      <c r="L170" s="376">
        <f t="shared" si="128"/>
        <v>0</v>
      </c>
      <c r="M170" s="95"/>
      <c r="O170" s="77"/>
      <c r="P170" s="93"/>
      <c r="Q170" s="96"/>
      <c r="S170" s="96"/>
      <c r="U170" s="96"/>
      <c r="V170" s="96"/>
      <c r="X170" s="96"/>
      <c r="Z170" s="96"/>
      <c r="AB170" s="97"/>
      <c r="AC170" s="30">
        <f t="shared" si="129"/>
        <v>0</v>
      </c>
      <c r="AD170" s="30">
        <f t="shared" si="130"/>
        <v>0</v>
      </c>
      <c r="AE170" s="30">
        <f t="shared" si="131"/>
        <v>0</v>
      </c>
      <c r="AF170" s="30">
        <f t="shared" si="132"/>
        <v>0</v>
      </c>
      <c r="AG170" s="18" t="s">
        <v>359</v>
      </c>
      <c r="AH170" s="17">
        <f t="shared" si="133"/>
        <v>0</v>
      </c>
    </row>
    <row r="171" spans="1:34" ht="25" customHeight="1" x14ac:dyDescent="0.25">
      <c r="A171" s="119" t="s">
        <v>360</v>
      </c>
      <c r="B171" s="39"/>
      <c r="C171" s="39"/>
      <c r="D171" s="274"/>
      <c r="E171" s="274"/>
      <c r="F171" s="274"/>
      <c r="G171" s="274"/>
      <c r="H171" s="274"/>
      <c r="I171" s="274"/>
      <c r="J171" s="274"/>
      <c r="K171" s="383">
        <f t="shared" si="127"/>
        <v>0</v>
      </c>
      <c r="L171" s="376">
        <f t="shared" si="128"/>
        <v>0</v>
      </c>
      <c r="M171" s="95"/>
      <c r="O171" s="77"/>
      <c r="P171" s="93"/>
      <c r="Q171" s="96"/>
      <c r="S171" s="96"/>
      <c r="U171" s="96"/>
      <c r="V171" s="96"/>
      <c r="X171" s="96"/>
      <c r="Z171" s="96"/>
      <c r="AB171" s="97"/>
      <c r="AC171" s="30">
        <f t="shared" si="129"/>
        <v>0</v>
      </c>
      <c r="AD171" s="30">
        <f t="shared" si="130"/>
        <v>0</v>
      </c>
      <c r="AE171" s="30">
        <f t="shared" si="131"/>
        <v>0</v>
      </c>
      <c r="AF171" s="30">
        <f t="shared" si="132"/>
        <v>0</v>
      </c>
      <c r="AG171" s="18" t="s">
        <v>361</v>
      </c>
      <c r="AH171" s="17">
        <f t="shared" si="133"/>
        <v>0</v>
      </c>
    </row>
    <row r="172" spans="1:34" ht="25" customHeight="1" x14ac:dyDescent="0.25">
      <c r="A172" s="248">
        <v>0</v>
      </c>
      <c r="B172" s="39"/>
      <c r="C172" s="40"/>
      <c r="D172" s="276"/>
      <c r="E172" s="276"/>
      <c r="F172" s="276"/>
      <c r="G172" s="276"/>
      <c r="H172" s="276"/>
      <c r="I172" s="276"/>
      <c r="J172" s="276"/>
      <c r="K172" s="367">
        <f t="shared" si="127"/>
        <v>0</v>
      </c>
      <c r="L172" s="376">
        <f t="shared" si="128"/>
        <v>0</v>
      </c>
      <c r="M172" s="95"/>
      <c r="O172" s="77"/>
      <c r="P172" s="93"/>
      <c r="Q172" s="96"/>
      <c r="S172" s="96"/>
      <c r="U172" s="96"/>
      <c r="V172" s="96"/>
      <c r="X172" s="96"/>
      <c r="Z172" s="96"/>
      <c r="AB172" s="97"/>
      <c r="AC172" s="30">
        <f t="shared" si="129"/>
        <v>0</v>
      </c>
      <c r="AD172" s="30">
        <f t="shared" si="130"/>
        <v>0</v>
      </c>
      <c r="AE172" s="30">
        <f t="shared" si="131"/>
        <v>0</v>
      </c>
      <c r="AF172" s="30">
        <f t="shared" si="132"/>
        <v>0</v>
      </c>
      <c r="AG172" s="18">
        <v>0</v>
      </c>
      <c r="AH172" s="17">
        <f t="shared" si="133"/>
        <v>0</v>
      </c>
    </row>
    <row r="173" spans="1:34" ht="25" customHeight="1" x14ac:dyDescent="0.25">
      <c r="A173" s="248">
        <v>0</v>
      </c>
      <c r="B173" s="39"/>
      <c r="C173" s="40"/>
      <c r="D173" s="276"/>
      <c r="E173" s="276"/>
      <c r="F173" s="276"/>
      <c r="G173" s="276"/>
      <c r="H173" s="276"/>
      <c r="I173" s="276"/>
      <c r="J173" s="276"/>
      <c r="K173" s="367">
        <f t="shared" si="127"/>
        <v>0</v>
      </c>
      <c r="L173" s="376">
        <f t="shared" si="128"/>
        <v>0</v>
      </c>
      <c r="M173" s="95"/>
      <c r="O173" s="77"/>
      <c r="P173" s="93"/>
      <c r="Q173" s="96"/>
      <c r="S173" s="96"/>
      <c r="U173" s="96"/>
      <c r="V173" s="96"/>
      <c r="X173" s="96"/>
      <c r="Z173" s="96"/>
      <c r="AB173" s="97"/>
      <c r="AC173" s="30">
        <f t="shared" si="129"/>
        <v>0</v>
      </c>
      <c r="AD173" s="30">
        <f t="shared" si="130"/>
        <v>0</v>
      </c>
      <c r="AE173" s="30">
        <f t="shared" si="131"/>
        <v>0</v>
      </c>
      <c r="AF173" s="30">
        <f t="shared" si="132"/>
        <v>0</v>
      </c>
      <c r="AG173" s="18">
        <v>0</v>
      </c>
      <c r="AH173" s="17">
        <f t="shared" si="133"/>
        <v>0</v>
      </c>
    </row>
    <row r="174" spans="1:34" ht="25" customHeight="1" x14ac:dyDescent="0.25">
      <c r="A174" s="248">
        <v>0</v>
      </c>
      <c r="B174" s="39"/>
      <c r="C174" s="40"/>
      <c r="D174" s="276"/>
      <c r="E174" s="276"/>
      <c r="F174" s="276"/>
      <c r="G174" s="276"/>
      <c r="H174" s="276"/>
      <c r="I174" s="276"/>
      <c r="J174" s="276"/>
      <c r="K174" s="367">
        <f t="shared" si="127"/>
        <v>0</v>
      </c>
      <c r="L174" s="376">
        <f t="shared" si="128"/>
        <v>0</v>
      </c>
      <c r="M174" s="95"/>
      <c r="O174" s="77"/>
      <c r="P174" s="93"/>
      <c r="Q174" s="96"/>
      <c r="S174" s="96"/>
      <c r="U174" s="96"/>
      <c r="V174" s="96"/>
      <c r="X174" s="96"/>
      <c r="Z174" s="96"/>
      <c r="AB174" s="97"/>
      <c r="AC174" s="30">
        <f t="shared" si="129"/>
        <v>0</v>
      </c>
      <c r="AD174" s="30">
        <f t="shared" si="130"/>
        <v>0</v>
      </c>
      <c r="AE174" s="30">
        <f t="shared" si="131"/>
        <v>0</v>
      </c>
      <c r="AF174" s="30">
        <f t="shared" si="132"/>
        <v>0</v>
      </c>
      <c r="AG174" s="18">
        <v>0</v>
      </c>
      <c r="AH174" s="17">
        <f t="shared" si="133"/>
        <v>0</v>
      </c>
    </row>
    <row r="175" spans="1:34" s="66" customFormat="1" ht="25" customHeight="1" x14ac:dyDescent="0.25">
      <c r="A175" s="252" t="s">
        <v>235</v>
      </c>
      <c r="B175" s="34" t="str">
        <f>IF(B166-B167-B168=0,"OK","OUT OF BALANCE BY")</f>
        <v>OK</v>
      </c>
      <c r="C175" s="108" t="str">
        <f t="shared" ref="C175:L175" si="134">IF(C166-C167-C168=0,"OK","OUT OF BALANCE BY")</f>
        <v>OK</v>
      </c>
      <c r="D175" s="268" t="str">
        <f t="shared" si="134"/>
        <v>OK</v>
      </c>
      <c r="E175" s="268" t="str">
        <f t="shared" si="134"/>
        <v>OK</v>
      </c>
      <c r="F175" s="268" t="str">
        <f t="shared" si="134"/>
        <v>OK</v>
      </c>
      <c r="G175" s="268" t="str">
        <f t="shared" si="134"/>
        <v>OK</v>
      </c>
      <c r="H175" s="268" t="str">
        <f t="shared" si="134"/>
        <v>OK</v>
      </c>
      <c r="I175" s="268" t="str">
        <f t="shared" si="134"/>
        <v>OK</v>
      </c>
      <c r="J175" s="268" t="str">
        <f t="shared" si="134"/>
        <v>OK</v>
      </c>
      <c r="K175" s="364" t="str">
        <f t="shared" si="134"/>
        <v>OK</v>
      </c>
      <c r="L175" s="380" t="str">
        <f t="shared" si="134"/>
        <v>OK</v>
      </c>
      <c r="M175" s="109"/>
      <c r="O175" s="77"/>
      <c r="P175" s="96"/>
      <c r="Q175" s="110"/>
      <c r="S175" s="110"/>
      <c r="U175" s="110"/>
      <c r="V175" s="110"/>
      <c r="X175" s="110"/>
      <c r="Z175" s="110"/>
      <c r="AB175" s="111"/>
      <c r="AC175" s="35" t="str">
        <f t="shared" ref="AC175:AF175" si="135">IF(AC166-AC167-AC168=0,"OK","OUT OF BALANCE BY")</f>
        <v>OK</v>
      </c>
      <c r="AD175" s="35" t="str">
        <f t="shared" si="135"/>
        <v>OK</v>
      </c>
      <c r="AE175" s="35" t="str">
        <f t="shared" si="135"/>
        <v>OK</v>
      </c>
      <c r="AF175" s="35" t="str">
        <f t="shared" si="135"/>
        <v>OK</v>
      </c>
      <c r="AG175" s="18"/>
      <c r="AH175" s="17">
        <f t="shared" si="133"/>
        <v>0</v>
      </c>
    </row>
    <row r="176" spans="1:34" s="66" customFormat="1" ht="25" customHeight="1" x14ac:dyDescent="0.25">
      <c r="A176" s="252"/>
      <c r="B176" s="31">
        <f>B166-B167-B168</f>
        <v>0</v>
      </c>
      <c r="C176" s="94">
        <f t="shared" ref="C176:L176" si="136">C166-C167-C168</f>
        <v>0</v>
      </c>
      <c r="D176" s="263">
        <f t="shared" si="136"/>
        <v>0</v>
      </c>
      <c r="E176" s="263">
        <f t="shared" si="136"/>
        <v>0</v>
      </c>
      <c r="F176" s="263">
        <f t="shared" si="136"/>
        <v>0</v>
      </c>
      <c r="G176" s="263">
        <f t="shared" si="136"/>
        <v>0</v>
      </c>
      <c r="H176" s="263">
        <f t="shared" si="136"/>
        <v>0</v>
      </c>
      <c r="I176" s="263">
        <f t="shared" si="136"/>
        <v>0</v>
      </c>
      <c r="J176" s="263">
        <f t="shared" si="136"/>
        <v>0</v>
      </c>
      <c r="K176" s="363">
        <f t="shared" si="136"/>
        <v>0</v>
      </c>
      <c r="L176" s="376">
        <f t="shared" si="136"/>
        <v>0</v>
      </c>
      <c r="M176" s="109"/>
      <c r="O176" s="77"/>
      <c r="P176" s="96"/>
      <c r="Q176" s="96"/>
      <c r="R176" s="17"/>
      <c r="S176" s="96"/>
      <c r="T176" s="17"/>
      <c r="U176" s="96"/>
      <c r="V176" s="96"/>
      <c r="W176" s="17"/>
      <c r="X176" s="96"/>
      <c r="Y176" s="17"/>
      <c r="Z176" s="96"/>
      <c r="AA176" s="17"/>
      <c r="AB176" s="97"/>
      <c r="AC176" s="30">
        <f t="shared" ref="AC176:AF176" si="137">AC166-AC167-AC168</f>
        <v>0</v>
      </c>
      <c r="AD176" s="30">
        <f t="shared" si="137"/>
        <v>0</v>
      </c>
      <c r="AE176" s="30">
        <f t="shared" si="137"/>
        <v>0</v>
      </c>
      <c r="AF176" s="30">
        <f t="shared" si="137"/>
        <v>0</v>
      </c>
      <c r="AG176" s="18"/>
      <c r="AH176" s="17">
        <f t="shared" si="133"/>
        <v>0</v>
      </c>
    </row>
    <row r="177" spans="1:34" ht="25" customHeight="1" thickBot="1" x14ac:dyDescent="0.3">
      <c r="A177" s="249"/>
      <c r="B177" s="32"/>
      <c r="C177" s="100"/>
      <c r="D177" s="264"/>
      <c r="E177" s="264"/>
      <c r="F177" s="264"/>
      <c r="G177" s="264"/>
      <c r="H177" s="264"/>
      <c r="I177" s="264"/>
      <c r="J177" s="264"/>
      <c r="K177" s="379"/>
      <c r="L177" s="378"/>
      <c r="M177" s="101"/>
      <c r="N177" s="102"/>
      <c r="O177" s="77"/>
      <c r="P177" s="99"/>
      <c r="Q177" s="103"/>
      <c r="R177" s="104"/>
      <c r="S177" s="103"/>
      <c r="T177" s="104"/>
      <c r="U177" s="103"/>
      <c r="V177" s="103"/>
      <c r="W177" s="104"/>
      <c r="X177" s="103"/>
      <c r="Y177" s="104"/>
      <c r="Z177" s="103"/>
      <c r="AA177" s="104"/>
      <c r="AB177" s="105"/>
      <c r="AC177" s="33"/>
      <c r="AD177" s="33"/>
      <c r="AE177" s="33"/>
      <c r="AF177" s="33"/>
      <c r="AG177" s="80"/>
      <c r="AH177" s="17">
        <f t="shared" si="133"/>
        <v>0</v>
      </c>
    </row>
    <row r="178" spans="1:34" ht="40" customHeight="1" x14ac:dyDescent="0.25">
      <c r="A178" s="235" t="s">
        <v>362</v>
      </c>
      <c r="B178" s="236"/>
      <c r="C178" s="237"/>
      <c r="D178" s="246"/>
      <c r="E178" s="246"/>
      <c r="F178" s="246"/>
      <c r="G178" s="246"/>
      <c r="H178" s="246"/>
      <c r="I178" s="246"/>
      <c r="J178" s="246"/>
      <c r="K178" s="357"/>
      <c r="L178" s="376"/>
      <c r="M178" s="95"/>
      <c r="O178" s="77"/>
      <c r="P178" s="107"/>
      <c r="Q178" s="96"/>
      <c r="S178" s="96"/>
      <c r="U178" s="96"/>
      <c r="V178" s="96"/>
      <c r="X178" s="96"/>
      <c r="Z178" s="96"/>
      <c r="AB178" s="97"/>
      <c r="AC178" s="30"/>
      <c r="AD178" s="30"/>
      <c r="AE178" s="30"/>
      <c r="AF178" s="30"/>
      <c r="AH178" s="17">
        <f>IF($L$179=0,0,1)</f>
        <v>0</v>
      </c>
    </row>
    <row r="179" spans="1:34" ht="25" customHeight="1" x14ac:dyDescent="0.25">
      <c r="A179" s="119" t="s">
        <v>188</v>
      </c>
      <c r="B179" s="37"/>
      <c r="C179" s="37"/>
      <c r="D179" s="238"/>
      <c r="E179" s="238"/>
      <c r="F179" s="238"/>
      <c r="G179" s="238"/>
      <c r="H179" s="238"/>
      <c r="I179" s="238"/>
      <c r="J179" s="238"/>
      <c r="K179" s="372">
        <f t="shared" ref="K179:K185" si="138">D179+E179+F179+H179+J179</f>
        <v>0</v>
      </c>
      <c r="L179" s="376">
        <f t="shared" ref="L179:L185" si="139">G179+I179+K179</f>
        <v>0</v>
      </c>
      <c r="M179" s="95"/>
      <c r="O179" s="77">
        <f>IF(L179&gt;1,1,0)</f>
        <v>0</v>
      </c>
      <c r="P179" s="93"/>
      <c r="Q179" s="96"/>
      <c r="S179" s="96"/>
      <c r="U179" s="96"/>
      <c r="V179" s="96"/>
      <c r="X179" s="96"/>
      <c r="Z179" s="96"/>
      <c r="AB179" s="97"/>
      <c r="AC179" s="30">
        <f t="shared" ref="AC179:AC185" si="140">Q179</f>
        <v>0</v>
      </c>
      <c r="AD179" s="30">
        <f t="shared" ref="AD179:AD185" si="141">D179+E179+F179+H179+J179</f>
        <v>0</v>
      </c>
      <c r="AE179" s="30">
        <f t="shared" ref="AE179:AE185" si="142">G179</f>
        <v>0</v>
      </c>
      <c r="AF179" s="30">
        <f t="shared" ref="AF179:AF185" si="143">AC179+AD179+AE179</f>
        <v>0</v>
      </c>
      <c r="AG179" s="18" t="s">
        <v>363</v>
      </c>
      <c r="AH179" s="17">
        <f>IF($L$179=0,0,1)</f>
        <v>0</v>
      </c>
    </row>
    <row r="180" spans="1:34" ht="25" customHeight="1" x14ac:dyDescent="0.25">
      <c r="A180" s="119" t="s">
        <v>364</v>
      </c>
      <c r="B180" s="39"/>
      <c r="C180" s="39"/>
      <c r="D180" s="274"/>
      <c r="E180" s="274"/>
      <c r="F180" s="274"/>
      <c r="G180" s="274"/>
      <c r="H180" s="274"/>
      <c r="I180" s="274"/>
      <c r="J180" s="274"/>
      <c r="K180" s="383">
        <f t="shared" si="138"/>
        <v>0</v>
      </c>
      <c r="L180" s="376">
        <f t="shared" si="139"/>
        <v>0</v>
      </c>
      <c r="M180" s="95"/>
      <c r="O180" s="77"/>
      <c r="P180" s="93"/>
      <c r="Q180" s="96"/>
      <c r="S180" s="96"/>
      <c r="U180" s="96"/>
      <c r="V180" s="96"/>
      <c r="X180" s="96"/>
      <c r="Z180" s="96"/>
      <c r="AB180" s="97"/>
      <c r="AC180" s="30">
        <f t="shared" si="140"/>
        <v>0</v>
      </c>
      <c r="AD180" s="30">
        <f t="shared" si="141"/>
        <v>0</v>
      </c>
      <c r="AE180" s="30">
        <f t="shared" si="142"/>
        <v>0</v>
      </c>
      <c r="AF180" s="30">
        <f t="shared" si="143"/>
        <v>0</v>
      </c>
      <c r="AG180" s="18" t="s">
        <v>365</v>
      </c>
      <c r="AH180" s="17">
        <f t="shared" ref="AH180:AH188" si="144">IF($L$179=0,0,1)</f>
        <v>0</v>
      </c>
    </row>
    <row r="181" spans="1:34" ht="25" customHeight="1" x14ac:dyDescent="0.25">
      <c r="A181" s="119" t="s">
        <v>366</v>
      </c>
      <c r="B181" s="39"/>
      <c r="C181" s="39"/>
      <c r="D181" s="274"/>
      <c r="E181" s="274"/>
      <c r="F181" s="274"/>
      <c r="G181" s="274"/>
      <c r="H181" s="274"/>
      <c r="I181" s="274"/>
      <c r="J181" s="274"/>
      <c r="K181" s="383">
        <f t="shared" si="138"/>
        <v>0</v>
      </c>
      <c r="L181" s="376">
        <f t="shared" si="139"/>
        <v>0</v>
      </c>
      <c r="M181" s="95"/>
      <c r="O181" s="77"/>
      <c r="P181" s="93"/>
      <c r="Q181" s="96"/>
      <c r="S181" s="96"/>
      <c r="U181" s="96"/>
      <c r="V181" s="96"/>
      <c r="X181" s="96"/>
      <c r="Z181" s="96"/>
      <c r="AB181" s="97"/>
      <c r="AC181" s="30">
        <f t="shared" si="140"/>
        <v>0</v>
      </c>
      <c r="AD181" s="30">
        <f t="shared" si="141"/>
        <v>0</v>
      </c>
      <c r="AE181" s="30">
        <f t="shared" si="142"/>
        <v>0</v>
      </c>
      <c r="AF181" s="30">
        <f t="shared" si="143"/>
        <v>0</v>
      </c>
      <c r="AG181" s="18" t="s">
        <v>367</v>
      </c>
      <c r="AH181" s="17">
        <f t="shared" si="144"/>
        <v>0</v>
      </c>
    </row>
    <row r="182" spans="1:34" ht="25" customHeight="1" x14ac:dyDescent="0.25">
      <c r="A182" s="119" t="s">
        <v>368</v>
      </c>
      <c r="B182" s="39"/>
      <c r="C182" s="39"/>
      <c r="D182" s="274"/>
      <c r="E182" s="274"/>
      <c r="F182" s="274"/>
      <c r="G182" s="274"/>
      <c r="H182" s="274"/>
      <c r="I182" s="274"/>
      <c r="J182" s="274"/>
      <c r="K182" s="383">
        <f t="shared" si="138"/>
        <v>0</v>
      </c>
      <c r="L182" s="376">
        <f t="shared" si="139"/>
        <v>0</v>
      </c>
      <c r="M182" s="95"/>
      <c r="O182" s="77"/>
      <c r="P182" s="93"/>
      <c r="Q182" s="96"/>
      <c r="S182" s="96"/>
      <c r="U182" s="96"/>
      <c r="V182" s="96"/>
      <c r="X182" s="96"/>
      <c r="Z182" s="96"/>
      <c r="AB182" s="97"/>
      <c r="AC182" s="30">
        <f t="shared" si="140"/>
        <v>0</v>
      </c>
      <c r="AD182" s="30">
        <f t="shared" si="141"/>
        <v>0</v>
      </c>
      <c r="AE182" s="30">
        <f t="shared" si="142"/>
        <v>0</v>
      </c>
      <c r="AF182" s="30">
        <f t="shared" si="143"/>
        <v>0</v>
      </c>
      <c r="AG182" s="18" t="s">
        <v>369</v>
      </c>
      <c r="AH182" s="17">
        <f t="shared" si="144"/>
        <v>0</v>
      </c>
    </row>
    <row r="183" spans="1:34" ht="25" customHeight="1" x14ac:dyDescent="0.25">
      <c r="A183" s="248">
        <v>0</v>
      </c>
      <c r="B183" s="39"/>
      <c r="C183" s="40"/>
      <c r="D183" s="276"/>
      <c r="E183" s="276"/>
      <c r="F183" s="276"/>
      <c r="G183" s="276"/>
      <c r="H183" s="276"/>
      <c r="I183" s="276"/>
      <c r="J183" s="276"/>
      <c r="K183" s="367">
        <f t="shared" si="138"/>
        <v>0</v>
      </c>
      <c r="L183" s="376">
        <f t="shared" si="139"/>
        <v>0</v>
      </c>
      <c r="M183" s="95"/>
      <c r="O183" s="77"/>
      <c r="P183" s="93"/>
      <c r="Q183" s="96"/>
      <c r="S183" s="96"/>
      <c r="U183" s="96"/>
      <c r="V183" s="96"/>
      <c r="X183" s="96"/>
      <c r="Z183" s="96"/>
      <c r="AB183" s="97"/>
      <c r="AC183" s="30">
        <f t="shared" si="140"/>
        <v>0</v>
      </c>
      <c r="AD183" s="30">
        <f t="shared" si="141"/>
        <v>0</v>
      </c>
      <c r="AE183" s="30">
        <f t="shared" si="142"/>
        <v>0</v>
      </c>
      <c r="AF183" s="30">
        <f t="shared" si="143"/>
        <v>0</v>
      </c>
      <c r="AG183" s="18">
        <v>0</v>
      </c>
      <c r="AH183" s="17">
        <f t="shared" si="144"/>
        <v>0</v>
      </c>
    </row>
    <row r="184" spans="1:34" ht="25" customHeight="1" x14ac:dyDescent="0.25">
      <c r="A184" s="248">
        <v>0</v>
      </c>
      <c r="B184" s="39"/>
      <c r="C184" s="40"/>
      <c r="D184" s="276"/>
      <c r="E184" s="276"/>
      <c r="F184" s="276"/>
      <c r="G184" s="276"/>
      <c r="H184" s="276"/>
      <c r="I184" s="276"/>
      <c r="J184" s="276"/>
      <c r="K184" s="367">
        <f t="shared" si="138"/>
        <v>0</v>
      </c>
      <c r="L184" s="376">
        <f t="shared" si="139"/>
        <v>0</v>
      </c>
      <c r="M184" s="95"/>
      <c r="O184" s="77"/>
      <c r="P184" s="93"/>
      <c r="Q184" s="96"/>
      <c r="S184" s="96"/>
      <c r="U184" s="96"/>
      <c r="V184" s="96"/>
      <c r="X184" s="96"/>
      <c r="Z184" s="96"/>
      <c r="AB184" s="97"/>
      <c r="AC184" s="30">
        <f t="shared" si="140"/>
        <v>0</v>
      </c>
      <c r="AD184" s="30">
        <f t="shared" si="141"/>
        <v>0</v>
      </c>
      <c r="AE184" s="30">
        <f t="shared" si="142"/>
        <v>0</v>
      </c>
      <c r="AF184" s="30">
        <f t="shared" si="143"/>
        <v>0</v>
      </c>
      <c r="AG184" s="18">
        <v>0</v>
      </c>
      <c r="AH184" s="17">
        <f t="shared" si="144"/>
        <v>0</v>
      </c>
    </row>
    <row r="185" spans="1:34" ht="25" customHeight="1" x14ac:dyDescent="0.25">
      <c r="A185" s="248">
        <v>0</v>
      </c>
      <c r="B185" s="39"/>
      <c r="C185" s="40"/>
      <c r="D185" s="276"/>
      <c r="E185" s="276"/>
      <c r="F185" s="276"/>
      <c r="G185" s="276"/>
      <c r="H185" s="276"/>
      <c r="I185" s="276"/>
      <c r="J185" s="276"/>
      <c r="K185" s="367">
        <f t="shared" si="138"/>
        <v>0</v>
      </c>
      <c r="L185" s="376">
        <f t="shared" si="139"/>
        <v>0</v>
      </c>
      <c r="M185" s="95"/>
      <c r="O185" s="77"/>
      <c r="P185" s="93"/>
      <c r="Q185" s="96"/>
      <c r="S185" s="96"/>
      <c r="U185" s="96"/>
      <c r="V185" s="96"/>
      <c r="X185" s="96"/>
      <c r="Z185" s="96"/>
      <c r="AB185" s="97"/>
      <c r="AC185" s="30">
        <f t="shared" si="140"/>
        <v>0</v>
      </c>
      <c r="AD185" s="30">
        <f t="shared" si="141"/>
        <v>0</v>
      </c>
      <c r="AE185" s="30">
        <f t="shared" si="142"/>
        <v>0</v>
      </c>
      <c r="AF185" s="30">
        <f t="shared" si="143"/>
        <v>0</v>
      </c>
      <c r="AG185" s="18">
        <v>0</v>
      </c>
      <c r="AH185" s="17">
        <f t="shared" si="144"/>
        <v>0</v>
      </c>
    </row>
    <row r="186" spans="1:34" s="66" customFormat="1" ht="25" customHeight="1" x14ac:dyDescent="0.25">
      <c r="A186" s="252" t="s">
        <v>235</v>
      </c>
      <c r="B186" s="36" t="str">
        <f>IF(B179-B180-B181=0,"OK","OUT OF BALANCE BY")</f>
        <v>OK</v>
      </c>
      <c r="C186" s="114" t="str">
        <f t="shared" ref="C186:L186" si="145">IF(C179-C180-C181=0,"OK","OUT OF BALANCE BY")</f>
        <v>OK</v>
      </c>
      <c r="D186" s="272" t="str">
        <f t="shared" si="145"/>
        <v>OK</v>
      </c>
      <c r="E186" s="272" t="str">
        <f t="shared" si="145"/>
        <v>OK</v>
      </c>
      <c r="F186" s="272" t="str">
        <f t="shared" si="145"/>
        <v>OK</v>
      </c>
      <c r="G186" s="272" t="str">
        <f t="shared" si="145"/>
        <v>OK</v>
      </c>
      <c r="H186" s="272" t="str">
        <f t="shared" si="145"/>
        <v>OK</v>
      </c>
      <c r="I186" s="272" t="str">
        <f t="shared" si="145"/>
        <v>OK</v>
      </c>
      <c r="J186" s="272" t="str">
        <f t="shared" si="145"/>
        <v>OK</v>
      </c>
      <c r="K186" s="382" t="str">
        <f t="shared" si="145"/>
        <v>OK</v>
      </c>
      <c r="L186" s="380" t="str">
        <f t="shared" si="145"/>
        <v>OK</v>
      </c>
      <c r="M186" s="109"/>
      <c r="O186" s="77"/>
      <c r="P186" s="96"/>
      <c r="Q186" s="110"/>
      <c r="S186" s="110"/>
      <c r="U186" s="110"/>
      <c r="V186" s="110"/>
      <c r="X186" s="110"/>
      <c r="Z186" s="110"/>
      <c r="AB186" s="111"/>
      <c r="AC186" s="35" t="str">
        <f t="shared" ref="AC186:AF186" si="146">IF(AC179-AC180-AC181=0,"OK","OUT OF BALANCE BY")</f>
        <v>OK</v>
      </c>
      <c r="AD186" s="35" t="str">
        <f t="shared" si="146"/>
        <v>OK</v>
      </c>
      <c r="AE186" s="35" t="str">
        <f t="shared" si="146"/>
        <v>OK</v>
      </c>
      <c r="AF186" s="35" t="str">
        <f t="shared" si="146"/>
        <v>OK</v>
      </c>
      <c r="AG186" s="18"/>
      <c r="AH186" s="17">
        <f t="shared" si="144"/>
        <v>0</v>
      </c>
    </row>
    <row r="187" spans="1:34" s="66" customFormat="1" ht="25" customHeight="1" x14ac:dyDescent="0.25">
      <c r="A187" s="252"/>
      <c r="B187" s="37">
        <f>B179-B180-B181</f>
        <v>0</v>
      </c>
      <c r="C187" s="41">
        <f t="shared" ref="C187:L187" si="147">C179-C180-C181</f>
        <v>0</v>
      </c>
      <c r="D187" s="266">
        <f t="shared" si="147"/>
        <v>0</v>
      </c>
      <c r="E187" s="266">
        <f t="shared" si="147"/>
        <v>0</v>
      </c>
      <c r="F187" s="266">
        <f t="shared" si="147"/>
        <v>0</v>
      </c>
      <c r="G187" s="266">
        <f t="shared" si="147"/>
        <v>0</v>
      </c>
      <c r="H187" s="266">
        <f t="shared" si="147"/>
        <v>0</v>
      </c>
      <c r="I187" s="266">
        <f t="shared" si="147"/>
        <v>0</v>
      </c>
      <c r="J187" s="266">
        <f t="shared" si="147"/>
        <v>0</v>
      </c>
      <c r="K187" s="357">
        <f t="shared" si="147"/>
        <v>0</v>
      </c>
      <c r="L187" s="376">
        <f t="shared" si="147"/>
        <v>0</v>
      </c>
      <c r="M187" s="109"/>
      <c r="O187" s="77"/>
      <c r="P187" s="96"/>
      <c r="Q187" s="96"/>
      <c r="R187" s="17"/>
      <c r="S187" s="96"/>
      <c r="T187" s="17"/>
      <c r="U187" s="96"/>
      <c r="V187" s="96"/>
      <c r="W187" s="17"/>
      <c r="X187" s="96"/>
      <c r="Y187" s="17"/>
      <c r="Z187" s="96"/>
      <c r="AA187" s="17"/>
      <c r="AB187" s="97"/>
      <c r="AC187" s="30">
        <f t="shared" ref="AC187:AF187" si="148">AC179-AC180-AC181</f>
        <v>0</v>
      </c>
      <c r="AD187" s="30">
        <f t="shared" si="148"/>
        <v>0</v>
      </c>
      <c r="AE187" s="30">
        <f t="shared" si="148"/>
        <v>0</v>
      </c>
      <c r="AF187" s="30">
        <f t="shared" si="148"/>
        <v>0</v>
      </c>
      <c r="AG187" s="18"/>
      <c r="AH187" s="17">
        <f t="shared" si="144"/>
        <v>0</v>
      </c>
    </row>
    <row r="188" spans="1:34" ht="25" customHeight="1" thickBot="1" x14ac:dyDescent="0.3">
      <c r="A188" s="249"/>
      <c r="B188" s="32"/>
      <c r="C188" s="100"/>
      <c r="D188" s="264"/>
      <c r="E188" s="264"/>
      <c r="F188" s="264"/>
      <c r="G188" s="264"/>
      <c r="H188" s="264"/>
      <c r="I188" s="264"/>
      <c r="J188" s="264"/>
      <c r="K188" s="379"/>
      <c r="L188" s="378"/>
      <c r="M188" s="101"/>
      <c r="N188" s="102"/>
      <c r="O188" s="77"/>
      <c r="P188" s="99"/>
      <c r="Q188" s="103"/>
      <c r="R188" s="104"/>
      <c r="S188" s="103"/>
      <c r="T188" s="104"/>
      <c r="U188" s="103"/>
      <c r="V188" s="103"/>
      <c r="W188" s="104"/>
      <c r="X188" s="103"/>
      <c r="Y188" s="104"/>
      <c r="Z188" s="103"/>
      <c r="AA188" s="104"/>
      <c r="AB188" s="105"/>
      <c r="AC188" s="33"/>
      <c r="AD188" s="33"/>
      <c r="AE188" s="33"/>
      <c r="AF188" s="33"/>
      <c r="AG188" s="80"/>
      <c r="AH188" s="17">
        <f t="shared" si="144"/>
        <v>0</v>
      </c>
    </row>
    <row r="189" spans="1:34" ht="40" customHeight="1" x14ac:dyDescent="0.25">
      <c r="A189" s="233" t="s">
        <v>370</v>
      </c>
      <c r="B189" s="231"/>
      <c r="C189" s="234"/>
      <c r="D189" s="245"/>
      <c r="E189" s="245"/>
      <c r="F189" s="245"/>
      <c r="G189" s="245"/>
      <c r="H189" s="245"/>
      <c r="I189" s="245"/>
      <c r="J189" s="245"/>
      <c r="K189" s="363"/>
      <c r="L189" s="376"/>
      <c r="M189" s="95"/>
      <c r="O189" s="77"/>
      <c r="P189" s="106"/>
      <c r="Q189" s="96"/>
      <c r="S189" s="96"/>
      <c r="U189" s="96"/>
      <c r="V189" s="96"/>
      <c r="X189" s="96"/>
      <c r="Z189" s="96"/>
      <c r="AB189" s="97"/>
      <c r="AC189" s="30"/>
      <c r="AD189" s="30"/>
      <c r="AE189" s="30"/>
      <c r="AF189" s="30"/>
      <c r="AH189" s="17">
        <f>IF($L$190=0,0,1)</f>
        <v>0</v>
      </c>
    </row>
    <row r="190" spans="1:34" ht="25" customHeight="1" x14ac:dyDescent="0.25">
      <c r="A190" s="119" t="s">
        <v>188</v>
      </c>
      <c r="B190" s="31"/>
      <c r="C190" s="31"/>
      <c r="D190" s="240"/>
      <c r="E190" s="240"/>
      <c r="F190" s="240"/>
      <c r="G190" s="240"/>
      <c r="H190" s="240"/>
      <c r="I190" s="240"/>
      <c r="J190" s="240"/>
      <c r="K190" s="366">
        <f t="shared" ref="K190:K198" si="149">D190+E190+F190+H190+J190</f>
        <v>0</v>
      </c>
      <c r="L190" s="376">
        <f t="shared" ref="L190:L198" si="150">G190+I190+K190</f>
        <v>0</v>
      </c>
      <c r="M190" s="95"/>
      <c r="O190" s="77">
        <f>IF(L190&gt;1,1,0)</f>
        <v>0</v>
      </c>
      <c r="P190" s="93"/>
      <c r="Q190" s="96"/>
      <c r="S190" s="96"/>
      <c r="U190" s="96"/>
      <c r="V190" s="96"/>
      <c r="X190" s="96"/>
      <c r="Z190" s="96"/>
      <c r="AB190" s="97"/>
      <c r="AC190" s="30">
        <f t="shared" ref="AC190:AC198" si="151">Q190</f>
        <v>0</v>
      </c>
      <c r="AD190" s="30">
        <f t="shared" ref="AD190:AD198" si="152">D190+E190+F190+H190+J190</f>
        <v>0</v>
      </c>
      <c r="AE190" s="30">
        <f t="shared" ref="AE190:AE198" si="153">G190</f>
        <v>0</v>
      </c>
      <c r="AF190" s="30">
        <f t="shared" ref="AF190:AF198" si="154">AC190+AD190+AE190</f>
        <v>0</v>
      </c>
      <c r="AG190" s="18" t="s">
        <v>371</v>
      </c>
      <c r="AH190" s="17">
        <f>IF($L$190=0,0,1)</f>
        <v>0</v>
      </c>
    </row>
    <row r="191" spans="1:34" ht="25" customHeight="1" x14ac:dyDescent="0.25">
      <c r="A191" s="119" t="s">
        <v>372</v>
      </c>
      <c r="B191" s="39"/>
      <c r="C191" s="39"/>
      <c r="D191" s="274"/>
      <c r="E191" s="274"/>
      <c r="F191" s="274"/>
      <c r="G191" s="274"/>
      <c r="H191" s="274"/>
      <c r="I191" s="274"/>
      <c r="J191" s="274"/>
      <c r="K191" s="383">
        <f t="shared" si="149"/>
        <v>0</v>
      </c>
      <c r="L191" s="376">
        <f t="shared" si="150"/>
        <v>0</v>
      </c>
      <c r="M191" s="95"/>
      <c r="O191" s="77"/>
      <c r="P191" s="93"/>
      <c r="Q191" s="96"/>
      <c r="S191" s="96"/>
      <c r="U191" s="96"/>
      <c r="V191" s="96"/>
      <c r="X191" s="96"/>
      <c r="Z191" s="96"/>
      <c r="AB191" s="97"/>
      <c r="AC191" s="30">
        <f t="shared" si="151"/>
        <v>0</v>
      </c>
      <c r="AD191" s="30">
        <f t="shared" si="152"/>
        <v>0</v>
      </c>
      <c r="AE191" s="30">
        <f t="shared" si="153"/>
        <v>0</v>
      </c>
      <c r="AF191" s="30">
        <f t="shared" si="154"/>
        <v>0</v>
      </c>
      <c r="AG191" s="18" t="s">
        <v>373</v>
      </c>
      <c r="AH191" s="17">
        <f t="shared" ref="AH191:AH201" si="155">IF($L$190=0,0,1)</f>
        <v>0</v>
      </c>
    </row>
    <row r="192" spans="1:34" ht="25" customHeight="1" x14ac:dyDescent="0.25">
      <c r="A192" s="119" t="s">
        <v>374</v>
      </c>
      <c r="B192" s="39"/>
      <c r="C192" s="39"/>
      <c r="D192" s="274"/>
      <c r="E192" s="274"/>
      <c r="F192" s="274"/>
      <c r="G192" s="274"/>
      <c r="H192" s="274"/>
      <c r="I192" s="274"/>
      <c r="J192" s="274"/>
      <c r="K192" s="383">
        <f t="shared" si="149"/>
        <v>0</v>
      </c>
      <c r="L192" s="376">
        <f t="shared" si="150"/>
        <v>0</v>
      </c>
      <c r="M192" s="95"/>
      <c r="O192" s="77"/>
      <c r="P192" s="93"/>
      <c r="Q192" s="96"/>
      <c r="S192" s="96"/>
      <c r="U192" s="96"/>
      <c r="V192" s="96"/>
      <c r="X192" s="96"/>
      <c r="Z192" s="96"/>
      <c r="AB192" s="97"/>
      <c r="AC192" s="30">
        <f t="shared" si="151"/>
        <v>0</v>
      </c>
      <c r="AD192" s="30">
        <f t="shared" si="152"/>
        <v>0</v>
      </c>
      <c r="AE192" s="30">
        <f t="shared" si="153"/>
        <v>0</v>
      </c>
      <c r="AF192" s="30">
        <f t="shared" si="154"/>
        <v>0</v>
      </c>
      <c r="AG192" s="18" t="s">
        <v>375</v>
      </c>
      <c r="AH192" s="17">
        <f t="shared" si="155"/>
        <v>0</v>
      </c>
    </row>
    <row r="193" spans="1:34" ht="25" customHeight="1" x14ac:dyDescent="0.25">
      <c r="A193" s="119" t="s">
        <v>376</v>
      </c>
      <c r="B193" s="39"/>
      <c r="C193" s="39"/>
      <c r="D193" s="274"/>
      <c r="E193" s="274"/>
      <c r="F193" s="274"/>
      <c r="G193" s="274"/>
      <c r="H193" s="274"/>
      <c r="I193" s="274"/>
      <c r="J193" s="274"/>
      <c r="K193" s="383">
        <f t="shared" si="149"/>
        <v>0</v>
      </c>
      <c r="L193" s="376">
        <f t="shared" si="150"/>
        <v>0</v>
      </c>
      <c r="M193" s="95"/>
      <c r="O193" s="77"/>
      <c r="P193" s="93"/>
      <c r="Q193" s="96"/>
      <c r="S193" s="96"/>
      <c r="U193" s="96"/>
      <c r="V193" s="96"/>
      <c r="X193" s="96"/>
      <c r="Z193" s="96"/>
      <c r="AB193" s="97"/>
      <c r="AC193" s="30">
        <f t="shared" si="151"/>
        <v>0</v>
      </c>
      <c r="AD193" s="30">
        <f t="shared" si="152"/>
        <v>0</v>
      </c>
      <c r="AE193" s="30">
        <f t="shared" si="153"/>
        <v>0</v>
      </c>
      <c r="AF193" s="30">
        <f t="shared" si="154"/>
        <v>0</v>
      </c>
      <c r="AG193" s="18" t="s">
        <v>377</v>
      </c>
      <c r="AH193" s="17">
        <f t="shared" si="155"/>
        <v>0</v>
      </c>
    </row>
    <row r="194" spans="1:34" ht="25" customHeight="1" x14ac:dyDescent="0.25">
      <c r="A194" s="119" t="s">
        <v>378</v>
      </c>
      <c r="B194" s="39"/>
      <c r="C194" s="39"/>
      <c r="D194" s="274"/>
      <c r="E194" s="274"/>
      <c r="F194" s="274"/>
      <c r="G194" s="274"/>
      <c r="H194" s="274"/>
      <c r="I194" s="274"/>
      <c r="J194" s="274"/>
      <c r="K194" s="383">
        <f t="shared" si="149"/>
        <v>0</v>
      </c>
      <c r="L194" s="376">
        <f t="shared" si="150"/>
        <v>0</v>
      </c>
      <c r="M194" s="95"/>
      <c r="O194" s="77"/>
      <c r="P194" s="93"/>
      <c r="Q194" s="96"/>
      <c r="S194" s="96"/>
      <c r="U194" s="96"/>
      <c r="V194" s="96"/>
      <c r="X194" s="96"/>
      <c r="Z194" s="96"/>
      <c r="AB194" s="97"/>
      <c r="AC194" s="30">
        <f t="shared" si="151"/>
        <v>0</v>
      </c>
      <c r="AD194" s="30">
        <f t="shared" si="152"/>
        <v>0</v>
      </c>
      <c r="AE194" s="30">
        <f t="shared" si="153"/>
        <v>0</v>
      </c>
      <c r="AF194" s="30">
        <f t="shared" si="154"/>
        <v>0</v>
      </c>
      <c r="AG194" s="18" t="s">
        <v>379</v>
      </c>
      <c r="AH194" s="17">
        <f t="shared" si="155"/>
        <v>0</v>
      </c>
    </row>
    <row r="195" spans="1:34" ht="25" customHeight="1" x14ac:dyDescent="0.25">
      <c r="A195" s="119" t="s">
        <v>380</v>
      </c>
      <c r="B195" s="39"/>
      <c r="C195" s="39"/>
      <c r="D195" s="274"/>
      <c r="E195" s="274"/>
      <c r="F195" s="274"/>
      <c r="G195" s="274"/>
      <c r="H195" s="274"/>
      <c r="I195" s="274"/>
      <c r="J195" s="274"/>
      <c r="K195" s="383">
        <f t="shared" si="149"/>
        <v>0</v>
      </c>
      <c r="L195" s="376">
        <f t="shared" si="150"/>
        <v>0</v>
      </c>
      <c r="M195" s="95"/>
      <c r="O195" s="77"/>
      <c r="P195" s="93"/>
      <c r="Q195" s="96"/>
      <c r="S195" s="96"/>
      <c r="U195" s="96"/>
      <c r="V195" s="96"/>
      <c r="X195" s="96"/>
      <c r="Z195" s="96"/>
      <c r="AB195" s="97"/>
      <c r="AC195" s="30">
        <f t="shared" si="151"/>
        <v>0</v>
      </c>
      <c r="AD195" s="30">
        <f t="shared" si="152"/>
        <v>0</v>
      </c>
      <c r="AE195" s="30">
        <f t="shared" si="153"/>
        <v>0</v>
      </c>
      <c r="AF195" s="30">
        <f t="shared" si="154"/>
        <v>0</v>
      </c>
      <c r="AG195" s="18" t="s">
        <v>381</v>
      </c>
      <c r="AH195" s="17">
        <f t="shared" si="155"/>
        <v>0</v>
      </c>
    </row>
    <row r="196" spans="1:34" ht="25" customHeight="1" x14ac:dyDescent="0.25">
      <c r="A196" s="248">
        <v>0</v>
      </c>
      <c r="B196" s="39"/>
      <c r="C196" s="40"/>
      <c r="D196" s="276"/>
      <c r="E196" s="276"/>
      <c r="F196" s="276"/>
      <c r="G196" s="276"/>
      <c r="H196" s="276"/>
      <c r="I196" s="276"/>
      <c r="J196" s="276"/>
      <c r="K196" s="367">
        <f t="shared" si="149"/>
        <v>0</v>
      </c>
      <c r="L196" s="376">
        <f t="shared" si="150"/>
        <v>0</v>
      </c>
      <c r="M196" s="95"/>
      <c r="O196" s="77"/>
      <c r="P196" s="93"/>
      <c r="Q196" s="96"/>
      <c r="S196" s="96"/>
      <c r="U196" s="96"/>
      <c r="V196" s="96"/>
      <c r="X196" s="96"/>
      <c r="Z196" s="96"/>
      <c r="AB196" s="97"/>
      <c r="AC196" s="30">
        <f t="shared" si="151"/>
        <v>0</v>
      </c>
      <c r="AD196" s="30">
        <f t="shared" si="152"/>
        <v>0</v>
      </c>
      <c r="AE196" s="30">
        <f t="shared" si="153"/>
        <v>0</v>
      </c>
      <c r="AF196" s="30">
        <f t="shared" si="154"/>
        <v>0</v>
      </c>
      <c r="AG196" s="18">
        <v>0</v>
      </c>
      <c r="AH196" s="17">
        <f t="shared" si="155"/>
        <v>0</v>
      </c>
    </row>
    <row r="197" spans="1:34" ht="25" customHeight="1" x14ac:dyDescent="0.25">
      <c r="A197" s="248">
        <v>0</v>
      </c>
      <c r="B197" s="39"/>
      <c r="C197" s="40"/>
      <c r="D197" s="276"/>
      <c r="E197" s="276"/>
      <c r="F197" s="276"/>
      <c r="G197" s="276"/>
      <c r="H197" s="276"/>
      <c r="I197" s="276"/>
      <c r="J197" s="276"/>
      <c r="K197" s="367">
        <f t="shared" si="149"/>
        <v>0</v>
      </c>
      <c r="L197" s="376">
        <f t="shared" si="150"/>
        <v>0</v>
      </c>
      <c r="M197" s="95"/>
      <c r="O197" s="77"/>
      <c r="P197" s="93"/>
      <c r="Q197" s="96"/>
      <c r="S197" s="96"/>
      <c r="U197" s="96"/>
      <c r="V197" s="96"/>
      <c r="X197" s="96"/>
      <c r="Z197" s="96"/>
      <c r="AB197" s="97"/>
      <c r="AC197" s="30">
        <f t="shared" si="151"/>
        <v>0</v>
      </c>
      <c r="AD197" s="30">
        <f t="shared" si="152"/>
        <v>0</v>
      </c>
      <c r="AE197" s="30">
        <f t="shared" si="153"/>
        <v>0</v>
      </c>
      <c r="AF197" s="30">
        <f t="shared" si="154"/>
        <v>0</v>
      </c>
      <c r="AG197" s="18">
        <v>0</v>
      </c>
      <c r="AH197" s="17">
        <f t="shared" si="155"/>
        <v>0</v>
      </c>
    </row>
    <row r="198" spans="1:34" ht="25" customHeight="1" x14ac:dyDescent="0.25">
      <c r="A198" s="248">
        <v>0</v>
      </c>
      <c r="B198" s="39"/>
      <c r="C198" s="40"/>
      <c r="D198" s="276"/>
      <c r="E198" s="276"/>
      <c r="F198" s="276"/>
      <c r="G198" s="276"/>
      <c r="H198" s="276"/>
      <c r="I198" s="276"/>
      <c r="J198" s="276"/>
      <c r="K198" s="367">
        <f t="shared" si="149"/>
        <v>0</v>
      </c>
      <c r="L198" s="376">
        <f t="shared" si="150"/>
        <v>0</v>
      </c>
      <c r="M198" s="95"/>
      <c r="O198" s="77"/>
      <c r="P198" s="93"/>
      <c r="Q198" s="96"/>
      <c r="S198" s="96"/>
      <c r="U198" s="96"/>
      <c r="V198" s="96"/>
      <c r="X198" s="96"/>
      <c r="Z198" s="96"/>
      <c r="AB198" s="97"/>
      <c r="AC198" s="30">
        <f t="shared" si="151"/>
        <v>0</v>
      </c>
      <c r="AD198" s="30">
        <f t="shared" si="152"/>
        <v>0</v>
      </c>
      <c r="AE198" s="30">
        <f t="shared" si="153"/>
        <v>0</v>
      </c>
      <c r="AF198" s="30">
        <f t="shared" si="154"/>
        <v>0</v>
      </c>
      <c r="AG198" s="18">
        <v>0</v>
      </c>
      <c r="AH198" s="17">
        <f t="shared" si="155"/>
        <v>0</v>
      </c>
    </row>
    <row r="199" spans="1:34" s="66" customFormat="1" ht="25" customHeight="1" x14ac:dyDescent="0.25">
      <c r="A199" s="252" t="s">
        <v>235</v>
      </c>
      <c r="B199" s="34" t="str">
        <f>IF(B190-B191-B192=0,"OK","OUT OF BALANCE BY")</f>
        <v>OK</v>
      </c>
      <c r="C199" s="108" t="str">
        <f t="shared" ref="C199:L199" si="156">IF(C190-C191-C192=0,"OK","OUT OF BALANCE BY")</f>
        <v>OK</v>
      </c>
      <c r="D199" s="268" t="str">
        <f t="shared" si="156"/>
        <v>OK</v>
      </c>
      <c r="E199" s="268" t="str">
        <f t="shared" si="156"/>
        <v>OK</v>
      </c>
      <c r="F199" s="268" t="str">
        <f t="shared" si="156"/>
        <v>OK</v>
      </c>
      <c r="G199" s="268" t="str">
        <f t="shared" si="156"/>
        <v>OK</v>
      </c>
      <c r="H199" s="268" t="str">
        <f t="shared" si="156"/>
        <v>OK</v>
      </c>
      <c r="I199" s="268" t="str">
        <f t="shared" si="156"/>
        <v>OK</v>
      </c>
      <c r="J199" s="268" t="str">
        <f t="shared" si="156"/>
        <v>OK</v>
      </c>
      <c r="K199" s="364" t="str">
        <f t="shared" si="156"/>
        <v>OK</v>
      </c>
      <c r="L199" s="380" t="str">
        <f t="shared" si="156"/>
        <v>OK</v>
      </c>
      <c r="M199" s="109"/>
      <c r="O199" s="77"/>
      <c r="P199" s="96"/>
      <c r="Q199" s="110"/>
      <c r="S199" s="110"/>
      <c r="U199" s="110"/>
      <c r="V199" s="110"/>
      <c r="X199" s="110"/>
      <c r="Z199" s="110"/>
      <c r="AB199" s="111"/>
      <c r="AC199" s="35" t="str">
        <f t="shared" ref="AC199:AF199" si="157">IF(AC190-AC191-AC192=0,"OK","OUT OF BALANCE BY")</f>
        <v>OK</v>
      </c>
      <c r="AD199" s="35" t="str">
        <f t="shared" si="157"/>
        <v>OK</v>
      </c>
      <c r="AE199" s="35" t="str">
        <f t="shared" si="157"/>
        <v>OK</v>
      </c>
      <c r="AF199" s="35" t="str">
        <f t="shared" si="157"/>
        <v>OK</v>
      </c>
      <c r="AG199" s="18"/>
      <c r="AH199" s="17">
        <f t="shared" si="155"/>
        <v>0</v>
      </c>
    </row>
    <row r="200" spans="1:34" s="66" customFormat="1" ht="25" customHeight="1" x14ac:dyDescent="0.25">
      <c r="A200" s="252"/>
      <c r="B200" s="31">
        <f>B190-B191-B192</f>
        <v>0</v>
      </c>
      <c r="C200" s="94">
        <f t="shared" ref="C200:L200" si="158">C190-C191-C192</f>
        <v>0</v>
      </c>
      <c r="D200" s="263">
        <f t="shared" si="158"/>
        <v>0</v>
      </c>
      <c r="E200" s="263">
        <f t="shared" si="158"/>
        <v>0</v>
      </c>
      <c r="F200" s="263">
        <f t="shared" si="158"/>
        <v>0</v>
      </c>
      <c r="G200" s="263">
        <f t="shared" si="158"/>
        <v>0</v>
      </c>
      <c r="H200" s="263">
        <f t="shared" si="158"/>
        <v>0</v>
      </c>
      <c r="I200" s="263">
        <f t="shared" si="158"/>
        <v>0</v>
      </c>
      <c r="J200" s="263">
        <f t="shared" si="158"/>
        <v>0</v>
      </c>
      <c r="K200" s="363">
        <f t="shared" si="158"/>
        <v>0</v>
      </c>
      <c r="L200" s="376">
        <f t="shared" si="158"/>
        <v>0</v>
      </c>
      <c r="M200" s="109"/>
      <c r="O200" s="77"/>
      <c r="P200" s="96"/>
      <c r="Q200" s="96"/>
      <c r="R200" s="17"/>
      <c r="S200" s="96"/>
      <c r="T200" s="17"/>
      <c r="U200" s="96"/>
      <c r="V200" s="96"/>
      <c r="W200" s="17"/>
      <c r="X200" s="96"/>
      <c r="Y200" s="17"/>
      <c r="Z200" s="96"/>
      <c r="AA200" s="17"/>
      <c r="AB200" s="97"/>
      <c r="AC200" s="30">
        <f t="shared" ref="AC200:AF200" si="159">AC190-AC191-AC192</f>
        <v>0</v>
      </c>
      <c r="AD200" s="30">
        <f t="shared" si="159"/>
        <v>0</v>
      </c>
      <c r="AE200" s="30">
        <f t="shared" si="159"/>
        <v>0</v>
      </c>
      <c r="AF200" s="30">
        <f t="shared" si="159"/>
        <v>0</v>
      </c>
      <c r="AG200" s="18"/>
      <c r="AH200" s="17">
        <f t="shared" si="155"/>
        <v>0</v>
      </c>
    </row>
    <row r="201" spans="1:34" ht="25" customHeight="1" thickBot="1" x14ac:dyDescent="0.3">
      <c r="A201" s="249"/>
      <c r="B201" s="32"/>
      <c r="C201" s="100"/>
      <c r="D201" s="264"/>
      <c r="E201" s="264"/>
      <c r="F201" s="264"/>
      <c r="G201" s="264"/>
      <c r="H201" s="264"/>
      <c r="I201" s="264"/>
      <c r="J201" s="264"/>
      <c r="K201" s="379"/>
      <c r="L201" s="378"/>
      <c r="M201" s="101"/>
      <c r="N201" s="102"/>
      <c r="O201" s="77"/>
      <c r="P201" s="99"/>
      <c r="Q201" s="103"/>
      <c r="R201" s="104"/>
      <c r="S201" s="103"/>
      <c r="T201" s="104"/>
      <c r="U201" s="103"/>
      <c r="V201" s="103"/>
      <c r="W201" s="104"/>
      <c r="X201" s="103"/>
      <c r="Y201" s="104"/>
      <c r="Z201" s="103"/>
      <c r="AA201" s="104"/>
      <c r="AB201" s="105"/>
      <c r="AC201" s="33"/>
      <c r="AD201" s="33"/>
      <c r="AE201" s="33"/>
      <c r="AF201" s="33"/>
      <c r="AG201" s="80"/>
      <c r="AH201" s="17">
        <f t="shared" si="155"/>
        <v>0</v>
      </c>
    </row>
    <row r="202" spans="1:34" ht="40" customHeight="1" x14ac:dyDescent="0.25">
      <c r="A202" s="233" t="s">
        <v>382</v>
      </c>
      <c r="B202" s="236"/>
      <c r="C202" s="237"/>
      <c r="D202" s="246"/>
      <c r="E202" s="246"/>
      <c r="F202" s="246"/>
      <c r="G202" s="246"/>
      <c r="H202" s="246"/>
      <c r="I202" s="246"/>
      <c r="J202" s="246"/>
      <c r="K202" s="357"/>
      <c r="L202" s="376"/>
      <c r="M202" s="95"/>
      <c r="O202" s="77"/>
      <c r="P202" s="106"/>
      <c r="Q202" s="96"/>
      <c r="S202" s="96"/>
      <c r="U202" s="96"/>
      <c r="V202" s="96"/>
      <c r="X202" s="96"/>
      <c r="Z202" s="96"/>
      <c r="AB202" s="97"/>
      <c r="AC202" s="30"/>
      <c r="AD202" s="30"/>
      <c r="AE202" s="30"/>
      <c r="AF202" s="30"/>
      <c r="AH202" s="17">
        <f>IF($L$203=0,0,1)</f>
        <v>0</v>
      </c>
    </row>
    <row r="203" spans="1:34" ht="25" customHeight="1" x14ac:dyDescent="0.25">
      <c r="A203" s="119" t="s">
        <v>188</v>
      </c>
      <c r="B203" s="37"/>
      <c r="C203" s="37"/>
      <c r="D203" s="238"/>
      <c r="E203" s="238"/>
      <c r="F203" s="238"/>
      <c r="G203" s="238"/>
      <c r="H203" s="238"/>
      <c r="I203" s="238"/>
      <c r="J203" s="238"/>
      <c r="K203" s="372">
        <f t="shared" ref="K203:K220" si="160">D203+E203+F203+H203+J203</f>
        <v>0</v>
      </c>
      <c r="L203" s="376">
        <f t="shared" ref="L203:L220" si="161">G203+I203+K203</f>
        <v>0</v>
      </c>
      <c r="M203" s="95"/>
      <c r="O203" s="77">
        <f>IF(L203&gt;1,1,0)</f>
        <v>0</v>
      </c>
      <c r="P203" s="93"/>
      <c r="Q203" s="96"/>
      <c r="S203" s="96"/>
      <c r="U203" s="96"/>
      <c r="V203" s="96"/>
      <c r="X203" s="96"/>
      <c r="Z203" s="96"/>
      <c r="AB203" s="97"/>
      <c r="AC203" s="30">
        <f t="shared" ref="AC203:AC220" si="162">Q203</f>
        <v>0</v>
      </c>
      <c r="AD203" s="30">
        <f t="shared" ref="AD203:AD220" si="163">D203+E203+F203+H203+J203</f>
        <v>0</v>
      </c>
      <c r="AE203" s="30">
        <f t="shared" ref="AE203:AE220" si="164">G203</f>
        <v>0</v>
      </c>
      <c r="AF203" s="30">
        <f t="shared" ref="AF203:AF220" si="165">AC203+AD203+AE203</f>
        <v>0</v>
      </c>
      <c r="AG203" s="18" t="s">
        <v>383</v>
      </c>
      <c r="AH203" s="17">
        <f>IF($L$203=0,0,1)</f>
        <v>0</v>
      </c>
    </row>
    <row r="204" spans="1:34" ht="25" customHeight="1" x14ac:dyDescent="0.25">
      <c r="A204" s="370" t="s">
        <v>384</v>
      </c>
      <c r="B204" s="372">
        <f t="shared" ref="B204:J204" si="166">B203</f>
        <v>0</v>
      </c>
      <c r="C204" s="372">
        <f t="shared" si="166"/>
        <v>0</v>
      </c>
      <c r="D204" s="372">
        <f t="shared" si="166"/>
        <v>0</v>
      </c>
      <c r="E204" s="372">
        <f t="shared" si="166"/>
        <v>0</v>
      </c>
      <c r="F204" s="372">
        <f t="shared" si="166"/>
        <v>0</v>
      </c>
      <c r="G204" s="372">
        <f t="shared" si="166"/>
        <v>0</v>
      </c>
      <c r="H204" s="372">
        <f t="shared" si="166"/>
        <v>0</v>
      </c>
      <c r="I204" s="372">
        <f t="shared" si="166"/>
        <v>0</v>
      </c>
      <c r="J204" s="372">
        <f t="shared" si="166"/>
        <v>0</v>
      </c>
      <c r="K204" s="372">
        <f t="shared" si="160"/>
        <v>0</v>
      </c>
      <c r="L204" s="376">
        <f t="shared" si="161"/>
        <v>0</v>
      </c>
      <c r="M204" s="95"/>
      <c r="O204" s="77"/>
      <c r="P204" s="93"/>
      <c r="Q204" s="96"/>
      <c r="S204" s="96"/>
      <c r="U204" s="96"/>
      <c r="V204" s="96"/>
      <c r="X204" s="96"/>
      <c r="Z204" s="96"/>
      <c r="AB204" s="97"/>
      <c r="AC204" s="30">
        <f t="shared" si="162"/>
        <v>0</v>
      </c>
      <c r="AD204" s="30">
        <f t="shared" si="163"/>
        <v>0</v>
      </c>
      <c r="AE204" s="30">
        <f t="shared" si="164"/>
        <v>0</v>
      </c>
      <c r="AF204" s="30">
        <f t="shared" si="165"/>
        <v>0</v>
      </c>
      <c r="AG204" s="18" t="s">
        <v>385</v>
      </c>
      <c r="AH204" s="17">
        <f t="shared" ref="AH204:AH221" si="167">IF($L$203=0,0,1)</f>
        <v>0</v>
      </c>
    </row>
    <row r="205" spans="1:34" ht="25" customHeight="1" x14ac:dyDescent="0.25">
      <c r="A205" s="119" t="s">
        <v>386</v>
      </c>
      <c r="B205" s="39"/>
      <c r="C205" s="39"/>
      <c r="D205" s="274"/>
      <c r="E205" s="274"/>
      <c r="F205" s="274"/>
      <c r="G205" s="274"/>
      <c r="H205" s="274"/>
      <c r="I205" s="274"/>
      <c r="J205" s="274"/>
      <c r="K205" s="383">
        <f t="shared" si="160"/>
        <v>0</v>
      </c>
      <c r="L205" s="376">
        <f t="shared" si="161"/>
        <v>0</v>
      </c>
      <c r="M205" s="95"/>
      <c r="O205" s="77"/>
      <c r="P205" s="93"/>
      <c r="Q205" s="96"/>
      <c r="S205" s="96"/>
      <c r="U205" s="96"/>
      <c r="V205" s="96"/>
      <c r="X205" s="96"/>
      <c r="Z205" s="96"/>
      <c r="AB205" s="97"/>
      <c r="AC205" s="30">
        <f t="shared" si="162"/>
        <v>0</v>
      </c>
      <c r="AD205" s="30">
        <f t="shared" si="163"/>
        <v>0</v>
      </c>
      <c r="AE205" s="30">
        <f t="shared" si="164"/>
        <v>0</v>
      </c>
      <c r="AF205" s="30">
        <f t="shared" si="165"/>
        <v>0</v>
      </c>
      <c r="AG205" s="197" t="s">
        <v>387</v>
      </c>
      <c r="AH205" s="17">
        <f t="shared" si="167"/>
        <v>0</v>
      </c>
    </row>
    <row r="206" spans="1:34" ht="25" customHeight="1" x14ac:dyDescent="0.25">
      <c r="A206" s="119" t="s">
        <v>388</v>
      </c>
      <c r="B206" s="39"/>
      <c r="C206" s="39"/>
      <c r="D206" s="274"/>
      <c r="E206" s="274"/>
      <c r="F206" s="274"/>
      <c r="G206" s="274"/>
      <c r="H206" s="274"/>
      <c r="I206" s="274"/>
      <c r="J206" s="274"/>
      <c r="K206" s="383">
        <f t="shared" si="160"/>
        <v>0</v>
      </c>
      <c r="L206" s="376">
        <f t="shared" si="161"/>
        <v>0</v>
      </c>
      <c r="M206" s="95"/>
      <c r="O206" s="77"/>
      <c r="P206" s="93"/>
      <c r="Q206" s="96"/>
      <c r="S206" s="96"/>
      <c r="U206" s="96"/>
      <c r="V206" s="96"/>
      <c r="X206" s="96"/>
      <c r="Z206" s="96"/>
      <c r="AB206" s="97"/>
      <c r="AC206" s="30">
        <f t="shared" si="162"/>
        <v>0</v>
      </c>
      <c r="AD206" s="30">
        <f t="shared" si="163"/>
        <v>0</v>
      </c>
      <c r="AE206" s="30">
        <f t="shared" si="164"/>
        <v>0</v>
      </c>
      <c r="AF206" s="30">
        <f t="shared" si="165"/>
        <v>0</v>
      </c>
      <c r="AG206" s="197" t="s">
        <v>389</v>
      </c>
      <c r="AH206" s="17">
        <f t="shared" si="167"/>
        <v>0</v>
      </c>
    </row>
    <row r="207" spans="1:34" ht="25" customHeight="1" x14ac:dyDescent="0.25">
      <c r="A207" s="119" t="s">
        <v>390</v>
      </c>
      <c r="B207" s="39"/>
      <c r="C207" s="39"/>
      <c r="D207" s="274"/>
      <c r="E207" s="274"/>
      <c r="F207" s="274"/>
      <c r="G207" s="274"/>
      <c r="H207" s="274"/>
      <c r="I207" s="274"/>
      <c r="J207" s="274"/>
      <c r="K207" s="383">
        <f t="shared" si="160"/>
        <v>0</v>
      </c>
      <c r="L207" s="376">
        <f t="shared" si="161"/>
        <v>0</v>
      </c>
      <c r="M207" s="95"/>
      <c r="O207" s="77"/>
      <c r="P207" s="93"/>
      <c r="Q207" s="96"/>
      <c r="S207" s="96"/>
      <c r="U207" s="96"/>
      <c r="V207" s="96"/>
      <c r="X207" s="96"/>
      <c r="Z207" s="96"/>
      <c r="AB207" s="97"/>
      <c r="AC207" s="30">
        <f t="shared" si="162"/>
        <v>0</v>
      </c>
      <c r="AD207" s="30">
        <f t="shared" si="163"/>
        <v>0</v>
      </c>
      <c r="AE207" s="30">
        <f t="shared" si="164"/>
        <v>0</v>
      </c>
      <c r="AF207" s="30">
        <f t="shared" si="165"/>
        <v>0</v>
      </c>
      <c r="AG207" s="197" t="s">
        <v>391</v>
      </c>
      <c r="AH207" s="17">
        <f t="shared" si="167"/>
        <v>0</v>
      </c>
    </row>
    <row r="208" spans="1:34" ht="25" customHeight="1" x14ac:dyDescent="0.25">
      <c r="A208" s="119" t="s">
        <v>392</v>
      </c>
      <c r="B208" s="39"/>
      <c r="C208" s="39"/>
      <c r="D208" s="274"/>
      <c r="E208" s="274"/>
      <c r="F208" s="274"/>
      <c r="G208" s="274"/>
      <c r="H208" s="274"/>
      <c r="I208" s="274"/>
      <c r="J208" s="274"/>
      <c r="K208" s="383">
        <f t="shared" si="160"/>
        <v>0</v>
      </c>
      <c r="L208" s="376">
        <f t="shared" si="161"/>
        <v>0</v>
      </c>
      <c r="M208" s="95"/>
      <c r="O208" s="77"/>
      <c r="P208" s="93"/>
      <c r="Q208" s="96"/>
      <c r="S208" s="96"/>
      <c r="U208" s="96"/>
      <c r="V208" s="96"/>
      <c r="X208" s="96"/>
      <c r="Z208" s="96"/>
      <c r="AB208" s="97"/>
      <c r="AC208" s="30">
        <f t="shared" si="162"/>
        <v>0</v>
      </c>
      <c r="AD208" s="30">
        <f t="shared" si="163"/>
        <v>0</v>
      </c>
      <c r="AE208" s="30">
        <f t="shared" si="164"/>
        <v>0</v>
      </c>
      <c r="AF208" s="30">
        <f t="shared" si="165"/>
        <v>0</v>
      </c>
      <c r="AG208" s="197" t="s">
        <v>393</v>
      </c>
      <c r="AH208" s="17">
        <f t="shared" si="167"/>
        <v>0</v>
      </c>
    </row>
    <row r="209" spans="1:34" ht="25" customHeight="1" x14ac:dyDescent="0.25">
      <c r="A209" s="119" t="s">
        <v>394</v>
      </c>
      <c r="B209" s="39"/>
      <c r="C209" s="39"/>
      <c r="D209" s="274"/>
      <c r="E209" s="274"/>
      <c r="F209" s="274"/>
      <c r="G209" s="274"/>
      <c r="H209" s="274"/>
      <c r="I209" s="274"/>
      <c r="J209" s="274"/>
      <c r="K209" s="383">
        <f t="shared" si="160"/>
        <v>0</v>
      </c>
      <c r="L209" s="376">
        <f t="shared" si="161"/>
        <v>0</v>
      </c>
      <c r="M209" s="95"/>
      <c r="O209" s="77"/>
      <c r="P209" s="93"/>
      <c r="Q209" s="96"/>
      <c r="S209" s="96"/>
      <c r="U209" s="96"/>
      <c r="V209" s="96"/>
      <c r="X209" s="96"/>
      <c r="Z209" s="96"/>
      <c r="AB209" s="97"/>
      <c r="AC209" s="30">
        <f t="shared" si="162"/>
        <v>0</v>
      </c>
      <c r="AD209" s="30">
        <f t="shared" si="163"/>
        <v>0</v>
      </c>
      <c r="AE209" s="30">
        <f t="shared" si="164"/>
        <v>0</v>
      </c>
      <c r="AF209" s="30">
        <f t="shared" si="165"/>
        <v>0</v>
      </c>
      <c r="AG209" s="197" t="s">
        <v>395</v>
      </c>
      <c r="AH209" s="17">
        <f t="shared" si="167"/>
        <v>0</v>
      </c>
    </row>
    <row r="210" spans="1:34" ht="25" customHeight="1" x14ac:dyDescent="0.25">
      <c r="A210" s="119" t="s">
        <v>396</v>
      </c>
      <c r="B210" s="39"/>
      <c r="C210" s="39"/>
      <c r="D210" s="274"/>
      <c r="E210" s="274"/>
      <c r="F210" s="274"/>
      <c r="G210" s="274"/>
      <c r="H210" s="274"/>
      <c r="I210" s="274"/>
      <c r="J210" s="274"/>
      <c r="K210" s="383">
        <f t="shared" si="160"/>
        <v>0</v>
      </c>
      <c r="L210" s="376">
        <f t="shared" si="161"/>
        <v>0</v>
      </c>
      <c r="M210" s="95"/>
      <c r="O210" s="77"/>
      <c r="P210" s="93"/>
      <c r="Q210" s="96"/>
      <c r="S210" s="96"/>
      <c r="U210" s="96"/>
      <c r="V210" s="96"/>
      <c r="X210" s="96"/>
      <c r="Z210" s="96"/>
      <c r="AB210" s="97"/>
      <c r="AC210" s="30">
        <f t="shared" si="162"/>
        <v>0</v>
      </c>
      <c r="AD210" s="30">
        <f t="shared" si="163"/>
        <v>0</v>
      </c>
      <c r="AE210" s="30">
        <f t="shared" si="164"/>
        <v>0</v>
      </c>
      <c r="AF210" s="30">
        <f t="shared" si="165"/>
        <v>0</v>
      </c>
      <c r="AG210" s="197" t="s">
        <v>397</v>
      </c>
      <c r="AH210" s="17">
        <f t="shared" si="167"/>
        <v>0</v>
      </c>
    </row>
    <row r="211" spans="1:34" ht="25" customHeight="1" x14ac:dyDescent="0.25">
      <c r="A211" s="119" t="s">
        <v>398</v>
      </c>
      <c r="B211" s="39"/>
      <c r="C211" s="39"/>
      <c r="D211" s="274"/>
      <c r="E211" s="274"/>
      <c r="F211" s="274"/>
      <c r="G211" s="274"/>
      <c r="H211" s="274"/>
      <c r="I211" s="274"/>
      <c r="J211" s="274"/>
      <c r="K211" s="383">
        <f t="shared" si="160"/>
        <v>0</v>
      </c>
      <c r="L211" s="376">
        <f t="shared" si="161"/>
        <v>0</v>
      </c>
      <c r="M211" s="95"/>
      <c r="O211" s="77"/>
      <c r="P211" s="93"/>
      <c r="Q211" s="96"/>
      <c r="S211" s="96"/>
      <c r="U211" s="96"/>
      <c r="V211" s="96"/>
      <c r="X211" s="96"/>
      <c r="Z211" s="96"/>
      <c r="AB211" s="97"/>
      <c r="AC211" s="30">
        <f t="shared" si="162"/>
        <v>0</v>
      </c>
      <c r="AD211" s="30">
        <f t="shared" si="163"/>
        <v>0</v>
      </c>
      <c r="AE211" s="30">
        <f t="shared" si="164"/>
        <v>0</v>
      </c>
      <c r="AF211" s="30">
        <f t="shared" si="165"/>
        <v>0</v>
      </c>
      <c r="AG211" s="197" t="s">
        <v>399</v>
      </c>
      <c r="AH211" s="17">
        <f t="shared" si="167"/>
        <v>0</v>
      </c>
    </row>
    <row r="212" spans="1:34" ht="25" customHeight="1" x14ac:dyDescent="0.25">
      <c r="A212" s="119" t="s">
        <v>400</v>
      </c>
      <c r="B212" s="39"/>
      <c r="C212" s="39"/>
      <c r="D212" s="274"/>
      <c r="E212" s="274"/>
      <c r="F212" s="274"/>
      <c r="G212" s="274"/>
      <c r="H212" s="274"/>
      <c r="I212" s="274"/>
      <c r="J212" s="274"/>
      <c r="K212" s="383">
        <f t="shared" si="160"/>
        <v>0</v>
      </c>
      <c r="L212" s="376">
        <f t="shared" si="161"/>
        <v>0</v>
      </c>
      <c r="M212" s="95"/>
      <c r="O212" s="77"/>
      <c r="P212" s="93"/>
      <c r="Q212" s="96"/>
      <c r="S212" s="96"/>
      <c r="U212" s="96"/>
      <c r="V212" s="96"/>
      <c r="X212" s="96"/>
      <c r="Z212" s="96"/>
      <c r="AB212" s="97"/>
      <c r="AC212" s="30">
        <f t="shared" si="162"/>
        <v>0</v>
      </c>
      <c r="AD212" s="30">
        <f t="shared" si="163"/>
        <v>0</v>
      </c>
      <c r="AE212" s="30">
        <f t="shared" si="164"/>
        <v>0</v>
      </c>
      <c r="AF212" s="30">
        <f t="shared" si="165"/>
        <v>0</v>
      </c>
      <c r="AG212" s="197" t="s">
        <v>401</v>
      </c>
      <c r="AH212" s="17">
        <f t="shared" si="167"/>
        <v>0</v>
      </c>
    </row>
    <row r="213" spans="1:34" ht="25" customHeight="1" x14ac:dyDescent="0.25">
      <c r="A213" s="119" t="s">
        <v>402</v>
      </c>
      <c r="B213" s="39"/>
      <c r="C213" s="39"/>
      <c r="D213" s="274"/>
      <c r="E213" s="274"/>
      <c r="F213" s="274"/>
      <c r="G213" s="274"/>
      <c r="H213" s="274"/>
      <c r="I213" s="274"/>
      <c r="J213" s="274"/>
      <c r="K213" s="383">
        <f t="shared" si="160"/>
        <v>0</v>
      </c>
      <c r="L213" s="376">
        <f t="shared" si="161"/>
        <v>0</v>
      </c>
      <c r="M213" s="95"/>
      <c r="O213" s="77"/>
      <c r="P213" s="93"/>
      <c r="Q213" s="96"/>
      <c r="S213" s="96"/>
      <c r="U213" s="96"/>
      <c r="V213" s="96"/>
      <c r="X213" s="96"/>
      <c r="Z213" s="96"/>
      <c r="AB213" s="97"/>
      <c r="AC213" s="30">
        <f t="shared" si="162"/>
        <v>0</v>
      </c>
      <c r="AD213" s="30">
        <f t="shared" si="163"/>
        <v>0</v>
      </c>
      <c r="AE213" s="30">
        <f t="shared" si="164"/>
        <v>0</v>
      </c>
      <c r="AF213" s="30">
        <f t="shared" si="165"/>
        <v>0</v>
      </c>
      <c r="AG213" s="18" t="s">
        <v>403</v>
      </c>
      <c r="AH213" s="17">
        <f t="shared" si="167"/>
        <v>0</v>
      </c>
    </row>
    <row r="214" spans="1:34" ht="25" customHeight="1" x14ac:dyDescent="0.25">
      <c r="A214" s="119" t="s">
        <v>404</v>
      </c>
      <c r="B214" s="39"/>
      <c r="C214" s="39"/>
      <c r="D214" s="274"/>
      <c r="E214" s="274"/>
      <c r="F214" s="274"/>
      <c r="G214" s="274"/>
      <c r="H214" s="274"/>
      <c r="I214" s="274"/>
      <c r="J214" s="274"/>
      <c r="K214" s="383">
        <f t="shared" si="160"/>
        <v>0</v>
      </c>
      <c r="L214" s="376">
        <f t="shared" si="161"/>
        <v>0</v>
      </c>
      <c r="M214" s="95"/>
      <c r="O214" s="77"/>
      <c r="P214" s="93"/>
      <c r="Q214" s="96"/>
      <c r="S214" s="96"/>
      <c r="U214" s="96"/>
      <c r="V214" s="96"/>
      <c r="X214" s="96"/>
      <c r="Z214" s="96"/>
      <c r="AB214" s="97"/>
      <c r="AC214" s="30">
        <f t="shared" si="162"/>
        <v>0</v>
      </c>
      <c r="AD214" s="30">
        <f t="shared" si="163"/>
        <v>0</v>
      </c>
      <c r="AE214" s="30">
        <f t="shared" si="164"/>
        <v>0</v>
      </c>
      <c r="AF214" s="30">
        <f t="shared" si="165"/>
        <v>0</v>
      </c>
      <c r="AG214" s="18" t="s">
        <v>405</v>
      </c>
      <c r="AH214" s="17">
        <f t="shared" si="167"/>
        <v>0</v>
      </c>
    </row>
    <row r="215" spans="1:34" ht="25" customHeight="1" x14ac:dyDescent="0.25">
      <c r="A215" s="119" t="s">
        <v>406</v>
      </c>
      <c r="B215" s="39"/>
      <c r="C215" s="39"/>
      <c r="D215" s="274"/>
      <c r="E215" s="274"/>
      <c r="F215" s="274"/>
      <c r="G215" s="274"/>
      <c r="H215" s="274"/>
      <c r="I215" s="274"/>
      <c r="J215" s="274"/>
      <c r="K215" s="383">
        <f t="shared" si="160"/>
        <v>0</v>
      </c>
      <c r="L215" s="376">
        <f t="shared" si="161"/>
        <v>0</v>
      </c>
      <c r="M215" s="95"/>
      <c r="O215" s="77"/>
      <c r="P215" s="93"/>
      <c r="Q215" s="96"/>
      <c r="S215" s="96"/>
      <c r="U215" s="96"/>
      <c r="V215" s="96"/>
      <c r="X215" s="96"/>
      <c r="Z215" s="96"/>
      <c r="AB215" s="97"/>
      <c r="AC215" s="30">
        <f t="shared" si="162"/>
        <v>0</v>
      </c>
      <c r="AD215" s="30">
        <f t="shared" si="163"/>
        <v>0</v>
      </c>
      <c r="AE215" s="30">
        <f t="shared" si="164"/>
        <v>0</v>
      </c>
      <c r="AF215" s="30">
        <f t="shared" si="165"/>
        <v>0</v>
      </c>
      <c r="AG215" s="18" t="s">
        <v>407</v>
      </c>
      <c r="AH215" s="17">
        <f t="shared" si="167"/>
        <v>0</v>
      </c>
    </row>
    <row r="216" spans="1:34" ht="25" customHeight="1" x14ac:dyDescent="0.25">
      <c r="A216" s="119" t="s">
        <v>408</v>
      </c>
      <c r="B216" s="39"/>
      <c r="C216" s="39"/>
      <c r="D216" s="274"/>
      <c r="E216" s="274"/>
      <c r="F216" s="274"/>
      <c r="G216" s="274"/>
      <c r="H216" s="274"/>
      <c r="I216" s="274"/>
      <c r="J216" s="274"/>
      <c r="K216" s="383">
        <f t="shared" si="160"/>
        <v>0</v>
      </c>
      <c r="L216" s="376">
        <f t="shared" si="161"/>
        <v>0</v>
      </c>
      <c r="M216" s="95"/>
      <c r="O216" s="77"/>
      <c r="P216" s="93"/>
      <c r="Q216" s="96"/>
      <c r="S216" s="96"/>
      <c r="U216" s="96"/>
      <c r="V216" s="96"/>
      <c r="X216" s="96"/>
      <c r="Z216" s="96"/>
      <c r="AB216" s="97"/>
      <c r="AC216" s="30">
        <f t="shared" si="162"/>
        <v>0</v>
      </c>
      <c r="AD216" s="30">
        <f t="shared" si="163"/>
        <v>0</v>
      </c>
      <c r="AE216" s="30">
        <f t="shared" si="164"/>
        <v>0</v>
      </c>
      <c r="AF216" s="30">
        <f t="shared" si="165"/>
        <v>0</v>
      </c>
      <c r="AG216" s="18" t="s">
        <v>409</v>
      </c>
      <c r="AH216" s="17">
        <f t="shared" si="167"/>
        <v>0</v>
      </c>
    </row>
    <row r="217" spans="1:34" ht="25" customHeight="1" x14ac:dyDescent="0.25">
      <c r="A217" s="119" t="s">
        <v>410</v>
      </c>
      <c r="B217" s="39"/>
      <c r="C217" s="39"/>
      <c r="D217" s="274"/>
      <c r="E217" s="274"/>
      <c r="F217" s="274"/>
      <c r="G217" s="274"/>
      <c r="H217" s="274"/>
      <c r="I217" s="274"/>
      <c r="J217" s="274"/>
      <c r="K217" s="383">
        <f t="shared" si="160"/>
        <v>0</v>
      </c>
      <c r="L217" s="376">
        <f t="shared" si="161"/>
        <v>0</v>
      </c>
      <c r="M217" s="95"/>
      <c r="O217" s="77"/>
      <c r="P217" s="93"/>
      <c r="Q217" s="96"/>
      <c r="S217" s="96"/>
      <c r="U217" s="96"/>
      <c r="V217" s="96"/>
      <c r="X217" s="96"/>
      <c r="Z217" s="96"/>
      <c r="AB217" s="97"/>
      <c r="AC217" s="30">
        <f t="shared" si="162"/>
        <v>0</v>
      </c>
      <c r="AD217" s="30">
        <f t="shared" si="163"/>
        <v>0</v>
      </c>
      <c r="AE217" s="30">
        <f t="shared" si="164"/>
        <v>0</v>
      </c>
      <c r="AF217" s="30">
        <f t="shared" si="165"/>
        <v>0</v>
      </c>
      <c r="AG217" s="18" t="s">
        <v>411</v>
      </c>
      <c r="AH217" s="17">
        <f t="shared" si="167"/>
        <v>0</v>
      </c>
    </row>
    <row r="218" spans="1:34" ht="25" customHeight="1" x14ac:dyDescent="0.25">
      <c r="A218" s="248">
        <v>0</v>
      </c>
      <c r="B218" s="39"/>
      <c r="C218" s="40"/>
      <c r="D218" s="276"/>
      <c r="E218" s="276"/>
      <c r="F218" s="276"/>
      <c r="G218" s="276"/>
      <c r="H218" s="276"/>
      <c r="I218" s="276"/>
      <c r="J218" s="276"/>
      <c r="K218" s="367">
        <f t="shared" si="160"/>
        <v>0</v>
      </c>
      <c r="L218" s="376">
        <f t="shared" si="161"/>
        <v>0</v>
      </c>
      <c r="M218" s="95"/>
      <c r="O218" s="77"/>
      <c r="P218" s="93"/>
      <c r="Q218" s="96"/>
      <c r="S218" s="96"/>
      <c r="U218" s="96"/>
      <c r="V218" s="96"/>
      <c r="X218" s="96"/>
      <c r="Z218" s="96"/>
      <c r="AB218" s="97"/>
      <c r="AC218" s="30">
        <f t="shared" si="162"/>
        <v>0</v>
      </c>
      <c r="AD218" s="30">
        <f t="shared" si="163"/>
        <v>0</v>
      </c>
      <c r="AE218" s="30">
        <f t="shared" si="164"/>
        <v>0</v>
      </c>
      <c r="AF218" s="30">
        <f t="shared" si="165"/>
        <v>0</v>
      </c>
      <c r="AG218" s="18">
        <v>0</v>
      </c>
      <c r="AH218" s="17">
        <f t="shared" si="167"/>
        <v>0</v>
      </c>
    </row>
    <row r="219" spans="1:34" ht="25" customHeight="1" x14ac:dyDescent="0.25">
      <c r="A219" s="248">
        <v>0</v>
      </c>
      <c r="B219" s="39"/>
      <c r="C219" s="40"/>
      <c r="D219" s="276"/>
      <c r="E219" s="276"/>
      <c r="F219" s="276"/>
      <c r="G219" s="276"/>
      <c r="H219" s="276"/>
      <c r="I219" s="276"/>
      <c r="J219" s="276"/>
      <c r="K219" s="367">
        <f t="shared" si="160"/>
        <v>0</v>
      </c>
      <c r="L219" s="376">
        <f t="shared" si="161"/>
        <v>0</v>
      </c>
      <c r="M219" s="95"/>
      <c r="O219" s="77"/>
      <c r="P219" s="93"/>
      <c r="Q219" s="96"/>
      <c r="S219" s="96"/>
      <c r="U219" s="96"/>
      <c r="V219" s="96"/>
      <c r="X219" s="96"/>
      <c r="Z219" s="96"/>
      <c r="AB219" s="97"/>
      <c r="AC219" s="30">
        <f t="shared" si="162"/>
        <v>0</v>
      </c>
      <c r="AD219" s="30">
        <f t="shared" si="163"/>
        <v>0</v>
      </c>
      <c r="AE219" s="30">
        <f t="shared" si="164"/>
        <v>0</v>
      </c>
      <c r="AF219" s="30">
        <f t="shared" si="165"/>
        <v>0</v>
      </c>
      <c r="AG219" s="18">
        <v>0</v>
      </c>
      <c r="AH219" s="17">
        <f t="shared" si="167"/>
        <v>0</v>
      </c>
    </row>
    <row r="220" spans="1:34" ht="25" customHeight="1" x14ac:dyDescent="0.25">
      <c r="A220" s="248">
        <v>0</v>
      </c>
      <c r="B220" s="31"/>
      <c r="C220" s="94"/>
      <c r="D220" s="263"/>
      <c r="E220" s="263"/>
      <c r="F220" s="263"/>
      <c r="G220" s="263"/>
      <c r="H220" s="263"/>
      <c r="I220" s="263"/>
      <c r="J220" s="263"/>
      <c r="K220" s="363">
        <f t="shared" si="160"/>
        <v>0</v>
      </c>
      <c r="L220" s="376">
        <f t="shared" si="161"/>
        <v>0</v>
      </c>
      <c r="M220" s="95"/>
      <c r="O220" s="77"/>
      <c r="P220" s="93"/>
      <c r="Q220" s="96"/>
      <c r="S220" s="96"/>
      <c r="U220" s="96"/>
      <c r="V220" s="96"/>
      <c r="X220" s="96"/>
      <c r="Z220" s="96"/>
      <c r="AB220" s="97"/>
      <c r="AC220" s="30">
        <f t="shared" si="162"/>
        <v>0</v>
      </c>
      <c r="AD220" s="30">
        <f t="shared" si="163"/>
        <v>0</v>
      </c>
      <c r="AE220" s="30">
        <f t="shared" si="164"/>
        <v>0</v>
      </c>
      <c r="AF220" s="30">
        <f t="shared" si="165"/>
        <v>0</v>
      </c>
      <c r="AG220" s="18">
        <v>0</v>
      </c>
      <c r="AH220" s="17">
        <f t="shared" si="167"/>
        <v>0</v>
      </c>
    </row>
    <row r="221" spans="1:34" ht="25" customHeight="1" thickBot="1" x14ac:dyDescent="0.3">
      <c r="A221" s="249"/>
      <c r="B221" s="32"/>
      <c r="C221" s="100"/>
      <c r="D221" s="264"/>
      <c r="E221" s="264"/>
      <c r="F221" s="264"/>
      <c r="G221" s="264"/>
      <c r="H221" s="264"/>
      <c r="I221" s="264"/>
      <c r="J221" s="264"/>
      <c r="K221" s="379"/>
      <c r="L221" s="378"/>
      <c r="M221" s="101"/>
      <c r="N221" s="102"/>
      <c r="O221" s="77"/>
      <c r="P221" s="99"/>
      <c r="Q221" s="103"/>
      <c r="R221" s="104"/>
      <c r="S221" s="103"/>
      <c r="T221" s="104"/>
      <c r="U221" s="103"/>
      <c r="V221" s="103"/>
      <c r="W221" s="104"/>
      <c r="X221" s="103"/>
      <c r="Y221" s="104"/>
      <c r="Z221" s="103"/>
      <c r="AA221" s="104"/>
      <c r="AB221" s="105"/>
      <c r="AC221" s="33"/>
      <c r="AD221" s="33"/>
      <c r="AE221" s="33"/>
      <c r="AF221" s="33"/>
      <c r="AG221" s="80"/>
      <c r="AH221" s="17">
        <f t="shared" si="167"/>
        <v>0</v>
      </c>
    </row>
    <row r="222" spans="1:34" ht="40" customHeight="1" x14ac:dyDescent="0.25">
      <c r="A222" s="233" t="s">
        <v>412</v>
      </c>
      <c r="B222" s="236"/>
      <c r="C222" s="237"/>
      <c r="D222" s="246"/>
      <c r="E222" s="246"/>
      <c r="F222" s="246"/>
      <c r="G222" s="246"/>
      <c r="H222" s="246"/>
      <c r="I222" s="246"/>
      <c r="J222" s="246"/>
      <c r="K222" s="357"/>
      <c r="L222" s="376"/>
      <c r="M222" s="95"/>
      <c r="O222" s="77"/>
      <c r="P222" s="106"/>
      <c r="Q222" s="96"/>
      <c r="S222" s="96"/>
      <c r="U222" s="96"/>
      <c r="V222" s="96"/>
      <c r="X222" s="96"/>
      <c r="Z222" s="96"/>
      <c r="AB222" s="97"/>
      <c r="AC222" s="30"/>
      <c r="AD222" s="30"/>
      <c r="AE222" s="30"/>
      <c r="AF222" s="30"/>
      <c r="AH222" s="17">
        <f>IF($L$223=0,0,1)</f>
        <v>0</v>
      </c>
    </row>
    <row r="223" spans="1:34" ht="25" customHeight="1" x14ac:dyDescent="0.25">
      <c r="A223" s="119" t="s">
        <v>188</v>
      </c>
      <c r="B223" s="37"/>
      <c r="C223" s="37"/>
      <c r="D223" s="238"/>
      <c r="E223" s="238"/>
      <c r="F223" s="238"/>
      <c r="G223" s="238"/>
      <c r="H223" s="238"/>
      <c r="I223" s="238"/>
      <c r="J223" s="238"/>
      <c r="K223" s="372">
        <f t="shared" ref="K223:K234" si="168">D223+E223+F223+H223+J223</f>
        <v>0</v>
      </c>
      <c r="L223" s="376">
        <f t="shared" ref="L223:L234" si="169">G223+I223+K223</f>
        <v>0</v>
      </c>
      <c r="M223" s="95"/>
      <c r="O223" s="77">
        <f>IF(L223&gt;1,1,0)</f>
        <v>0</v>
      </c>
      <c r="P223" s="93"/>
      <c r="Q223" s="96"/>
      <c r="S223" s="96"/>
      <c r="U223" s="96"/>
      <c r="V223" s="96"/>
      <c r="X223" s="96"/>
      <c r="Z223" s="96"/>
      <c r="AB223" s="97"/>
      <c r="AC223" s="30">
        <f t="shared" ref="AC223:AC234" si="170">Q223</f>
        <v>0</v>
      </c>
      <c r="AD223" s="30">
        <f t="shared" ref="AD223:AD234" si="171">D223+E223+F223+H223+J223</f>
        <v>0</v>
      </c>
      <c r="AE223" s="30">
        <f t="shared" ref="AE223:AE234" si="172">G223</f>
        <v>0</v>
      </c>
      <c r="AF223" s="30">
        <f t="shared" ref="AF223:AF234" si="173">AC223+AD223+AE223</f>
        <v>0</v>
      </c>
      <c r="AG223" s="18" t="s">
        <v>413</v>
      </c>
      <c r="AH223" s="17">
        <f>IF($L$223=0,0,1)</f>
        <v>0</v>
      </c>
    </row>
    <row r="224" spans="1:34" ht="25" customHeight="1" x14ac:dyDescent="0.25">
      <c r="A224" s="370" t="s">
        <v>414</v>
      </c>
      <c r="B224" s="383">
        <f t="shared" ref="B224:J224" si="174">B223</f>
        <v>0</v>
      </c>
      <c r="C224" s="383">
        <f t="shared" si="174"/>
        <v>0</v>
      </c>
      <c r="D224" s="383">
        <f t="shared" si="174"/>
        <v>0</v>
      </c>
      <c r="E224" s="383">
        <f t="shared" si="174"/>
        <v>0</v>
      </c>
      <c r="F224" s="383">
        <f t="shared" si="174"/>
        <v>0</v>
      </c>
      <c r="G224" s="383">
        <f t="shared" si="174"/>
        <v>0</v>
      </c>
      <c r="H224" s="383">
        <f t="shared" si="174"/>
        <v>0</v>
      </c>
      <c r="I224" s="383">
        <f t="shared" si="174"/>
        <v>0</v>
      </c>
      <c r="J224" s="383">
        <f t="shared" si="174"/>
        <v>0</v>
      </c>
      <c r="K224" s="383">
        <f t="shared" si="168"/>
        <v>0</v>
      </c>
      <c r="L224" s="376">
        <f t="shared" si="169"/>
        <v>0</v>
      </c>
      <c r="M224" s="95"/>
      <c r="O224" s="77"/>
      <c r="P224" s="93"/>
      <c r="Q224" s="96"/>
      <c r="S224" s="96"/>
      <c r="U224" s="96"/>
      <c r="V224" s="96"/>
      <c r="X224" s="96"/>
      <c r="Z224" s="96"/>
      <c r="AB224" s="97"/>
      <c r="AC224" s="30">
        <f t="shared" si="170"/>
        <v>0</v>
      </c>
      <c r="AD224" s="30">
        <f t="shared" si="171"/>
        <v>0</v>
      </c>
      <c r="AE224" s="30">
        <f t="shared" si="172"/>
        <v>0</v>
      </c>
      <c r="AF224" s="30">
        <f t="shared" si="173"/>
        <v>0</v>
      </c>
      <c r="AG224" s="18" t="s">
        <v>415</v>
      </c>
      <c r="AH224" s="17">
        <f t="shared" ref="AH224:AH235" si="175">IF($L$223=0,0,1)</f>
        <v>0</v>
      </c>
    </row>
    <row r="225" spans="1:34" ht="25" customHeight="1" x14ac:dyDescent="0.25">
      <c r="A225" s="119" t="s">
        <v>416</v>
      </c>
      <c r="B225" s="39"/>
      <c r="C225" s="39"/>
      <c r="D225" s="274"/>
      <c r="E225" s="274"/>
      <c r="F225" s="274"/>
      <c r="G225" s="274"/>
      <c r="H225" s="274"/>
      <c r="I225" s="274"/>
      <c r="J225" s="274"/>
      <c r="K225" s="383">
        <f t="shared" si="168"/>
        <v>0</v>
      </c>
      <c r="L225" s="376">
        <f t="shared" si="169"/>
        <v>0</v>
      </c>
      <c r="M225" s="95"/>
      <c r="O225" s="77"/>
      <c r="P225" s="93"/>
      <c r="Q225" s="96"/>
      <c r="S225" s="96"/>
      <c r="U225" s="96"/>
      <c r="V225" s="96"/>
      <c r="X225" s="96"/>
      <c r="Z225" s="96"/>
      <c r="AB225" s="97"/>
      <c r="AC225" s="30">
        <f t="shared" si="170"/>
        <v>0</v>
      </c>
      <c r="AD225" s="30">
        <f t="shared" si="171"/>
        <v>0</v>
      </c>
      <c r="AE225" s="30">
        <f t="shared" si="172"/>
        <v>0</v>
      </c>
      <c r="AF225" s="30">
        <f t="shared" si="173"/>
        <v>0</v>
      </c>
      <c r="AG225" s="18" t="s">
        <v>417</v>
      </c>
      <c r="AH225" s="17">
        <f t="shared" si="175"/>
        <v>0</v>
      </c>
    </row>
    <row r="226" spans="1:34" ht="25" customHeight="1" x14ac:dyDescent="0.25">
      <c r="A226" s="119" t="s">
        <v>418</v>
      </c>
      <c r="B226" s="39"/>
      <c r="C226" s="39"/>
      <c r="D226" s="274"/>
      <c r="E226" s="274"/>
      <c r="F226" s="274"/>
      <c r="G226" s="274"/>
      <c r="H226" s="274"/>
      <c r="I226" s="274"/>
      <c r="J226" s="274"/>
      <c r="K226" s="383">
        <f t="shared" si="168"/>
        <v>0</v>
      </c>
      <c r="L226" s="376">
        <f t="shared" si="169"/>
        <v>0</v>
      </c>
      <c r="M226" s="95"/>
      <c r="O226" s="77"/>
      <c r="P226" s="93"/>
      <c r="Q226" s="96"/>
      <c r="S226" s="96"/>
      <c r="U226" s="96"/>
      <c r="V226" s="96"/>
      <c r="X226" s="96"/>
      <c r="Z226" s="96"/>
      <c r="AB226" s="97"/>
      <c r="AC226" s="30">
        <f t="shared" si="170"/>
        <v>0</v>
      </c>
      <c r="AD226" s="30">
        <f t="shared" si="171"/>
        <v>0</v>
      </c>
      <c r="AE226" s="30">
        <f t="shared" si="172"/>
        <v>0</v>
      </c>
      <c r="AF226" s="30">
        <f t="shared" si="173"/>
        <v>0</v>
      </c>
      <c r="AG226" s="18" t="s">
        <v>419</v>
      </c>
      <c r="AH226" s="17">
        <f t="shared" si="175"/>
        <v>0</v>
      </c>
    </row>
    <row r="227" spans="1:34" ht="25" customHeight="1" x14ac:dyDescent="0.25">
      <c r="A227" s="119" t="s">
        <v>420</v>
      </c>
      <c r="B227" s="39"/>
      <c r="C227" s="39"/>
      <c r="D227" s="274"/>
      <c r="E227" s="274"/>
      <c r="F227" s="274"/>
      <c r="G227" s="274"/>
      <c r="H227" s="274"/>
      <c r="I227" s="274"/>
      <c r="J227" s="274"/>
      <c r="K227" s="383">
        <f t="shared" si="168"/>
        <v>0</v>
      </c>
      <c r="L227" s="376">
        <f t="shared" si="169"/>
        <v>0</v>
      </c>
      <c r="M227" s="95"/>
      <c r="O227" s="77"/>
      <c r="P227" s="93"/>
      <c r="Q227" s="96"/>
      <c r="S227" s="96"/>
      <c r="U227" s="96"/>
      <c r="V227" s="96"/>
      <c r="X227" s="96"/>
      <c r="Z227" s="96"/>
      <c r="AB227" s="97"/>
      <c r="AC227" s="30">
        <f t="shared" si="170"/>
        <v>0</v>
      </c>
      <c r="AD227" s="30">
        <f t="shared" si="171"/>
        <v>0</v>
      </c>
      <c r="AE227" s="30">
        <f t="shared" si="172"/>
        <v>0</v>
      </c>
      <c r="AF227" s="30">
        <f t="shared" si="173"/>
        <v>0</v>
      </c>
      <c r="AG227" s="18" t="s">
        <v>421</v>
      </c>
      <c r="AH227" s="17">
        <f t="shared" si="175"/>
        <v>0</v>
      </c>
    </row>
    <row r="228" spans="1:34" ht="25" customHeight="1" x14ac:dyDescent="0.25">
      <c r="A228" s="119" t="s">
        <v>422</v>
      </c>
      <c r="B228" s="39"/>
      <c r="C228" s="39"/>
      <c r="D228" s="274"/>
      <c r="E228" s="274"/>
      <c r="F228" s="274"/>
      <c r="G228" s="274"/>
      <c r="H228" s="274"/>
      <c r="I228" s="274"/>
      <c r="J228" s="274"/>
      <c r="K228" s="383">
        <f t="shared" si="168"/>
        <v>0</v>
      </c>
      <c r="L228" s="376">
        <f t="shared" si="169"/>
        <v>0</v>
      </c>
      <c r="M228" s="95"/>
      <c r="O228" s="77"/>
      <c r="P228" s="93"/>
      <c r="Q228" s="96"/>
      <c r="S228" s="96"/>
      <c r="U228" s="96"/>
      <c r="V228" s="96"/>
      <c r="X228" s="96"/>
      <c r="Z228" s="96"/>
      <c r="AB228" s="97"/>
      <c r="AC228" s="30">
        <f t="shared" si="170"/>
        <v>0</v>
      </c>
      <c r="AD228" s="30">
        <f t="shared" si="171"/>
        <v>0</v>
      </c>
      <c r="AE228" s="30">
        <f t="shared" si="172"/>
        <v>0</v>
      </c>
      <c r="AF228" s="30">
        <f t="shared" si="173"/>
        <v>0</v>
      </c>
      <c r="AG228" s="18" t="s">
        <v>423</v>
      </c>
      <c r="AH228" s="17">
        <f t="shared" si="175"/>
        <v>0</v>
      </c>
    </row>
    <row r="229" spans="1:34" ht="25" customHeight="1" x14ac:dyDescent="0.25">
      <c r="A229" s="119" t="s">
        <v>424</v>
      </c>
      <c r="B229" s="39"/>
      <c r="C229" s="39"/>
      <c r="D229" s="274"/>
      <c r="E229" s="274"/>
      <c r="F229" s="274"/>
      <c r="G229" s="274"/>
      <c r="H229" s="274"/>
      <c r="I229" s="274"/>
      <c r="J229" s="274"/>
      <c r="K229" s="383">
        <f t="shared" si="168"/>
        <v>0</v>
      </c>
      <c r="L229" s="376">
        <f t="shared" si="169"/>
        <v>0</v>
      </c>
      <c r="M229" s="95"/>
      <c r="O229" s="77"/>
      <c r="P229" s="93"/>
      <c r="Q229" s="96"/>
      <c r="S229" s="96"/>
      <c r="U229" s="96"/>
      <c r="V229" s="96"/>
      <c r="X229" s="96"/>
      <c r="Z229" s="96"/>
      <c r="AB229" s="97"/>
      <c r="AC229" s="30">
        <f t="shared" si="170"/>
        <v>0</v>
      </c>
      <c r="AD229" s="30">
        <f t="shared" si="171"/>
        <v>0</v>
      </c>
      <c r="AE229" s="30">
        <f t="shared" si="172"/>
        <v>0</v>
      </c>
      <c r="AF229" s="30">
        <f t="shared" si="173"/>
        <v>0</v>
      </c>
      <c r="AG229" s="18" t="s">
        <v>425</v>
      </c>
      <c r="AH229" s="17">
        <f t="shared" si="175"/>
        <v>0</v>
      </c>
    </row>
    <row r="230" spans="1:34" ht="25" customHeight="1" x14ac:dyDescent="0.25">
      <c r="A230" s="119" t="s">
        <v>426</v>
      </c>
      <c r="B230" s="39"/>
      <c r="C230" s="39"/>
      <c r="D230" s="274"/>
      <c r="E230" s="274"/>
      <c r="F230" s="274"/>
      <c r="G230" s="274"/>
      <c r="H230" s="274"/>
      <c r="I230" s="274"/>
      <c r="J230" s="274"/>
      <c r="K230" s="383">
        <f t="shared" si="168"/>
        <v>0</v>
      </c>
      <c r="L230" s="376">
        <f t="shared" si="169"/>
        <v>0</v>
      </c>
      <c r="M230" s="95"/>
      <c r="O230" s="77"/>
      <c r="P230" s="93"/>
      <c r="Q230" s="96"/>
      <c r="S230" s="96"/>
      <c r="U230" s="96"/>
      <c r="V230" s="96"/>
      <c r="X230" s="96"/>
      <c r="Z230" s="96"/>
      <c r="AB230" s="97"/>
      <c r="AC230" s="30">
        <f t="shared" si="170"/>
        <v>0</v>
      </c>
      <c r="AD230" s="30">
        <f t="shared" si="171"/>
        <v>0</v>
      </c>
      <c r="AE230" s="30">
        <f t="shared" si="172"/>
        <v>0</v>
      </c>
      <c r="AF230" s="30">
        <f t="shared" si="173"/>
        <v>0</v>
      </c>
      <c r="AG230" s="18" t="s">
        <v>427</v>
      </c>
      <c r="AH230" s="17">
        <f t="shared" si="175"/>
        <v>0</v>
      </c>
    </row>
    <row r="231" spans="1:34" ht="25" customHeight="1" x14ac:dyDescent="0.25">
      <c r="A231" s="119" t="s">
        <v>428</v>
      </c>
      <c r="B231" s="39"/>
      <c r="C231" s="39"/>
      <c r="D231" s="274"/>
      <c r="E231" s="274"/>
      <c r="F231" s="274"/>
      <c r="G231" s="274"/>
      <c r="H231" s="274"/>
      <c r="I231" s="274"/>
      <c r="J231" s="274"/>
      <c r="K231" s="383">
        <f t="shared" si="168"/>
        <v>0</v>
      </c>
      <c r="L231" s="376">
        <f t="shared" si="169"/>
        <v>0</v>
      </c>
      <c r="M231" s="95"/>
      <c r="O231" s="77"/>
      <c r="P231" s="93"/>
      <c r="Q231" s="96"/>
      <c r="S231" s="96"/>
      <c r="U231" s="96"/>
      <c r="V231" s="96"/>
      <c r="X231" s="96"/>
      <c r="Z231" s="96"/>
      <c r="AB231" s="97"/>
      <c r="AC231" s="30">
        <f t="shared" si="170"/>
        <v>0</v>
      </c>
      <c r="AD231" s="30">
        <f t="shared" si="171"/>
        <v>0</v>
      </c>
      <c r="AE231" s="30">
        <f t="shared" si="172"/>
        <v>0</v>
      </c>
      <c r="AF231" s="30">
        <f t="shared" si="173"/>
        <v>0</v>
      </c>
      <c r="AG231" s="18" t="s">
        <v>429</v>
      </c>
      <c r="AH231" s="17">
        <f t="shared" si="175"/>
        <v>0</v>
      </c>
    </row>
    <row r="232" spans="1:34" ht="25" customHeight="1" x14ac:dyDescent="0.25">
      <c r="A232" s="248">
        <v>0</v>
      </c>
      <c r="B232" s="39"/>
      <c r="C232" s="40"/>
      <c r="D232" s="276"/>
      <c r="E232" s="276"/>
      <c r="F232" s="276"/>
      <c r="G232" s="276"/>
      <c r="H232" s="276"/>
      <c r="I232" s="276"/>
      <c r="J232" s="276"/>
      <c r="K232" s="367">
        <f t="shared" si="168"/>
        <v>0</v>
      </c>
      <c r="L232" s="376">
        <f t="shared" si="169"/>
        <v>0</v>
      </c>
      <c r="M232" s="95"/>
      <c r="O232" s="77"/>
      <c r="P232" s="93"/>
      <c r="Q232" s="96"/>
      <c r="S232" s="96"/>
      <c r="U232" s="96"/>
      <c r="V232" s="96"/>
      <c r="X232" s="96"/>
      <c r="Z232" s="96"/>
      <c r="AB232" s="97"/>
      <c r="AC232" s="30">
        <f t="shared" si="170"/>
        <v>0</v>
      </c>
      <c r="AD232" s="30">
        <f t="shared" si="171"/>
        <v>0</v>
      </c>
      <c r="AE232" s="30">
        <f t="shared" si="172"/>
        <v>0</v>
      </c>
      <c r="AF232" s="30">
        <f t="shared" si="173"/>
        <v>0</v>
      </c>
      <c r="AG232" s="18">
        <v>0</v>
      </c>
      <c r="AH232" s="17">
        <f t="shared" si="175"/>
        <v>0</v>
      </c>
    </row>
    <row r="233" spans="1:34" ht="25" customHeight="1" x14ac:dyDescent="0.25">
      <c r="A233" s="248">
        <v>0</v>
      </c>
      <c r="B233" s="39"/>
      <c r="C233" s="40"/>
      <c r="D233" s="276"/>
      <c r="E233" s="276"/>
      <c r="F233" s="276"/>
      <c r="G233" s="276"/>
      <c r="H233" s="276"/>
      <c r="I233" s="276"/>
      <c r="J233" s="276"/>
      <c r="K233" s="367">
        <f t="shared" si="168"/>
        <v>0</v>
      </c>
      <c r="L233" s="376">
        <f t="shared" si="169"/>
        <v>0</v>
      </c>
      <c r="M233" s="95"/>
      <c r="O233" s="77"/>
      <c r="P233" s="93"/>
      <c r="Q233" s="96"/>
      <c r="S233" s="96"/>
      <c r="U233" s="96"/>
      <c r="V233" s="96"/>
      <c r="X233" s="96"/>
      <c r="Z233" s="96"/>
      <c r="AB233" s="97"/>
      <c r="AC233" s="30">
        <f t="shared" si="170"/>
        <v>0</v>
      </c>
      <c r="AD233" s="30">
        <f t="shared" si="171"/>
        <v>0</v>
      </c>
      <c r="AE233" s="30">
        <f t="shared" si="172"/>
        <v>0</v>
      </c>
      <c r="AF233" s="30">
        <f t="shared" si="173"/>
        <v>0</v>
      </c>
      <c r="AG233" s="18">
        <v>0</v>
      </c>
      <c r="AH233" s="17">
        <f t="shared" si="175"/>
        <v>0</v>
      </c>
    </row>
    <row r="234" spans="1:34" ht="25" customHeight="1" x14ac:dyDescent="0.25">
      <c r="A234" s="248">
        <v>0</v>
      </c>
      <c r="B234" s="37"/>
      <c r="C234" s="41"/>
      <c r="D234" s="266"/>
      <c r="E234" s="266"/>
      <c r="F234" s="266"/>
      <c r="G234" s="266"/>
      <c r="H234" s="266"/>
      <c r="I234" s="266"/>
      <c r="J234" s="266"/>
      <c r="K234" s="357">
        <f t="shared" si="168"/>
        <v>0</v>
      </c>
      <c r="L234" s="376">
        <f t="shared" si="169"/>
        <v>0</v>
      </c>
      <c r="M234" s="95"/>
      <c r="O234" s="77"/>
      <c r="P234" s="93"/>
      <c r="Q234" s="96"/>
      <c r="S234" s="96"/>
      <c r="U234" s="96"/>
      <c r="V234" s="96"/>
      <c r="X234" s="96"/>
      <c r="Z234" s="96"/>
      <c r="AB234" s="97"/>
      <c r="AC234" s="30">
        <f t="shared" si="170"/>
        <v>0</v>
      </c>
      <c r="AD234" s="30">
        <f t="shared" si="171"/>
        <v>0</v>
      </c>
      <c r="AE234" s="30">
        <f t="shared" si="172"/>
        <v>0</v>
      </c>
      <c r="AF234" s="30">
        <f t="shared" si="173"/>
        <v>0</v>
      </c>
      <c r="AG234" s="18">
        <v>0</v>
      </c>
      <c r="AH234" s="17">
        <f t="shared" si="175"/>
        <v>0</v>
      </c>
    </row>
    <row r="235" spans="1:34" ht="25" customHeight="1" thickBot="1" x14ac:dyDescent="0.3">
      <c r="A235" s="249"/>
      <c r="B235" s="32"/>
      <c r="C235" s="100"/>
      <c r="D235" s="264"/>
      <c r="E235" s="264"/>
      <c r="F235" s="264"/>
      <c r="G235" s="264"/>
      <c r="H235" s="264"/>
      <c r="I235" s="264"/>
      <c r="J235" s="264"/>
      <c r="K235" s="379"/>
      <c r="L235" s="378"/>
      <c r="M235" s="101"/>
      <c r="N235" s="102"/>
      <c r="O235" s="77"/>
      <c r="P235" s="99"/>
      <c r="Q235" s="103"/>
      <c r="R235" s="104"/>
      <c r="S235" s="103"/>
      <c r="T235" s="104"/>
      <c r="U235" s="103"/>
      <c r="V235" s="103"/>
      <c r="W235" s="104"/>
      <c r="X235" s="103"/>
      <c r="Y235" s="104"/>
      <c r="Z235" s="103"/>
      <c r="AA235" s="104"/>
      <c r="AB235" s="105"/>
      <c r="AC235" s="33"/>
      <c r="AD235" s="33"/>
      <c r="AE235" s="33"/>
      <c r="AF235" s="33"/>
      <c r="AG235" s="80"/>
      <c r="AH235" s="17">
        <f t="shared" si="175"/>
        <v>0</v>
      </c>
    </row>
    <row r="236" spans="1:34" ht="40" customHeight="1" x14ac:dyDescent="0.25">
      <c r="A236" s="233" t="s">
        <v>430</v>
      </c>
      <c r="B236" s="231"/>
      <c r="C236" s="234"/>
      <c r="D236" s="245"/>
      <c r="E236" s="245"/>
      <c r="F236" s="245"/>
      <c r="G236" s="245"/>
      <c r="H236" s="245"/>
      <c r="I236" s="245"/>
      <c r="J236" s="245"/>
      <c r="K236" s="363"/>
      <c r="L236" s="376"/>
      <c r="M236" s="95"/>
      <c r="O236" s="77"/>
      <c r="P236" s="106"/>
      <c r="Q236" s="96"/>
      <c r="S236" s="96"/>
      <c r="U236" s="96"/>
      <c r="V236" s="96"/>
      <c r="X236" s="96"/>
      <c r="Z236" s="96"/>
      <c r="AB236" s="97"/>
      <c r="AC236" s="30"/>
      <c r="AD236" s="30"/>
      <c r="AE236" s="30"/>
      <c r="AF236" s="30"/>
      <c r="AH236" s="17">
        <f>IF($L$237=0,0,1)</f>
        <v>0</v>
      </c>
    </row>
    <row r="237" spans="1:34" ht="25" customHeight="1" x14ac:dyDescent="0.25">
      <c r="A237" s="119" t="s">
        <v>188</v>
      </c>
      <c r="B237" s="31"/>
      <c r="C237" s="31"/>
      <c r="D237" s="240"/>
      <c r="E237" s="240"/>
      <c r="F237" s="240"/>
      <c r="G237" s="240"/>
      <c r="H237" s="240"/>
      <c r="I237" s="240"/>
      <c r="J237" s="240"/>
      <c r="K237" s="366">
        <f t="shared" ref="K237:K245" si="176">D237+E237+F237+H237+J237</f>
        <v>0</v>
      </c>
      <c r="L237" s="376">
        <f t="shared" ref="L237:L245" si="177">G237+I237+K237</f>
        <v>0</v>
      </c>
      <c r="M237" s="95"/>
      <c r="O237" s="77">
        <f>IF(L237&gt;1,1,0)</f>
        <v>0</v>
      </c>
      <c r="P237" s="93"/>
      <c r="Q237" s="96"/>
      <c r="S237" s="96"/>
      <c r="U237" s="96"/>
      <c r="V237" s="96"/>
      <c r="X237" s="96"/>
      <c r="Z237" s="96"/>
      <c r="AB237" s="97"/>
      <c r="AC237" s="30">
        <f t="shared" ref="AC237:AC245" si="178">Q237</f>
        <v>0</v>
      </c>
      <c r="AD237" s="30">
        <f t="shared" ref="AD237:AD245" si="179">D237+E237+F237+H237+J237</f>
        <v>0</v>
      </c>
      <c r="AE237" s="30">
        <f t="shared" ref="AE237:AE245" si="180">G237</f>
        <v>0</v>
      </c>
      <c r="AF237" s="30">
        <f t="shared" ref="AF237:AF245" si="181">AC237+AD237+AE237</f>
        <v>0</v>
      </c>
      <c r="AG237" s="18" t="s">
        <v>431</v>
      </c>
      <c r="AH237" s="17">
        <f>IF($L$237=0,0,1)</f>
        <v>0</v>
      </c>
    </row>
    <row r="238" spans="1:34" ht="25" customHeight="1" x14ac:dyDescent="0.25">
      <c r="A238" s="370" t="s">
        <v>432</v>
      </c>
      <c r="B238" s="383">
        <f t="shared" ref="B238:J238" si="182">B237</f>
        <v>0</v>
      </c>
      <c r="C238" s="383">
        <f t="shared" si="182"/>
        <v>0</v>
      </c>
      <c r="D238" s="383">
        <f t="shared" si="182"/>
        <v>0</v>
      </c>
      <c r="E238" s="383">
        <f t="shared" si="182"/>
        <v>0</v>
      </c>
      <c r="F238" s="383">
        <f t="shared" si="182"/>
        <v>0</v>
      </c>
      <c r="G238" s="383">
        <f t="shared" si="182"/>
        <v>0</v>
      </c>
      <c r="H238" s="383">
        <f t="shared" si="182"/>
        <v>0</v>
      </c>
      <c r="I238" s="383">
        <f t="shared" si="182"/>
        <v>0</v>
      </c>
      <c r="J238" s="383">
        <f t="shared" si="182"/>
        <v>0</v>
      </c>
      <c r="K238" s="383">
        <f t="shared" si="176"/>
        <v>0</v>
      </c>
      <c r="L238" s="376">
        <f t="shared" si="177"/>
        <v>0</v>
      </c>
      <c r="M238" s="95"/>
      <c r="O238" s="77"/>
      <c r="P238" s="93"/>
      <c r="Q238" s="96"/>
      <c r="S238" s="96"/>
      <c r="U238" s="96"/>
      <c r="V238" s="96"/>
      <c r="X238" s="96"/>
      <c r="Z238" s="96"/>
      <c r="AB238" s="97"/>
      <c r="AC238" s="30">
        <f t="shared" si="178"/>
        <v>0</v>
      </c>
      <c r="AD238" s="30">
        <f t="shared" si="179"/>
        <v>0</v>
      </c>
      <c r="AE238" s="30">
        <f t="shared" si="180"/>
        <v>0</v>
      </c>
      <c r="AF238" s="30">
        <f t="shared" si="181"/>
        <v>0</v>
      </c>
      <c r="AG238" s="18" t="s">
        <v>433</v>
      </c>
      <c r="AH238" s="17">
        <f t="shared" ref="AH238:AH246" si="183">IF($L$237=0,0,1)</f>
        <v>0</v>
      </c>
    </row>
    <row r="239" spans="1:34" ht="25" customHeight="1" x14ac:dyDescent="0.25">
      <c r="A239" s="119" t="s">
        <v>434</v>
      </c>
      <c r="B239" s="39"/>
      <c r="C239" s="39"/>
      <c r="D239" s="274"/>
      <c r="E239" s="274"/>
      <c r="F239" s="274"/>
      <c r="G239" s="274"/>
      <c r="H239" s="274"/>
      <c r="I239" s="274"/>
      <c r="J239" s="274"/>
      <c r="K239" s="383">
        <f t="shared" si="176"/>
        <v>0</v>
      </c>
      <c r="L239" s="376">
        <f t="shared" si="177"/>
        <v>0</v>
      </c>
      <c r="M239" s="95"/>
      <c r="O239" s="77"/>
      <c r="P239" s="93"/>
      <c r="Q239" s="96"/>
      <c r="S239" s="96"/>
      <c r="U239" s="96"/>
      <c r="V239" s="96"/>
      <c r="X239" s="96"/>
      <c r="Z239" s="96"/>
      <c r="AB239" s="97"/>
      <c r="AC239" s="30">
        <f t="shared" si="178"/>
        <v>0</v>
      </c>
      <c r="AD239" s="30">
        <f t="shared" si="179"/>
        <v>0</v>
      </c>
      <c r="AE239" s="30">
        <f t="shared" si="180"/>
        <v>0</v>
      </c>
      <c r="AF239" s="30">
        <f t="shared" si="181"/>
        <v>0</v>
      </c>
      <c r="AG239" s="18" t="s">
        <v>435</v>
      </c>
      <c r="AH239" s="17">
        <f t="shared" si="183"/>
        <v>0</v>
      </c>
    </row>
    <row r="240" spans="1:34" ht="25" customHeight="1" x14ac:dyDescent="0.25">
      <c r="A240" s="119" t="s">
        <v>436</v>
      </c>
      <c r="B240" s="39"/>
      <c r="C240" s="39"/>
      <c r="D240" s="274"/>
      <c r="E240" s="274"/>
      <c r="F240" s="274"/>
      <c r="G240" s="274"/>
      <c r="H240" s="274"/>
      <c r="I240" s="274"/>
      <c r="J240" s="274"/>
      <c r="K240" s="383">
        <f t="shared" si="176"/>
        <v>0</v>
      </c>
      <c r="L240" s="376">
        <f t="shared" si="177"/>
        <v>0</v>
      </c>
      <c r="M240" s="95"/>
      <c r="O240" s="77"/>
      <c r="P240" s="93"/>
      <c r="Q240" s="96"/>
      <c r="S240" s="96"/>
      <c r="U240" s="96"/>
      <c r="V240" s="96"/>
      <c r="X240" s="96"/>
      <c r="Z240" s="96"/>
      <c r="AB240" s="97"/>
      <c r="AC240" s="30">
        <f t="shared" si="178"/>
        <v>0</v>
      </c>
      <c r="AD240" s="30">
        <f t="shared" si="179"/>
        <v>0</v>
      </c>
      <c r="AE240" s="30">
        <f t="shared" si="180"/>
        <v>0</v>
      </c>
      <c r="AF240" s="30">
        <f t="shared" si="181"/>
        <v>0</v>
      </c>
      <c r="AG240" s="18" t="s">
        <v>437</v>
      </c>
      <c r="AH240" s="17">
        <f t="shared" si="183"/>
        <v>0</v>
      </c>
    </row>
    <row r="241" spans="1:34" ht="25" customHeight="1" x14ac:dyDescent="0.25">
      <c r="A241" s="119" t="s">
        <v>438</v>
      </c>
      <c r="B241" s="39"/>
      <c r="C241" s="39"/>
      <c r="D241" s="274"/>
      <c r="E241" s="274"/>
      <c r="F241" s="274"/>
      <c r="G241" s="274"/>
      <c r="H241" s="274"/>
      <c r="I241" s="274"/>
      <c r="J241" s="274"/>
      <c r="K241" s="383">
        <f t="shared" si="176"/>
        <v>0</v>
      </c>
      <c r="L241" s="376">
        <f t="shared" si="177"/>
        <v>0</v>
      </c>
      <c r="M241" s="95"/>
      <c r="O241" s="77"/>
      <c r="P241" s="93"/>
      <c r="Q241" s="96"/>
      <c r="S241" s="96"/>
      <c r="U241" s="96"/>
      <c r="V241" s="96"/>
      <c r="X241" s="96"/>
      <c r="Z241" s="96"/>
      <c r="AB241" s="97"/>
      <c r="AC241" s="30">
        <f t="shared" si="178"/>
        <v>0</v>
      </c>
      <c r="AD241" s="30">
        <f t="shared" si="179"/>
        <v>0</v>
      </c>
      <c r="AE241" s="30">
        <f t="shared" si="180"/>
        <v>0</v>
      </c>
      <c r="AF241" s="30">
        <f t="shared" si="181"/>
        <v>0</v>
      </c>
      <c r="AG241" s="18" t="s">
        <v>439</v>
      </c>
      <c r="AH241" s="17">
        <f t="shared" si="183"/>
        <v>0</v>
      </c>
    </row>
    <row r="242" spans="1:34" ht="25" customHeight="1" x14ac:dyDescent="0.25">
      <c r="A242" s="119" t="s">
        <v>440</v>
      </c>
      <c r="B242" s="39"/>
      <c r="C242" s="39"/>
      <c r="D242" s="274"/>
      <c r="E242" s="274"/>
      <c r="F242" s="274"/>
      <c r="G242" s="274"/>
      <c r="H242" s="274"/>
      <c r="I242" s="274"/>
      <c r="J242" s="274"/>
      <c r="K242" s="383">
        <f t="shared" si="176"/>
        <v>0</v>
      </c>
      <c r="L242" s="376">
        <f t="shared" si="177"/>
        <v>0</v>
      </c>
      <c r="M242" s="95"/>
      <c r="O242" s="77"/>
      <c r="P242" s="93"/>
      <c r="Q242" s="96"/>
      <c r="S242" s="96"/>
      <c r="U242" s="96"/>
      <c r="V242" s="96"/>
      <c r="X242" s="96"/>
      <c r="Z242" s="96"/>
      <c r="AB242" s="97"/>
      <c r="AC242" s="30">
        <f t="shared" si="178"/>
        <v>0</v>
      </c>
      <c r="AD242" s="30">
        <f t="shared" si="179"/>
        <v>0</v>
      </c>
      <c r="AE242" s="30">
        <f t="shared" si="180"/>
        <v>0</v>
      </c>
      <c r="AF242" s="30">
        <f t="shared" si="181"/>
        <v>0</v>
      </c>
      <c r="AG242" s="18" t="s">
        <v>441</v>
      </c>
      <c r="AH242" s="17">
        <f t="shared" si="183"/>
        <v>0</v>
      </c>
    </row>
    <row r="243" spans="1:34" ht="25" customHeight="1" x14ac:dyDescent="0.25">
      <c r="A243" s="248">
        <v>0</v>
      </c>
      <c r="B243" s="39"/>
      <c r="C243" s="40"/>
      <c r="D243" s="276"/>
      <c r="E243" s="276"/>
      <c r="F243" s="276"/>
      <c r="G243" s="276"/>
      <c r="H243" s="276"/>
      <c r="I243" s="276"/>
      <c r="J243" s="276"/>
      <c r="K243" s="367">
        <f t="shared" si="176"/>
        <v>0</v>
      </c>
      <c r="L243" s="376">
        <f t="shared" si="177"/>
        <v>0</v>
      </c>
      <c r="M243" s="95"/>
      <c r="O243" s="77"/>
      <c r="P243" s="93"/>
      <c r="Q243" s="96"/>
      <c r="S243" s="96"/>
      <c r="U243" s="96"/>
      <c r="V243" s="96"/>
      <c r="X243" s="96"/>
      <c r="Z243" s="96"/>
      <c r="AB243" s="97"/>
      <c r="AC243" s="30">
        <f t="shared" si="178"/>
        <v>0</v>
      </c>
      <c r="AD243" s="30">
        <f t="shared" si="179"/>
        <v>0</v>
      </c>
      <c r="AE243" s="30">
        <f t="shared" si="180"/>
        <v>0</v>
      </c>
      <c r="AF243" s="30">
        <f t="shared" si="181"/>
        <v>0</v>
      </c>
      <c r="AG243" s="18">
        <v>0</v>
      </c>
      <c r="AH243" s="17">
        <f t="shared" si="183"/>
        <v>0</v>
      </c>
    </row>
    <row r="244" spans="1:34" ht="25" customHeight="1" x14ac:dyDescent="0.25">
      <c r="A244" s="248">
        <v>0</v>
      </c>
      <c r="B244" s="39"/>
      <c r="C244" s="40"/>
      <c r="D244" s="276"/>
      <c r="E244" s="276"/>
      <c r="F244" s="276"/>
      <c r="G244" s="276"/>
      <c r="H244" s="276"/>
      <c r="I244" s="276"/>
      <c r="J244" s="276"/>
      <c r="K244" s="367">
        <f t="shared" si="176"/>
        <v>0</v>
      </c>
      <c r="L244" s="376">
        <f t="shared" si="177"/>
        <v>0</v>
      </c>
      <c r="M244" s="95"/>
      <c r="O244" s="77"/>
      <c r="P244" s="93"/>
      <c r="Q244" s="96"/>
      <c r="S244" s="96"/>
      <c r="U244" s="96"/>
      <c r="V244" s="96"/>
      <c r="X244" s="96"/>
      <c r="Z244" s="96"/>
      <c r="AB244" s="97"/>
      <c r="AC244" s="30">
        <f t="shared" si="178"/>
        <v>0</v>
      </c>
      <c r="AD244" s="30">
        <f t="shared" si="179"/>
        <v>0</v>
      </c>
      <c r="AE244" s="30">
        <f t="shared" si="180"/>
        <v>0</v>
      </c>
      <c r="AF244" s="30">
        <f t="shared" si="181"/>
        <v>0</v>
      </c>
      <c r="AG244" s="18">
        <v>0</v>
      </c>
      <c r="AH244" s="17">
        <f t="shared" si="183"/>
        <v>0</v>
      </c>
    </row>
    <row r="245" spans="1:34" ht="25" customHeight="1" x14ac:dyDescent="0.25">
      <c r="A245" s="248">
        <v>0</v>
      </c>
      <c r="B245" s="37"/>
      <c r="C245" s="41"/>
      <c r="D245" s="266"/>
      <c r="E245" s="266"/>
      <c r="F245" s="266"/>
      <c r="G245" s="266"/>
      <c r="H245" s="266"/>
      <c r="I245" s="266"/>
      <c r="J245" s="266"/>
      <c r="K245" s="357">
        <f t="shared" si="176"/>
        <v>0</v>
      </c>
      <c r="L245" s="376">
        <f t="shared" si="177"/>
        <v>0</v>
      </c>
      <c r="M245" s="95"/>
      <c r="O245" s="77"/>
      <c r="P245" s="96"/>
      <c r="Q245" s="96"/>
      <c r="S245" s="96"/>
      <c r="U245" s="96"/>
      <c r="V245" s="96"/>
      <c r="X245" s="96"/>
      <c r="Z245" s="96"/>
      <c r="AB245" s="97"/>
      <c r="AC245" s="30">
        <f t="shared" si="178"/>
        <v>0</v>
      </c>
      <c r="AD245" s="30">
        <f t="shared" si="179"/>
        <v>0</v>
      </c>
      <c r="AE245" s="30">
        <f t="shared" si="180"/>
        <v>0</v>
      </c>
      <c r="AF245" s="30">
        <f t="shared" si="181"/>
        <v>0</v>
      </c>
      <c r="AG245" s="18">
        <v>0</v>
      </c>
      <c r="AH245" s="17">
        <f t="shared" si="183"/>
        <v>0</v>
      </c>
    </row>
    <row r="246" spans="1:34" ht="25" customHeight="1" thickBot="1" x14ac:dyDescent="0.3">
      <c r="A246" s="249"/>
      <c r="B246" s="32"/>
      <c r="C246" s="100"/>
      <c r="D246" s="264"/>
      <c r="E246" s="264"/>
      <c r="F246" s="264"/>
      <c r="G246" s="264"/>
      <c r="H246" s="264"/>
      <c r="I246" s="264"/>
      <c r="J246" s="264"/>
      <c r="K246" s="379"/>
      <c r="L246" s="378"/>
      <c r="M246" s="101"/>
      <c r="N246" s="102"/>
      <c r="O246" s="77"/>
      <c r="P246" s="99"/>
      <c r="Q246" s="103"/>
      <c r="R246" s="104"/>
      <c r="S246" s="103"/>
      <c r="T246" s="104"/>
      <c r="U246" s="103"/>
      <c r="V246" s="103"/>
      <c r="W246" s="104"/>
      <c r="X246" s="103"/>
      <c r="Y246" s="104"/>
      <c r="Z246" s="103"/>
      <c r="AA246" s="104"/>
      <c r="AB246" s="105"/>
      <c r="AC246" s="33"/>
      <c r="AD246" s="33"/>
      <c r="AE246" s="33"/>
      <c r="AF246" s="33"/>
      <c r="AG246" s="80"/>
      <c r="AH246" s="17">
        <f t="shared" si="183"/>
        <v>0</v>
      </c>
    </row>
    <row r="247" spans="1:34" ht="40" customHeight="1" x14ac:dyDescent="0.25">
      <c r="A247" s="233" t="s">
        <v>442</v>
      </c>
      <c r="B247" s="236"/>
      <c r="C247" s="237"/>
      <c r="D247" s="246"/>
      <c r="E247" s="246"/>
      <c r="F247" s="246"/>
      <c r="G247" s="246"/>
      <c r="H247" s="246"/>
      <c r="I247" s="246"/>
      <c r="J247" s="246"/>
      <c r="K247" s="357"/>
      <c r="L247" s="376"/>
      <c r="M247" s="95"/>
      <c r="O247" s="77"/>
      <c r="P247" s="106"/>
      <c r="Q247" s="96"/>
      <c r="S247" s="96"/>
      <c r="U247" s="96"/>
      <c r="V247" s="96"/>
      <c r="X247" s="96"/>
      <c r="Z247" s="96"/>
      <c r="AB247" s="97"/>
      <c r="AC247" s="30"/>
      <c r="AD247" s="30"/>
      <c r="AE247" s="30"/>
      <c r="AF247" s="30"/>
      <c r="AH247" s="17">
        <f>IF($L$248=0,0,1)</f>
        <v>0</v>
      </c>
    </row>
    <row r="248" spans="1:34" ht="25" customHeight="1" x14ac:dyDescent="0.25">
      <c r="A248" s="119" t="s">
        <v>188</v>
      </c>
      <c r="B248" s="37"/>
      <c r="C248" s="37"/>
      <c r="D248" s="238"/>
      <c r="E248" s="238"/>
      <c r="F248" s="238"/>
      <c r="G248" s="238"/>
      <c r="H248" s="238"/>
      <c r="I248" s="238"/>
      <c r="J248" s="238"/>
      <c r="K248" s="372">
        <f t="shared" ref="K248:K256" si="184">D248+E248+F248+H248+J248</f>
        <v>0</v>
      </c>
      <c r="L248" s="376">
        <f t="shared" ref="L248:L256" si="185">G248+I248+K248</f>
        <v>0</v>
      </c>
      <c r="M248" s="95"/>
      <c r="O248" s="77">
        <f>IF(L248&gt;1,1,0)</f>
        <v>0</v>
      </c>
      <c r="P248" s="93"/>
      <c r="Q248" s="96"/>
      <c r="S248" s="96"/>
      <c r="U248" s="96"/>
      <c r="V248" s="96"/>
      <c r="X248" s="96"/>
      <c r="Z248" s="96"/>
      <c r="AB248" s="97"/>
      <c r="AC248" s="30">
        <f t="shared" ref="AC248:AC256" si="186">Q248</f>
        <v>0</v>
      </c>
      <c r="AD248" s="30">
        <f t="shared" ref="AD248:AD256" si="187">D248+E248+F248+H248+J248</f>
        <v>0</v>
      </c>
      <c r="AE248" s="30">
        <f t="shared" ref="AE248:AE256" si="188">G248</f>
        <v>0</v>
      </c>
      <c r="AF248" s="30">
        <f t="shared" ref="AF248:AF256" si="189">AC248+AD248+AE248</f>
        <v>0</v>
      </c>
      <c r="AG248" s="18" t="s">
        <v>443</v>
      </c>
      <c r="AH248" s="17">
        <f>IF($L$248=0,0,1)</f>
        <v>0</v>
      </c>
    </row>
    <row r="249" spans="1:34" ht="25" customHeight="1" x14ac:dyDescent="0.25">
      <c r="A249" s="119" t="s">
        <v>444</v>
      </c>
      <c r="B249" s="39"/>
      <c r="C249" s="39"/>
      <c r="D249" s="274"/>
      <c r="E249" s="274"/>
      <c r="F249" s="274"/>
      <c r="G249" s="274"/>
      <c r="H249" s="274"/>
      <c r="I249" s="274"/>
      <c r="J249" s="274"/>
      <c r="K249" s="383">
        <f t="shared" si="184"/>
        <v>0</v>
      </c>
      <c r="L249" s="376">
        <f t="shared" si="185"/>
        <v>0</v>
      </c>
      <c r="M249" s="95"/>
      <c r="O249" s="77"/>
      <c r="P249" s="93"/>
      <c r="Q249" s="96"/>
      <c r="S249" s="96"/>
      <c r="U249" s="96"/>
      <c r="V249" s="96"/>
      <c r="X249" s="96"/>
      <c r="Z249" s="96"/>
      <c r="AB249" s="97"/>
      <c r="AC249" s="30">
        <f t="shared" si="186"/>
        <v>0</v>
      </c>
      <c r="AD249" s="30">
        <f t="shared" si="187"/>
        <v>0</v>
      </c>
      <c r="AE249" s="30">
        <f t="shared" si="188"/>
        <v>0</v>
      </c>
      <c r="AF249" s="30">
        <f t="shared" si="189"/>
        <v>0</v>
      </c>
      <c r="AG249" s="18" t="s">
        <v>445</v>
      </c>
      <c r="AH249" s="17">
        <f t="shared" ref="AH249:AH261" si="190">IF($L$248=0,0,1)</f>
        <v>0</v>
      </c>
    </row>
    <row r="250" spans="1:34" ht="25" customHeight="1" x14ac:dyDescent="0.25">
      <c r="A250" s="119" t="s">
        <v>446</v>
      </c>
      <c r="B250" s="39"/>
      <c r="C250" s="39"/>
      <c r="D250" s="274"/>
      <c r="E250" s="274"/>
      <c r="F250" s="274"/>
      <c r="G250" s="274"/>
      <c r="H250" s="274"/>
      <c r="I250" s="274"/>
      <c r="J250" s="274"/>
      <c r="K250" s="383">
        <f t="shared" si="184"/>
        <v>0</v>
      </c>
      <c r="L250" s="376">
        <f t="shared" si="185"/>
        <v>0</v>
      </c>
      <c r="M250" s="95"/>
      <c r="O250" s="77"/>
      <c r="P250" s="93"/>
      <c r="Q250" s="96"/>
      <c r="S250" s="96"/>
      <c r="U250" s="96"/>
      <c r="V250" s="96"/>
      <c r="X250" s="96"/>
      <c r="Z250" s="96"/>
      <c r="AB250" s="97"/>
      <c r="AC250" s="30">
        <f t="shared" si="186"/>
        <v>0</v>
      </c>
      <c r="AD250" s="30">
        <f t="shared" si="187"/>
        <v>0</v>
      </c>
      <c r="AE250" s="30">
        <f t="shared" si="188"/>
        <v>0</v>
      </c>
      <c r="AF250" s="30">
        <f t="shared" si="189"/>
        <v>0</v>
      </c>
      <c r="AG250" s="18" t="s">
        <v>447</v>
      </c>
      <c r="AH250" s="17">
        <f t="shared" si="190"/>
        <v>0</v>
      </c>
    </row>
    <row r="251" spans="1:34" ht="25" customHeight="1" x14ac:dyDescent="0.25">
      <c r="A251" s="119" t="s">
        <v>448</v>
      </c>
      <c r="B251" s="39"/>
      <c r="C251" s="39"/>
      <c r="D251" s="274"/>
      <c r="E251" s="274"/>
      <c r="F251" s="274"/>
      <c r="G251" s="274"/>
      <c r="H251" s="274"/>
      <c r="I251" s="274"/>
      <c r="J251" s="274"/>
      <c r="K251" s="383">
        <f t="shared" si="184"/>
        <v>0</v>
      </c>
      <c r="L251" s="376">
        <f t="shared" si="185"/>
        <v>0</v>
      </c>
      <c r="M251" s="95"/>
      <c r="O251" s="77"/>
      <c r="P251" s="93"/>
      <c r="Q251" s="96"/>
      <c r="S251" s="96"/>
      <c r="U251" s="96"/>
      <c r="V251" s="96"/>
      <c r="X251" s="96"/>
      <c r="Z251" s="96"/>
      <c r="AB251" s="97"/>
      <c r="AC251" s="30">
        <f t="shared" si="186"/>
        <v>0</v>
      </c>
      <c r="AD251" s="30">
        <f t="shared" si="187"/>
        <v>0</v>
      </c>
      <c r="AE251" s="30">
        <f t="shared" si="188"/>
        <v>0</v>
      </c>
      <c r="AF251" s="30">
        <f t="shared" si="189"/>
        <v>0</v>
      </c>
      <c r="AG251" s="18" t="s">
        <v>449</v>
      </c>
      <c r="AH251" s="17">
        <f t="shared" si="190"/>
        <v>0</v>
      </c>
    </row>
    <row r="252" spans="1:34" ht="25" customHeight="1" x14ac:dyDescent="0.25">
      <c r="A252" s="119" t="s">
        <v>450</v>
      </c>
      <c r="B252" s="39"/>
      <c r="C252" s="39"/>
      <c r="D252" s="274"/>
      <c r="E252" s="274"/>
      <c r="F252" s="274"/>
      <c r="G252" s="274"/>
      <c r="H252" s="274"/>
      <c r="I252" s="274"/>
      <c r="J252" s="274"/>
      <c r="K252" s="383">
        <f t="shared" si="184"/>
        <v>0</v>
      </c>
      <c r="L252" s="376">
        <f t="shared" si="185"/>
        <v>0</v>
      </c>
      <c r="M252" s="95"/>
      <c r="O252" s="77"/>
      <c r="P252" s="93"/>
      <c r="Q252" s="96"/>
      <c r="S252" s="96"/>
      <c r="U252" s="96"/>
      <c r="V252" s="96"/>
      <c r="X252" s="96"/>
      <c r="Z252" s="96"/>
      <c r="AB252" s="97"/>
      <c r="AC252" s="30">
        <f t="shared" si="186"/>
        <v>0</v>
      </c>
      <c r="AD252" s="30">
        <f t="shared" si="187"/>
        <v>0</v>
      </c>
      <c r="AE252" s="30">
        <f t="shared" si="188"/>
        <v>0</v>
      </c>
      <c r="AF252" s="30">
        <f t="shared" si="189"/>
        <v>0</v>
      </c>
      <c r="AG252" s="18" t="s">
        <v>451</v>
      </c>
      <c r="AH252" s="17">
        <f t="shared" si="190"/>
        <v>0</v>
      </c>
    </row>
    <row r="253" spans="1:34" ht="25" customHeight="1" x14ac:dyDescent="0.25">
      <c r="A253" s="119" t="s">
        <v>452</v>
      </c>
      <c r="B253" s="39"/>
      <c r="C253" s="39"/>
      <c r="D253" s="274"/>
      <c r="E253" s="274"/>
      <c r="F253" s="274"/>
      <c r="G253" s="274"/>
      <c r="H253" s="274"/>
      <c r="I253" s="274"/>
      <c r="J253" s="274"/>
      <c r="K253" s="383">
        <f t="shared" si="184"/>
        <v>0</v>
      </c>
      <c r="L253" s="376">
        <f t="shared" si="185"/>
        <v>0</v>
      </c>
      <c r="M253" s="95"/>
      <c r="O253" s="77"/>
      <c r="P253" s="93"/>
      <c r="Q253" s="96"/>
      <c r="S253" s="96"/>
      <c r="U253" s="96"/>
      <c r="V253" s="96"/>
      <c r="X253" s="96"/>
      <c r="Z253" s="96"/>
      <c r="AB253" s="97"/>
      <c r="AC253" s="30">
        <f t="shared" si="186"/>
        <v>0</v>
      </c>
      <c r="AD253" s="30">
        <f t="shared" si="187"/>
        <v>0</v>
      </c>
      <c r="AE253" s="30">
        <f t="shared" si="188"/>
        <v>0</v>
      </c>
      <c r="AF253" s="30">
        <f t="shared" si="189"/>
        <v>0</v>
      </c>
      <c r="AG253" s="18" t="s">
        <v>453</v>
      </c>
      <c r="AH253" s="17">
        <f t="shared" si="190"/>
        <v>0</v>
      </c>
    </row>
    <row r="254" spans="1:34" ht="25" customHeight="1" x14ac:dyDescent="0.25">
      <c r="A254" s="248">
        <v>0</v>
      </c>
      <c r="B254" s="39"/>
      <c r="C254" s="40"/>
      <c r="D254" s="276"/>
      <c r="E254" s="276"/>
      <c r="F254" s="276"/>
      <c r="G254" s="276"/>
      <c r="H254" s="276"/>
      <c r="I254" s="276"/>
      <c r="J254" s="276"/>
      <c r="K254" s="367">
        <f t="shared" si="184"/>
        <v>0</v>
      </c>
      <c r="L254" s="376">
        <f t="shared" si="185"/>
        <v>0</v>
      </c>
      <c r="M254" s="95"/>
      <c r="O254" s="77"/>
      <c r="P254" s="93"/>
      <c r="Q254" s="96"/>
      <c r="S254" s="96"/>
      <c r="U254" s="96"/>
      <c r="V254" s="96"/>
      <c r="X254" s="96"/>
      <c r="Z254" s="96"/>
      <c r="AB254" s="97"/>
      <c r="AC254" s="30">
        <f t="shared" si="186"/>
        <v>0</v>
      </c>
      <c r="AD254" s="30">
        <f t="shared" si="187"/>
        <v>0</v>
      </c>
      <c r="AE254" s="30">
        <f t="shared" si="188"/>
        <v>0</v>
      </c>
      <c r="AF254" s="30">
        <f t="shared" si="189"/>
        <v>0</v>
      </c>
      <c r="AG254" s="18">
        <v>0</v>
      </c>
      <c r="AH254" s="17">
        <f t="shared" si="190"/>
        <v>0</v>
      </c>
    </row>
    <row r="255" spans="1:34" ht="25" customHeight="1" x14ac:dyDescent="0.25">
      <c r="A255" s="248">
        <v>0</v>
      </c>
      <c r="B255" s="39"/>
      <c r="C255" s="40"/>
      <c r="D255" s="276"/>
      <c r="E255" s="276"/>
      <c r="F255" s="276"/>
      <c r="G255" s="276"/>
      <c r="H255" s="276"/>
      <c r="I255" s="276"/>
      <c r="J255" s="276"/>
      <c r="K255" s="367">
        <f t="shared" si="184"/>
        <v>0</v>
      </c>
      <c r="L255" s="376">
        <f t="shared" si="185"/>
        <v>0</v>
      </c>
      <c r="M255" s="95"/>
      <c r="O255" s="77"/>
      <c r="P255" s="93"/>
      <c r="Q255" s="96"/>
      <c r="S255" s="96"/>
      <c r="U255" s="96"/>
      <c r="V255" s="96"/>
      <c r="X255" s="96"/>
      <c r="Z255" s="96"/>
      <c r="AB255" s="97"/>
      <c r="AC255" s="30">
        <f t="shared" si="186"/>
        <v>0</v>
      </c>
      <c r="AD255" s="30">
        <f t="shared" si="187"/>
        <v>0</v>
      </c>
      <c r="AE255" s="30">
        <f t="shared" si="188"/>
        <v>0</v>
      </c>
      <c r="AF255" s="30">
        <f t="shared" si="189"/>
        <v>0</v>
      </c>
      <c r="AG255" s="18">
        <v>0</v>
      </c>
      <c r="AH255" s="17">
        <f t="shared" si="190"/>
        <v>0</v>
      </c>
    </row>
    <row r="256" spans="1:34" ht="25" customHeight="1" x14ac:dyDescent="0.25">
      <c r="A256" s="248">
        <v>0</v>
      </c>
      <c r="B256" s="39"/>
      <c r="C256" s="40"/>
      <c r="D256" s="276"/>
      <c r="E256" s="276"/>
      <c r="F256" s="276"/>
      <c r="G256" s="276"/>
      <c r="H256" s="276"/>
      <c r="I256" s="276"/>
      <c r="J256" s="276"/>
      <c r="K256" s="367">
        <f t="shared" si="184"/>
        <v>0</v>
      </c>
      <c r="L256" s="376">
        <f t="shared" si="185"/>
        <v>0</v>
      </c>
      <c r="M256" s="95"/>
      <c r="O256" s="77"/>
      <c r="P256" s="93"/>
      <c r="Q256" s="96"/>
      <c r="S256" s="96"/>
      <c r="U256" s="96"/>
      <c r="V256" s="96"/>
      <c r="X256" s="96"/>
      <c r="Z256" s="96"/>
      <c r="AB256" s="97"/>
      <c r="AC256" s="30">
        <f t="shared" si="186"/>
        <v>0</v>
      </c>
      <c r="AD256" s="30">
        <f t="shared" si="187"/>
        <v>0</v>
      </c>
      <c r="AE256" s="30">
        <f t="shared" si="188"/>
        <v>0</v>
      </c>
      <c r="AF256" s="30">
        <f t="shared" si="189"/>
        <v>0</v>
      </c>
      <c r="AG256" s="18">
        <v>0</v>
      </c>
      <c r="AH256" s="17">
        <f t="shared" si="190"/>
        <v>0</v>
      </c>
    </row>
    <row r="257" spans="1:34" s="66" customFormat="1" ht="25" customHeight="1" x14ac:dyDescent="0.25">
      <c r="A257" s="252" t="s">
        <v>235</v>
      </c>
      <c r="B257" s="34" t="str">
        <f>IF(B248-B249-B250=0,"OK","OUT OF BALANCE BY")</f>
        <v>OK</v>
      </c>
      <c r="C257" s="108" t="str">
        <f t="shared" ref="C257:L257" si="191">IF(C248-C249-C250=0,"OK","OUT OF BALANCE BY")</f>
        <v>OK</v>
      </c>
      <c r="D257" s="268" t="str">
        <f t="shared" si="191"/>
        <v>OK</v>
      </c>
      <c r="E257" s="268" t="str">
        <f t="shared" si="191"/>
        <v>OK</v>
      </c>
      <c r="F257" s="268" t="str">
        <f t="shared" si="191"/>
        <v>OK</v>
      </c>
      <c r="G257" s="268" t="str">
        <f t="shared" si="191"/>
        <v>OK</v>
      </c>
      <c r="H257" s="268" t="str">
        <f t="shared" si="191"/>
        <v>OK</v>
      </c>
      <c r="I257" s="268" t="str">
        <f t="shared" si="191"/>
        <v>OK</v>
      </c>
      <c r="J257" s="268" t="str">
        <f t="shared" si="191"/>
        <v>OK</v>
      </c>
      <c r="K257" s="364" t="str">
        <f t="shared" si="191"/>
        <v>OK</v>
      </c>
      <c r="L257" s="380" t="str">
        <f t="shared" si="191"/>
        <v>OK</v>
      </c>
      <c r="M257" s="109"/>
      <c r="O257" s="77"/>
      <c r="P257" s="96"/>
      <c r="Q257" s="110"/>
      <c r="S257" s="110"/>
      <c r="U257" s="110"/>
      <c r="V257" s="110"/>
      <c r="X257" s="110"/>
      <c r="Z257" s="110"/>
      <c r="AB257" s="111"/>
      <c r="AC257" s="35" t="str">
        <f t="shared" ref="AC257:AF257" si="192">IF(AC248-AC249-AC250=0,"OK","OUT OF BALANCE BY")</f>
        <v>OK</v>
      </c>
      <c r="AD257" s="35" t="str">
        <f t="shared" si="192"/>
        <v>OK</v>
      </c>
      <c r="AE257" s="35" t="str">
        <f t="shared" si="192"/>
        <v>OK</v>
      </c>
      <c r="AF257" s="35" t="str">
        <f t="shared" si="192"/>
        <v>OK</v>
      </c>
      <c r="AG257" s="18"/>
      <c r="AH257" s="17">
        <f t="shared" si="190"/>
        <v>0</v>
      </c>
    </row>
    <row r="258" spans="1:34" s="66" customFormat="1" ht="25" customHeight="1" x14ac:dyDescent="0.25">
      <c r="A258" s="252"/>
      <c r="B258" s="31">
        <f>B248-B249-B250</f>
        <v>0</v>
      </c>
      <c r="C258" s="94">
        <f t="shared" ref="C258:L258" si="193">C248-C249-C250</f>
        <v>0</v>
      </c>
      <c r="D258" s="263">
        <f t="shared" si="193"/>
        <v>0</v>
      </c>
      <c r="E258" s="263">
        <f t="shared" si="193"/>
        <v>0</v>
      </c>
      <c r="F258" s="263">
        <f t="shared" si="193"/>
        <v>0</v>
      </c>
      <c r="G258" s="263">
        <f t="shared" si="193"/>
        <v>0</v>
      </c>
      <c r="H258" s="263">
        <f t="shared" si="193"/>
        <v>0</v>
      </c>
      <c r="I258" s="263">
        <f t="shared" si="193"/>
        <v>0</v>
      </c>
      <c r="J258" s="263">
        <f t="shared" si="193"/>
        <v>0</v>
      </c>
      <c r="K258" s="363">
        <f t="shared" si="193"/>
        <v>0</v>
      </c>
      <c r="L258" s="376">
        <f t="shared" si="193"/>
        <v>0</v>
      </c>
      <c r="M258" s="109"/>
      <c r="O258" s="77"/>
      <c r="P258" s="96"/>
      <c r="Q258" s="96"/>
      <c r="R258" s="17"/>
      <c r="S258" s="96"/>
      <c r="T258" s="17"/>
      <c r="U258" s="96"/>
      <c r="V258" s="96"/>
      <c r="W258" s="17"/>
      <c r="X258" s="96"/>
      <c r="Y258" s="17"/>
      <c r="Z258" s="96"/>
      <c r="AA258" s="17"/>
      <c r="AB258" s="97"/>
      <c r="AC258" s="30">
        <f t="shared" ref="AC258:AF258" si="194">AC248-AC249-AC250</f>
        <v>0</v>
      </c>
      <c r="AD258" s="30">
        <f t="shared" si="194"/>
        <v>0</v>
      </c>
      <c r="AE258" s="30">
        <f t="shared" si="194"/>
        <v>0</v>
      </c>
      <c r="AF258" s="30">
        <f t="shared" si="194"/>
        <v>0</v>
      </c>
      <c r="AG258" s="18"/>
      <c r="AH258" s="17">
        <f t="shared" si="190"/>
        <v>0</v>
      </c>
    </row>
    <row r="259" spans="1:34" s="66" customFormat="1" ht="25" customHeight="1" x14ac:dyDescent="0.25">
      <c r="A259" s="252" t="s">
        <v>208</v>
      </c>
      <c r="B259" s="34" t="str">
        <f>IF(B248-B251-B252-B253=0,"OK","OUT OF BALANCE BY")</f>
        <v>OK</v>
      </c>
      <c r="C259" s="108" t="str">
        <f t="shared" ref="C259:L259" si="195">IF(C248-C251-C252-C253=0,"OK","OUT OF BALANCE BY")</f>
        <v>OK</v>
      </c>
      <c r="D259" s="268" t="str">
        <f t="shared" si="195"/>
        <v>OK</v>
      </c>
      <c r="E259" s="268" t="str">
        <f t="shared" si="195"/>
        <v>OK</v>
      </c>
      <c r="F259" s="268" t="str">
        <f t="shared" si="195"/>
        <v>OK</v>
      </c>
      <c r="G259" s="268" t="str">
        <f t="shared" si="195"/>
        <v>OK</v>
      </c>
      <c r="H259" s="268" t="str">
        <f t="shared" si="195"/>
        <v>OK</v>
      </c>
      <c r="I259" s="268" t="str">
        <f t="shared" si="195"/>
        <v>OK</v>
      </c>
      <c r="J259" s="268" t="str">
        <f t="shared" si="195"/>
        <v>OK</v>
      </c>
      <c r="K259" s="364" t="str">
        <f t="shared" si="195"/>
        <v>OK</v>
      </c>
      <c r="L259" s="380" t="str">
        <f t="shared" si="195"/>
        <v>OK</v>
      </c>
      <c r="M259" s="109"/>
      <c r="O259" s="77"/>
      <c r="P259" s="96"/>
      <c r="Q259" s="110"/>
      <c r="S259" s="110"/>
      <c r="U259" s="110"/>
      <c r="V259" s="110"/>
      <c r="X259" s="110"/>
      <c r="Z259" s="110"/>
      <c r="AB259" s="111"/>
      <c r="AC259" s="35" t="str">
        <f t="shared" ref="AC259:AF259" si="196">IF(AC248-AC251-AC252-AC253=0,"OK","OUT OF BALANCE BY")</f>
        <v>OK</v>
      </c>
      <c r="AD259" s="35" t="str">
        <f t="shared" si="196"/>
        <v>OK</v>
      </c>
      <c r="AE259" s="35" t="str">
        <f t="shared" si="196"/>
        <v>OK</v>
      </c>
      <c r="AF259" s="35" t="str">
        <f t="shared" si="196"/>
        <v>OK</v>
      </c>
      <c r="AG259" s="18"/>
      <c r="AH259" s="17">
        <f t="shared" si="190"/>
        <v>0</v>
      </c>
    </row>
    <row r="260" spans="1:34" s="66" customFormat="1" ht="25" customHeight="1" x14ac:dyDescent="0.25">
      <c r="A260" s="252"/>
      <c r="B260" s="31">
        <f>B248-B251-B252-B253</f>
        <v>0</v>
      </c>
      <c r="C260" s="94">
        <f t="shared" ref="C260:L260" si="197">C248-C251-C252-C253</f>
        <v>0</v>
      </c>
      <c r="D260" s="263">
        <f t="shared" si="197"/>
        <v>0</v>
      </c>
      <c r="E260" s="263">
        <f t="shared" si="197"/>
        <v>0</v>
      </c>
      <c r="F260" s="263">
        <f t="shared" si="197"/>
        <v>0</v>
      </c>
      <c r="G260" s="263">
        <f t="shared" si="197"/>
        <v>0</v>
      </c>
      <c r="H260" s="263">
        <f t="shared" si="197"/>
        <v>0</v>
      </c>
      <c r="I260" s="263">
        <f t="shared" si="197"/>
        <v>0</v>
      </c>
      <c r="J260" s="263">
        <f t="shared" si="197"/>
        <v>0</v>
      </c>
      <c r="K260" s="363">
        <f t="shared" si="197"/>
        <v>0</v>
      </c>
      <c r="L260" s="376">
        <f t="shared" si="197"/>
        <v>0</v>
      </c>
      <c r="M260" s="109"/>
      <c r="O260" s="77"/>
      <c r="P260" s="96"/>
      <c r="Q260" s="96"/>
      <c r="R260" s="17"/>
      <c r="S260" s="96"/>
      <c r="T260" s="17"/>
      <c r="U260" s="96"/>
      <c r="V260" s="96"/>
      <c r="W260" s="17"/>
      <c r="X260" s="96"/>
      <c r="Y260" s="17"/>
      <c r="Z260" s="96"/>
      <c r="AA260" s="17"/>
      <c r="AB260" s="97"/>
      <c r="AC260" s="30">
        <f t="shared" ref="AC260:AF260" si="198">AC248-AC251-AC252-AC253</f>
        <v>0</v>
      </c>
      <c r="AD260" s="30">
        <f t="shared" si="198"/>
        <v>0</v>
      </c>
      <c r="AE260" s="30">
        <f t="shared" si="198"/>
        <v>0</v>
      </c>
      <c r="AF260" s="30">
        <f t="shared" si="198"/>
        <v>0</v>
      </c>
      <c r="AG260" s="18"/>
      <c r="AH260" s="17">
        <f t="shared" si="190"/>
        <v>0</v>
      </c>
    </row>
    <row r="261" spans="1:34" s="66" customFormat="1" ht="25" customHeight="1" thickBot="1" x14ac:dyDescent="0.3">
      <c r="A261" s="258"/>
      <c r="B261" s="38"/>
      <c r="C261" s="112"/>
      <c r="D261" s="269"/>
      <c r="E261" s="269"/>
      <c r="F261" s="269"/>
      <c r="G261" s="269"/>
      <c r="H261" s="269"/>
      <c r="I261" s="269"/>
      <c r="J261" s="269"/>
      <c r="K261" s="381"/>
      <c r="L261" s="25"/>
      <c r="M261" s="115"/>
      <c r="N261" s="116"/>
      <c r="O261" s="77"/>
      <c r="P261" s="103"/>
      <c r="Q261" s="76"/>
      <c r="R261" s="75"/>
      <c r="S261" s="76"/>
      <c r="T261" s="75"/>
      <c r="U261" s="76"/>
      <c r="V261" s="76"/>
      <c r="W261" s="75"/>
      <c r="X261" s="76"/>
      <c r="Y261" s="75"/>
      <c r="Z261" s="76"/>
      <c r="AA261" s="75"/>
      <c r="AB261" s="113"/>
      <c r="AC261" s="24"/>
      <c r="AD261" s="24"/>
      <c r="AE261" s="24"/>
      <c r="AF261" s="24"/>
      <c r="AG261" s="80"/>
      <c r="AH261" s="17">
        <f t="shared" si="190"/>
        <v>0</v>
      </c>
    </row>
    <row r="262" spans="1:34" ht="40" customHeight="1" x14ac:dyDescent="0.25">
      <c r="A262" s="233" t="s">
        <v>454</v>
      </c>
      <c r="B262" s="236"/>
      <c r="C262" s="237"/>
      <c r="D262" s="246"/>
      <c r="E262" s="246"/>
      <c r="F262" s="246"/>
      <c r="G262" s="246"/>
      <c r="H262" s="246"/>
      <c r="I262" s="246"/>
      <c r="J262" s="246"/>
      <c r="K262" s="357"/>
      <c r="L262" s="376"/>
      <c r="M262" s="95"/>
      <c r="O262" s="77"/>
      <c r="P262" s="106"/>
      <c r="Q262" s="96"/>
      <c r="S262" s="96"/>
      <c r="U262" s="96"/>
      <c r="V262" s="96"/>
      <c r="X262" s="96"/>
      <c r="Z262" s="96"/>
      <c r="AB262" s="97"/>
      <c r="AC262" s="30"/>
      <c r="AD262" s="30"/>
      <c r="AE262" s="30"/>
      <c r="AF262" s="30"/>
      <c r="AH262" s="17">
        <f>IF($L$263=0,0,1)</f>
        <v>0</v>
      </c>
    </row>
    <row r="263" spans="1:34" ht="25" customHeight="1" x14ac:dyDescent="0.25">
      <c r="A263" s="119" t="s">
        <v>188</v>
      </c>
      <c r="B263" s="37"/>
      <c r="C263" s="37"/>
      <c r="D263" s="238"/>
      <c r="E263" s="238"/>
      <c r="F263" s="238"/>
      <c r="G263" s="238"/>
      <c r="H263" s="238"/>
      <c r="I263" s="238"/>
      <c r="J263" s="238"/>
      <c r="K263" s="372">
        <f t="shared" ref="K263:K293" si="199">D263+E263+F263+H263+J263</f>
        <v>0</v>
      </c>
      <c r="L263" s="376">
        <f t="shared" ref="L263:L293" si="200">G263+I263+K263</f>
        <v>0</v>
      </c>
      <c r="M263" s="95"/>
      <c r="O263" s="77">
        <f>IF(L263&gt;1,1,0)</f>
        <v>0</v>
      </c>
      <c r="P263" s="93"/>
      <c r="Q263" s="96"/>
      <c r="S263" s="96"/>
      <c r="U263" s="96"/>
      <c r="V263" s="96"/>
      <c r="X263" s="96"/>
      <c r="Z263" s="96"/>
      <c r="AB263" s="97"/>
      <c r="AC263" s="30">
        <f t="shared" ref="AC263:AC293" si="201">Q263</f>
        <v>0</v>
      </c>
      <c r="AD263" s="30">
        <f t="shared" ref="AD263:AD293" si="202">D263+E263+F263+H263+J263</f>
        <v>0</v>
      </c>
      <c r="AE263" s="30">
        <f t="shared" ref="AE263:AE293" si="203">G263</f>
        <v>0</v>
      </c>
      <c r="AF263" s="30">
        <f t="shared" ref="AF263:AF293" si="204">AC263+AD263+AE263</f>
        <v>0</v>
      </c>
      <c r="AG263" s="18" t="s">
        <v>455</v>
      </c>
      <c r="AH263" s="17">
        <f>IF($L$263=0,0,1)</f>
        <v>0</v>
      </c>
    </row>
    <row r="264" spans="1:34" ht="25" customHeight="1" x14ac:dyDescent="0.25">
      <c r="A264" s="119" t="s">
        <v>456</v>
      </c>
      <c r="B264" s="39"/>
      <c r="C264" s="39"/>
      <c r="D264" s="274"/>
      <c r="E264" s="274"/>
      <c r="F264" s="274"/>
      <c r="G264" s="274"/>
      <c r="H264" s="274"/>
      <c r="I264" s="274"/>
      <c r="J264" s="274"/>
      <c r="K264" s="383">
        <f t="shared" si="199"/>
        <v>0</v>
      </c>
      <c r="L264" s="376">
        <f t="shared" si="200"/>
        <v>0</v>
      </c>
      <c r="M264" s="95"/>
      <c r="O264" s="77"/>
      <c r="P264" s="93"/>
      <c r="Q264" s="96"/>
      <c r="S264" s="96"/>
      <c r="U264" s="96"/>
      <c r="V264" s="96"/>
      <c r="X264" s="96"/>
      <c r="Z264" s="96"/>
      <c r="AB264" s="97"/>
      <c r="AC264" s="30">
        <f t="shared" si="201"/>
        <v>0</v>
      </c>
      <c r="AD264" s="30">
        <f t="shared" si="202"/>
        <v>0</v>
      </c>
      <c r="AE264" s="30">
        <f t="shared" si="203"/>
        <v>0</v>
      </c>
      <c r="AF264" s="30">
        <f t="shared" si="204"/>
        <v>0</v>
      </c>
      <c r="AG264" s="197" t="s">
        <v>457</v>
      </c>
      <c r="AH264" s="17">
        <f t="shared" ref="AH264:AH296" si="205">IF($L$263=0,0,1)</f>
        <v>0</v>
      </c>
    </row>
    <row r="265" spans="1:34" ht="25" customHeight="1" x14ac:dyDescent="0.25">
      <c r="A265" s="119" t="s">
        <v>458</v>
      </c>
      <c r="B265" s="39"/>
      <c r="C265" s="39"/>
      <c r="D265" s="274"/>
      <c r="E265" s="274"/>
      <c r="F265" s="274"/>
      <c r="G265" s="274"/>
      <c r="H265" s="274"/>
      <c r="I265" s="274"/>
      <c r="J265" s="274"/>
      <c r="K265" s="383">
        <f t="shared" si="199"/>
        <v>0</v>
      </c>
      <c r="L265" s="376">
        <f t="shared" si="200"/>
        <v>0</v>
      </c>
      <c r="M265" s="95"/>
      <c r="O265" s="77"/>
      <c r="P265" s="93"/>
      <c r="Q265" s="96"/>
      <c r="S265" s="96"/>
      <c r="U265" s="96"/>
      <c r="V265" s="96"/>
      <c r="X265" s="96"/>
      <c r="Z265" s="96"/>
      <c r="AB265" s="97"/>
      <c r="AC265" s="30">
        <f t="shared" si="201"/>
        <v>0</v>
      </c>
      <c r="AD265" s="30">
        <f t="shared" si="202"/>
        <v>0</v>
      </c>
      <c r="AE265" s="30">
        <f t="shared" si="203"/>
        <v>0</v>
      </c>
      <c r="AF265" s="30">
        <f t="shared" si="204"/>
        <v>0</v>
      </c>
      <c r="AG265" s="197" t="s">
        <v>459</v>
      </c>
      <c r="AH265" s="17">
        <f t="shared" si="205"/>
        <v>0</v>
      </c>
    </row>
    <row r="266" spans="1:34" ht="25" customHeight="1" x14ac:dyDescent="0.25">
      <c r="A266" s="119" t="s">
        <v>460</v>
      </c>
      <c r="B266" s="39"/>
      <c r="C266" s="39"/>
      <c r="D266" s="274"/>
      <c r="E266" s="274"/>
      <c r="F266" s="274"/>
      <c r="G266" s="274"/>
      <c r="H266" s="274"/>
      <c r="I266" s="274"/>
      <c r="J266" s="274"/>
      <c r="K266" s="383">
        <f t="shared" si="199"/>
        <v>0</v>
      </c>
      <c r="L266" s="376">
        <f t="shared" si="200"/>
        <v>0</v>
      </c>
      <c r="M266" s="95"/>
      <c r="O266" s="77"/>
      <c r="P266" s="93"/>
      <c r="Q266" s="96"/>
      <c r="S266" s="96"/>
      <c r="U266" s="96"/>
      <c r="V266" s="96"/>
      <c r="X266" s="96"/>
      <c r="Z266" s="96"/>
      <c r="AB266" s="97"/>
      <c r="AC266" s="30">
        <f t="shared" si="201"/>
        <v>0</v>
      </c>
      <c r="AD266" s="30">
        <f t="shared" si="202"/>
        <v>0</v>
      </c>
      <c r="AE266" s="30">
        <f t="shared" si="203"/>
        <v>0</v>
      </c>
      <c r="AF266" s="30">
        <f t="shared" si="204"/>
        <v>0</v>
      </c>
      <c r="AG266" s="197" t="s">
        <v>461</v>
      </c>
      <c r="AH266" s="17">
        <f t="shared" si="205"/>
        <v>0</v>
      </c>
    </row>
    <row r="267" spans="1:34" ht="25" customHeight="1" x14ac:dyDescent="0.25">
      <c r="A267" s="119" t="s">
        <v>462</v>
      </c>
      <c r="B267" s="39"/>
      <c r="C267" s="39"/>
      <c r="D267" s="274"/>
      <c r="E267" s="274"/>
      <c r="F267" s="274"/>
      <c r="G267" s="274"/>
      <c r="H267" s="274"/>
      <c r="I267" s="274"/>
      <c r="J267" s="274"/>
      <c r="K267" s="383">
        <f t="shared" si="199"/>
        <v>0</v>
      </c>
      <c r="L267" s="376">
        <f t="shared" si="200"/>
        <v>0</v>
      </c>
      <c r="M267" s="95"/>
      <c r="O267" s="77"/>
      <c r="P267" s="93"/>
      <c r="Q267" s="96"/>
      <c r="S267" s="96"/>
      <c r="U267" s="96"/>
      <c r="V267" s="96"/>
      <c r="X267" s="96"/>
      <c r="Z267" s="96"/>
      <c r="AB267" s="97"/>
      <c r="AC267" s="30">
        <f t="shared" si="201"/>
        <v>0</v>
      </c>
      <c r="AD267" s="30">
        <f t="shared" si="202"/>
        <v>0</v>
      </c>
      <c r="AE267" s="30">
        <f t="shared" si="203"/>
        <v>0</v>
      </c>
      <c r="AF267" s="30">
        <f t="shared" si="204"/>
        <v>0</v>
      </c>
      <c r="AG267" s="197" t="s">
        <v>463</v>
      </c>
      <c r="AH267" s="17">
        <f t="shared" si="205"/>
        <v>0</v>
      </c>
    </row>
    <row r="268" spans="1:34" ht="25" customHeight="1" x14ac:dyDescent="0.25">
      <c r="A268" s="119" t="s">
        <v>464</v>
      </c>
      <c r="B268" s="39"/>
      <c r="C268" s="39"/>
      <c r="D268" s="274"/>
      <c r="E268" s="274"/>
      <c r="F268" s="274"/>
      <c r="G268" s="274"/>
      <c r="H268" s="274"/>
      <c r="I268" s="274"/>
      <c r="J268" s="274"/>
      <c r="K268" s="383">
        <f t="shared" si="199"/>
        <v>0</v>
      </c>
      <c r="L268" s="376">
        <f t="shared" si="200"/>
        <v>0</v>
      </c>
      <c r="M268" s="95"/>
      <c r="O268" s="77"/>
      <c r="P268" s="93"/>
      <c r="Q268" s="96"/>
      <c r="S268" s="96"/>
      <c r="U268" s="96"/>
      <c r="V268" s="96"/>
      <c r="X268" s="96"/>
      <c r="Z268" s="96"/>
      <c r="AB268" s="97"/>
      <c r="AC268" s="30">
        <f t="shared" si="201"/>
        <v>0</v>
      </c>
      <c r="AD268" s="30">
        <f t="shared" si="202"/>
        <v>0</v>
      </c>
      <c r="AE268" s="30">
        <f t="shared" si="203"/>
        <v>0</v>
      </c>
      <c r="AF268" s="30">
        <f t="shared" si="204"/>
        <v>0</v>
      </c>
      <c r="AG268" s="197" t="s">
        <v>465</v>
      </c>
      <c r="AH268" s="17">
        <f t="shared" si="205"/>
        <v>0</v>
      </c>
    </row>
    <row r="269" spans="1:34" ht="25" customHeight="1" x14ac:dyDescent="0.25">
      <c r="A269" s="119" t="s">
        <v>466</v>
      </c>
      <c r="B269" s="39"/>
      <c r="C269" s="39"/>
      <c r="D269" s="274"/>
      <c r="E269" s="274"/>
      <c r="F269" s="274"/>
      <c r="G269" s="274"/>
      <c r="H269" s="274"/>
      <c r="I269" s="274"/>
      <c r="J269" s="274"/>
      <c r="K269" s="383">
        <f t="shared" si="199"/>
        <v>0</v>
      </c>
      <c r="L269" s="376">
        <f t="shared" si="200"/>
        <v>0</v>
      </c>
      <c r="M269" s="95"/>
      <c r="O269" s="77"/>
      <c r="P269" s="93"/>
      <c r="Q269" s="96"/>
      <c r="S269" s="96"/>
      <c r="U269" s="96"/>
      <c r="V269" s="96"/>
      <c r="X269" s="96"/>
      <c r="Z269" s="96"/>
      <c r="AB269" s="97"/>
      <c r="AC269" s="30">
        <f t="shared" si="201"/>
        <v>0</v>
      </c>
      <c r="AD269" s="30">
        <f t="shared" si="202"/>
        <v>0</v>
      </c>
      <c r="AE269" s="30">
        <f t="shared" si="203"/>
        <v>0</v>
      </c>
      <c r="AF269" s="30">
        <f t="shared" si="204"/>
        <v>0</v>
      </c>
      <c r="AG269" s="197" t="s">
        <v>467</v>
      </c>
      <c r="AH269" s="17">
        <f t="shared" si="205"/>
        <v>0</v>
      </c>
    </row>
    <row r="270" spans="1:34" ht="25" customHeight="1" x14ac:dyDescent="0.25">
      <c r="A270" s="119" t="s">
        <v>468</v>
      </c>
      <c r="B270" s="39"/>
      <c r="C270" s="39"/>
      <c r="D270" s="274"/>
      <c r="E270" s="274"/>
      <c r="F270" s="274"/>
      <c r="G270" s="274"/>
      <c r="H270" s="274"/>
      <c r="I270" s="274"/>
      <c r="J270" s="274"/>
      <c r="K270" s="383">
        <f t="shared" si="199"/>
        <v>0</v>
      </c>
      <c r="L270" s="376">
        <f t="shared" si="200"/>
        <v>0</v>
      </c>
      <c r="M270" s="95"/>
      <c r="O270" s="77"/>
      <c r="P270" s="93"/>
      <c r="Q270" s="96"/>
      <c r="S270" s="96"/>
      <c r="U270" s="96"/>
      <c r="V270" s="96"/>
      <c r="X270" s="96"/>
      <c r="Z270" s="96"/>
      <c r="AB270" s="97"/>
      <c r="AC270" s="30">
        <f t="shared" si="201"/>
        <v>0</v>
      </c>
      <c r="AD270" s="30">
        <f t="shared" si="202"/>
        <v>0</v>
      </c>
      <c r="AE270" s="30">
        <f t="shared" si="203"/>
        <v>0</v>
      </c>
      <c r="AF270" s="30">
        <f t="shared" si="204"/>
        <v>0</v>
      </c>
      <c r="AG270" s="18" t="s">
        <v>469</v>
      </c>
      <c r="AH270" s="17">
        <f t="shared" si="205"/>
        <v>0</v>
      </c>
    </row>
    <row r="271" spans="1:34" ht="25" customHeight="1" x14ac:dyDescent="0.25">
      <c r="A271" s="119" t="s">
        <v>470</v>
      </c>
      <c r="B271" s="39"/>
      <c r="C271" s="39"/>
      <c r="D271" s="274"/>
      <c r="E271" s="274"/>
      <c r="F271" s="274"/>
      <c r="G271" s="274"/>
      <c r="H271" s="274"/>
      <c r="I271" s="274"/>
      <c r="J271" s="274"/>
      <c r="K271" s="383">
        <f t="shared" si="199"/>
        <v>0</v>
      </c>
      <c r="L271" s="376">
        <f t="shared" si="200"/>
        <v>0</v>
      </c>
      <c r="M271" s="95"/>
      <c r="O271" s="77"/>
      <c r="P271" s="93"/>
      <c r="Q271" s="96"/>
      <c r="S271" s="96"/>
      <c r="U271" s="96"/>
      <c r="V271" s="96"/>
      <c r="X271" s="96"/>
      <c r="Z271" s="96"/>
      <c r="AB271" s="97"/>
      <c r="AC271" s="30">
        <f t="shared" si="201"/>
        <v>0</v>
      </c>
      <c r="AD271" s="30">
        <f t="shared" si="202"/>
        <v>0</v>
      </c>
      <c r="AE271" s="30">
        <f t="shared" si="203"/>
        <v>0</v>
      </c>
      <c r="AF271" s="30">
        <f t="shared" si="204"/>
        <v>0</v>
      </c>
      <c r="AG271" s="18" t="s">
        <v>471</v>
      </c>
      <c r="AH271" s="17">
        <f t="shared" si="205"/>
        <v>0</v>
      </c>
    </row>
    <row r="272" spans="1:34" ht="25" customHeight="1" x14ac:dyDescent="0.25">
      <c r="A272" s="119" t="s">
        <v>472</v>
      </c>
      <c r="B272" s="39"/>
      <c r="C272" s="39"/>
      <c r="D272" s="274"/>
      <c r="E272" s="274"/>
      <c r="F272" s="274"/>
      <c r="G272" s="274"/>
      <c r="H272" s="274"/>
      <c r="I272" s="274"/>
      <c r="J272" s="274"/>
      <c r="K272" s="383">
        <f t="shared" si="199"/>
        <v>0</v>
      </c>
      <c r="L272" s="376">
        <f t="shared" si="200"/>
        <v>0</v>
      </c>
      <c r="M272" s="95"/>
      <c r="O272" s="77"/>
      <c r="P272" s="93"/>
      <c r="Q272" s="96"/>
      <c r="S272" s="96"/>
      <c r="U272" s="96"/>
      <c r="V272" s="96"/>
      <c r="X272" s="96"/>
      <c r="Z272" s="96"/>
      <c r="AB272" s="97"/>
      <c r="AC272" s="30">
        <f t="shared" si="201"/>
        <v>0</v>
      </c>
      <c r="AD272" s="30">
        <f t="shared" si="202"/>
        <v>0</v>
      </c>
      <c r="AE272" s="30">
        <f t="shared" si="203"/>
        <v>0</v>
      </c>
      <c r="AF272" s="30">
        <f t="shared" si="204"/>
        <v>0</v>
      </c>
      <c r="AG272" s="18" t="s">
        <v>473</v>
      </c>
      <c r="AH272" s="17">
        <f t="shared" si="205"/>
        <v>0</v>
      </c>
    </row>
    <row r="273" spans="1:34" ht="25" customHeight="1" x14ac:dyDescent="0.25">
      <c r="A273" s="119" t="s">
        <v>474</v>
      </c>
      <c r="B273" s="39"/>
      <c r="C273" s="39"/>
      <c r="D273" s="274"/>
      <c r="E273" s="274"/>
      <c r="F273" s="274"/>
      <c r="G273" s="274"/>
      <c r="H273" s="274"/>
      <c r="I273" s="274"/>
      <c r="J273" s="274"/>
      <c r="K273" s="383">
        <f t="shared" si="199"/>
        <v>0</v>
      </c>
      <c r="L273" s="376">
        <f t="shared" si="200"/>
        <v>0</v>
      </c>
      <c r="M273" s="95"/>
      <c r="O273" s="77"/>
      <c r="P273" s="93"/>
      <c r="Q273" s="96"/>
      <c r="S273" s="96"/>
      <c r="U273" s="96"/>
      <c r="V273" s="96"/>
      <c r="X273" s="96"/>
      <c r="Z273" s="96"/>
      <c r="AB273" s="97"/>
      <c r="AC273" s="30">
        <f t="shared" si="201"/>
        <v>0</v>
      </c>
      <c r="AD273" s="30">
        <f t="shared" si="202"/>
        <v>0</v>
      </c>
      <c r="AE273" s="30">
        <f t="shared" si="203"/>
        <v>0</v>
      </c>
      <c r="AF273" s="30">
        <f t="shared" si="204"/>
        <v>0</v>
      </c>
      <c r="AG273" s="18" t="s">
        <v>475</v>
      </c>
      <c r="AH273" s="17">
        <f t="shared" si="205"/>
        <v>0</v>
      </c>
    </row>
    <row r="274" spans="1:34" ht="25" customHeight="1" x14ac:dyDescent="0.25">
      <c r="A274" s="119" t="s">
        <v>476</v>
      </c>
      <c r="B274" s="39"/>
      <c r="C274" s="39"/>
      <c r="D274" s="274"/>
      <c r="E274" s="274"/>
      <c r="F274" s="274"/>
      <c r="G274" s="274"/>
      <c r="H274" s="274"/>
      <c r="I274" s="274"/>
      <c r="J274" s="274"/>
      <c r="K274" s="383">
        <f t="shared" si="199"/>
        <v>0</v>
      </c>
      <c r="L274" s="376">
        <f t="shared" si="200"/>
        <v>0</v>
      </c>
      <c r="M274" s="95"/>
      <c r="O274" s="77"/>
      <c r="P274" s="93"/>
      <c r="Q274" s="96"/>
      <c r="S274" s="96"/>
      <c r="U274" s="96"/>
      <c r="V274" s="96"/>
      <c r="X274" s="96"/>
      <c r="Z274" s="96"/>
      <c r="AB274" s="97"/>
      <c r="AC274" s="30">
        <f t="shared" si="201"/>
        <v>0</v>
      </c>
      <c r="AD274" s="30">
        <f t="shared" si="202"/>
        <v>0</v>
      </c>
      <c r="AE274" s="30">
        <f t="shared" si="203"/>
        <v>0</v>
      </c>
      <c r="AF274" s="30">
        <f t="shared" si="204"/>
        <v>0</v>
      </c>
      <c r="AG274" s="18" t="s">
        <v>477</v>
      </c>
      <c r="AH274" s="17">
        <f t="shared" si="205"/>
        <v>0</v>
      </c>
    </row>
    <row r="275" spans="1:34" ht="25" customHeight="1" x14ac:dyDescent="0.25">
      <c r="A275" s="119" t="s">
        <v>478</v>
      </c>
      <c r="B275" s="39"/>
      <c r="C275" s="39"/>
      <c r="D275" s="274"/>
      <c r="E275" s="274"/>
      <c r="F275" s="274"/>
      <c r="G275" s="274"/>
      <c r="H275" s="274"/>
      <c r="I275" s="274"/>
      <c r="J275" s="274"/>
      <c r="K275" s="383">
        <f t="shared" si="199"/>
        <v>0</v>
      </c>
      <c r="L275" s="376">
        <f t="shared" si="200"/>
        <v>0</v>
      </c>
      <c r="M275" s="95"/>
      <c r="O275" s="77"/>
      <c r="P275" s="93"/>
      <c r="Q275" s="96"/>
      <c r="S275" s="96"/>
      <c r="U275" s="96"/>
      <c r="V275" s="96"/>
      <c r="X275" s="96"/>
      <c r="Z275" s="96"/>
      <c r="AB275" s="97"/>
      <c r="AC275" s="30">
        <f t="shared" si="201"/>
        <v>0</v>
      </c>
      <c r="AD275" s="30">
        <f t="shared" si="202"/>
        <v>0</v>
      </c>
      <c r="AE275" s="30">
        <f t="shared" si="203"/>
        <v>0</v>
      </c>
      <c r="AF275" s="30">
        <f t="shared" si="204"/>
        <v>0</v>
      </c>
      <c r="AG275" s="18" t="s">
        <v>479</v>
      </c>
      <c r="AH275" s="17">
        <f t="shared" si="205"/>
        <v>0</v>
      </c>
    </row>
    <row r="276" spans="1:34" ht="25" customHeight="1" x14ac:dyDescent="0.25">
      <c r="A276" s="119" t="s">
        <v>480</v>
      </c>
      <c r="B276" s="39"/>
      <c r="C276" s="39"/>
      <c r="D276" s="274"/>
      <c r="E276" s="274"/>
      <c r="F276" s="274"/>
      <c r="G276" s="274"/>
      <c r="H276" s="274"/>
      <c r="I276" s="274"/>
      <c r="J276" s="274"/>
      <c r="K276" s="383">
        <f t="shared" si="199"/>
        <v>0</v>
      </c>
      <c r="L276" s="376">
        <f t="shared" si="200"/>
        <v>0</v>
      </c>
      <c r="M276" s="95"/>
      <c r="O276" s="77"/>
      <c r="P276" s="93"/>
      <c r="Q276" s="96"/>
      <c r="S276" s="96"/>
      <c r="U276" s="96"/>
      <c r="V276" s="96"/>
      <c r="X276" s="96"/>
      <c r="Z276" s="96"/>
      <c r="AB276" s="97"/>
      <c r="AC276" s="30">
        <f t="shared" si="201"/>
        <v>0</v>
      </c>
      <c r="AD276" s="30">
        <f t="shared" si="202"/>
        <v>0</v>
      </c>
      <c r="AE276" s="30">
        <f t="shared" si="203"/>
        <v>0</v>
      </c>
      <c r="AF276" s="30">
        <f t="shared" si="204"/>
        <v>0</v>
      </c>
      <c r="AG276" s="18" t="s">
        <v>481</v>
      </c>
      <c r="AH276" s="17">
        <f t="shared" si="205"/>
        <v>0</v>
      </c>
    </row>
    <row r="277" spans="1:34" ht="25" customHeight="1" x14ac:dyDescent="0.25">
      <c r="A277" s="119" t="s">
        <v>482</v>
      </c>
      <c r="B277" s="39"/>
      <c r="C277" s="39"/>
      <c r="D277" s="274"/>
      <c r="E277" s="274"/>
      <c r="F277" s="274"/>
      <c r="G277" s="274"/>
      <c r="H277" s="274"/>
      <c r="I277" s="274"/>
      <c r="J277" s="274"/>
      <c r="K277" s="383">
        <f t="shared" si="199"/>
        <v>0</v>
      </c>
      <c r="L277" s="376">
        <f t="shared" si="200"/>
        <v>0</v>
      </c>
      <c r="M277" s="95"/>
      <c r="O277" s="77"/>
      <c r="P277" s="93"/>
      <c r="Q277" s="96"/>
      <c r="S277" s="96"/>
      <c r="U277" s="96"/>
      <c r="V277" s="96"/>
      <c r="X277" s="96"/>
      <c r="Z277" s="96"/>
      <c r="AB277" s="97"/>
      <c r="AC277" s="30">
        <f t="shared" si="201"/>
        <v>0</v>
      </c>
      <c r="AD277" s="30">
        <f t="shared" si="202"/>
        <v>0</v>
      </c>
      <c r="AE277" s="30">
        <f t="shared" si="203"/>
        <v>0</v>
      </c>
      <c r="AF277" s="30">
        <f t="shared" si="204"/>
        <v>0</v>
      </c>
      <c r="AG277" s="18" t="s">
        <v>483</v>
      </c>
      <c r="AH277" s="17">
        <f t="shared" si="205"/>
        <v>0</v>
      </c>
    </row>
    <row r="278" spans="1:34" ht="25" customHeight="1" x14ac:dyDescent="0.25">
      <c r="A278" s="119" t="s">
        <v>484</v>
      </c>
      <c r="B278" s="39"/>
      <c r="C278" s="39"/>
      <c r="D278" s="274"/>
      <c r="E278" s="274"/>
      <c r="F278" s="274"/>
      <c r="G278" s="274"/>
      <c r="H278" s="274"/>
      <c r="I278" s="274"/>
      <c r="J278" s="274"/>
      <c r="K278" s="383">
        <f t="shared" si="199"/>
        <v>0</v>
      </c>
      <c r="L278" s="376">
        <f t="shared" si="200"/>
        <v>0</v>
      </c>
      <c r="M278" s="95"/>
      <c r="O278" s="77"/>
      <c r="P278" s="93"/>
      <c r="Q278" s="96"/>
      <c r="S278" s="96"/>
      <c r="U278" s="96"/>
      <c r="V278" s="96"/>
      <c r="X278" s="96"/>
      <c r="Z278" s="96"/>
      <c r="AB278" s="97"/>
      <c r="AC278" s="30">
        <f t="shared" si="201"/>
        <v>0</v>
      </c>
      <c r="AD278" s="30">
        <f t="shared" si="202"/>
        <v>0</v>
      </c>
      <c r="AE278" s="30">
        <f t="shared" si="203"/>
        <v>0</v>
      </c>
      <c r="AF278" s="30">
        <f t="shared" si="204"/>
        <v>0</v>
      </c>
      <c r="AG278" s="18" t="s">
        <v>485</v>
      </c>
      <c r="AH278" s="17">
        <f t="shared" si="205"/>
        <v>0</v>
      </c>
    </row>
    <row r="279" spans="1:34" ht="25" customHeight="1" x14ac:dyDescent="0.25">
      <c r="A279" s="119" t="s">
        <v>486</v>
      </c>
      <c r="B279" s="39"/>
      <c r="C279" s="39"/>
      <c r="D279" s="274"/>
      <c r="E279" s="274"/>
      <c r="F279" s="274"/>
      <c r="G279" s="274"/>
      <c r="H279" s="274"/>
      <c r="I279" s="274"/>
      <c r="J279" s="274"/>
      <c r="K279" s="383">
        <f t="shared" si="199"/>
        <v>0</v>
      </c>
      <c r="L279" s="376">
        <f t="shared" si="200"/>
        <v>0</v>
      </c>
      <c r="M279" s="95"/>
      <c r="O279" s="77"/>
      <c r="P279" s="93"/>
      <c r="Q279" s="96"/>
      <c r="S279" s="96"/>
      <c r="U279" s="96"/>
      <c r="V279" s="96"/>
      <c r="X279" s="96"/>
      <c r="Z279" s="96"/>
      <c r="AB279" s="97"/>
      <c r="AC279" s="30">
        <f t="shared" si="201"/>
        <v>0</v>
      </c>
      <c r="AD279" s="30">
        <f t="shared" si="202"/>
        <v>0</v>
      </c>
      <c r="AE279" s="30">
        <f t="shared" si="203"/>
        <v>0</v>
      </c>
      <c r="AF279" s="30">
        <f t="shared" si="204"/>
        <v>0</v>
      </c>
      <c r="AG279" s="18" t="s">
        <v>487</v>
      </c>
      <c r="AH279" s="17">
        <f t="shared" si="205"/>
        <v>0</v>
      </c>
    </row>
    <row r="280" spans="1:34" ht="25" customHeight="1" x14ac:dyDescent="0.25">
      <c r="A280" s="119" t="s">
        <v>488</v>
      </c>
      <c r="B280" s="39"/>
      <c r="C280" s="39"/>
      <c r="D280" s="274"/>
      <c r="E280" s="274"/>
      <c r="F280" s="274"/>
      <c r="G280" s="274"/>
      <c r="H280" s="274"/>
      <c r="I280" s="274"/>
      <c r="J280" s="274"/>
      <c r="K280" s="383">
        <f t="shared" si="199"/>
        <v>0</v>
      </c>
      <c r="L280" s="376">
        <f t="shared" si="200"/>
        <v>0</v>
      </c>
      <c r="M280" s="95"/>
      <c r="O280" s="77"/>
      <c r="P280" s="93"/>
      <c r="Q280" s="96"/>
      <c r="S280" s="96"/>
      <c r="U280" s="96"/>
      <c r="V280" s="96"/>
      <c r="X280" s="96"/>
      <c r="Z280" s="96"/>
      <c r="AB280" s="97"/>
      <c r="AC280" s="30">
        <f t="shared" si="201"/>
        <v>0</v>
      </c>
      <c r="AD280" s="30">
        <f t="shared" si="202"/>
        <v>0</v>
      </c>
      <c r="AE280" s="30">
        <f t="shared" si="203"/>
        <v>0</v>
      </c>
      <c r="AF280" s="30">
        <f t="shared" si="204"/>
        <v>0</v>
      </c>
      <c r="AG280" s="18" t="s">
        <v>489</v>
      </c>
      <c r="AH280" s="17">
        <f t="shared" si="205"/>
        <v>0</v>
      </c>
    </row>
    <row r="281" spans="1:34" ht="25" customHeight="1" x14ac:dyDescent="0.25">
      <c r="A281" s="119" t="s">
        <v>490</v>
      </c>
      <c r="B281" s="39"/>
      <c r="C281" s="39"/>
      <c r="D281" s="274"/>
      <c r="E281" s="274"/>
      <c r="F281" s="274"/>
      <c r="G281" s="274"/>
      <c r="H281" s="274"/>
      <c r="I281" s="274"/>
      <c r="J281" s="274"/>
      <c r="K281" s="383">
        <f t="shared" si="199"/>
        <v>0</v>
      </c>
      <c r="L281" s="376">
        <f t="shared" si="200"/>
        <v>0</v>
      </c>
      <c r="M281" s="95"/>
      <c r="O281" s="77"/>
      <c r="P281" s="93"/>
      <c r="Q281" s="96"/>
      <c r="S281" s="96"/>
      <c r="U281" s="96"/>
      <c r="V281" s="96"/>
      <c r="X281" s="96"/>
      <c r="Z281" s="96"/>
      <c r="AB281" s="97"/>
      <c r="AC281" s="30">
        <f t="shared" si="201"/>
        <v>0</v>
      </c>
      <c r="AD281" s="30">
        <f t="shared" si="202"/>
        <v>0</v>
      </c>
      <c r="AE281" s="30">
        <f t="shared" si="203"/>
        <v>0</v>
      </c>
      <c r="AF281" s="30">
        <f t="shared" si="204"/>
        <v>0</v>
      </c>
      <c r="AG281" s="18" t="s">
        <v>491</v>
      </c>
      <c r="AH281" s="17">
        <f t="shared" si="205"/>
        <v>0</v>
      </c>
    </row>
    <row r="282" spans="1:34" ht="25" customHeight="1" x14ac:dyDescent="0.25">
      <c r="A282" s="119" t="s">
        <v>492</v>
      </c>
      <c r="B282" s="39"/>
      <c r="C282" s="39"/>
      <c r="D282" s="274"/>
      <c r="E282" s="274"/>
      <c r="F282" s="274"/>
      <c r="G282" s="274"/>
      <c r="H282" s="274"/>
      <c r="I282" s="274"/>
      <c r="J282" s="274"/>
      <c r="K282" s="383">
        <f t="shared" si="199"/>
        <v>0</v>
      </c>
      <c r="L282" s="376">
        <f t="shared" si="200"/>
        <v>0</v>
      </c>
      <c r="M282" s="95"/>
      <c r="O282" s="77"/>
      <c r="P282" s="93"/>
      <c r="Q282" s="96"/>
      <c r="S282" s="96"/>
      <c r="U282" s="96"/>
      <c r="V282" s="96"/>
      <c r="X282" s="96"/>
      <c r="Z282" s="96"/>
      <c r="AB282" s="97"/>
      <c r="AC282" s="30">
        <f t="shared" si="201"/>
        <v>0</v>
      </c>
      <c r="AD282" s="30">
        <f t="shared" si="202"/>
        <v>0</v>
      </c>
      <c r="AE282" s="30">
        <f t="shared" si="203"/>
        <v>0</v>
      </c>
      <c r="AF282" s="30">
        <f t="shared" si="204"/>
        <v>0</v>
      </c>
      <c r="AG282" s="18" t="s">
        <v>493</v>
      </c>
      <c r="AH282" s="17">
        <f t="shared" si="205"/>
        <v>0</v>
      </c>
    </row>
    <row r="283" spans="1:34" ht="25" customHeight="1" x14ac:dyDescent="0.25">
      <c r="A283" s="119" t="s">
        <v>494</v>
      </c>
      <c r="B283" s="39"/>
      <c r="C283" s="39"/>
      <c r="D283" s="274"/>
      <c r="E283" s="274"/>
      <c r="F283" s="274"/>
      <c r="G283" s="274"/>
      <c r="H283" s="274"/>
      <c r="I283" s="274"/>
      <c r="J283" s="274"/>
      <c r="K283" s="383">
        <f t="shared" si="199"/>
        <v>0</v>
      </c>
      <c r="L283" s="376">
        <f t="shared" si="200"/>
        <v>0</v>
      </c>
      <c r="M283" s="95"/>
      <c r="O283" s="77"/>
      <c r="P283" s="93"/>
      <c r="Q283" s="96"/>
      <c r="S283" s="96"/>
      <c r="U283" s="96"/>
      <c r="V283" s="96"/>
      <c r="X283" s="96"/>
      <c r="Z283" s="96"/>
      <c r="AB283" s="97"/>
      <c r="AC283" s="30">
        <f t="shared" si="201"/>
        <v>0</v>
      </c>
      <c r="AD283" s="30">
        <f t="shared" si="202"/>
        <v>0</v>
      </c>
      <c r="AE283" s="30">
        <f t="shared" si="203"/>
        <v>0</v>
      </c>
      <c r="AF283" s="30">
        <f t="shared" si="204"/>
        <v>0</v>
      </c>
      <c r="AG283" s="18" t="s">
        <v>495</v>
      </c>
      <c r="AH283" s="17">
        <f t="shared" si="205"/>
        <v>0</v>
      </c>
    </row>
    <row r="284" spans="1:34" ht="25" customHeight="1" x14ac:dyDescent="0.25">
      <c r="A284" s="119" t="s">
        <v>496</v>
      </c>
      <c r="B284" s="39"/>
      <c r="C284" s="39"/>
      <c r="D284" s="274"/>
      <c r="E284" s="274"/>
      <c r="F284" s="274"/>
      <c r="G284" s="274"/>
      <c r="H284" s="274"/>
      <c r="I284" s="274"/>
      <c r="J284" s="274"/>
      <c r="K284" s="383">
        <f t="shared" si="199"/>
        <v>0</v>
      </c>
      <c r="L284" s="376">
        <f t="shared" si="200"/>
        <v>0</v>
      </c>
      <c r="M284" s="95"/>
      <c r="O284" s="77"/>
      <c r="P284" s="93"/>
      <c r="Q284" s="96"/>
      <c r="S284" s="96"/>
      <c r="U284" s="96"/>
      <c r="V284" s="96"/>
      <c r="X284" s="96"/>
      <c r="Z284" s="96"/>
      <c r="AB284" s="97"/>
      <c r="AC284" s="30">
        <f t="shared" si="201"/>
        <v>0</v>
      </c>
      <c r="AD284" s="30">
        <f t="shared" si="202"/>
        <v>0</v>
      </c>
      <c r="AE284" s="30">
        <f t="shared" si="203"/>
        <v>0</v>
      </c>
      <c r="AF284" s="30">
        <f t="shared" si="204"/>
        <v>0</v>
      </c>
      <c r="AG284" s="18" t="s">
        <v>497</v>
      </c>
      <c r="AH284" s="17">
        <f t="shared" si="205"/>
        <v>0</v>
      </c>
    </row>
    <row r="285" spans="1:34" ht="25" customHeight="1" x14ac:dyDescent="0.25">
      <c r="A285" s="119" t="s">
        <v>498</v>
      </c>
      <c r="B285" s="39"/>
      <c r="C285" s="39"/>
      <c r="D285" s="274"/>
      <c r="E285" s="274"/>
      <c r="F285" s="274"/>
      <c r="G285" s="274"/>
      <c r="H285" s="274"/>
      <c r="I285" s="274"/>
      <c r="J285" s="274"/>
      <c r="K285" s="383">
        <f t="shared" si="199"/>
        <v>0</v>
      </c>
      <c r="L285" s="376">
        <f t="shared" si="200"/>
        <v>0</v>
      </c>
      <c r="M285" s="95"/>
      <c r="O285" s="77"/>
      <c r="P285" s="93"/>
      <c r="Q285" s="96"/>
      <c r="S285" s="96"/>
      <c r="U285" s="96"/>
      <c r="V285" s="96"/>
      <c r="X285" s="96"/>
      <c r="Z285" s="96"/>
      <c r="AB285" s="97"/>
      <c r="AC285" s="30">
        <f t="shared" si="201"/>
        <v>0</v>
      </c>
      <c r="AD285" s="30">
        <f t="shared" si="202"/>
        <v>0</v>
      </c>
      <c r="AE285" s="30">
        <f t="shared" si="203"/>
        <v>0</v>
      </c>
      <c r="AF285" s="30">
        <f t="shared" si="204"/>
        <v>0</v>
      </c>
      <c r="AG285" s="18" t="s">
        <v>499</v>
      </c>
      <c r="AH285" s="17">
        <f t="shared" si="205"/>
        <v>0</v>
      </c>
    </row>
    <row r="286" spans="1:34" ht="25" customHeight="1" x14ac:dyDescent="0.25">
      <c r="A286" s="119" t="s">
        <v>500</v>
      </c>
      <c r="B286" s="39"/>
      <c r="C286" s="39"/>
      <c r="D286" s="274"/>
      <c r="E286" s="274"/>
      <c r="F286" s="274"/>
      <c r="G286" s="274"/>
      <c r="H286" s="274"/>
      <c r="I286" s="274"/>
      <c r="J286" s="274"/>
      <c r="K286" s="383">
        <f t="shared" si="199"/>
        <v>0</v>
      </c>
      <c r="L286" s="376">
        <f t="shared" si="200"/>
        <v>0</v>
      </c>
      <c r="M286" s="95"/>
      <c r="O286" s="77"/>
      <c r="P286" s="93"/>
      <c r="Q286" s="96"/>
      <c r="S286" s="96"/>
      <c r="U286" s="96"/>
      <c r="V286" s="96"/>
      <c r="X286" s="96"/>
      <c r="Z286" s="96"/>
      <c r="AB286" s="97"/>
      <c r="AC286" s="30">
        <f t="shared" si="201"/>
        <v>0</v>
      </c>
      <c r="AD286" s="30">
        <f t="shared" si="202"/>
        <v>0</v>
      </c>
      <c r="AE286" s="30">
        <f t="shared" si="203"/>
        <v>0</v>
      </c>
      <c r="AF286" s="30">
        <f t="shared" si="204"/>
        <v>0</v>
      </c>
      <c r="AG286" s="18" t="s">
        <v>501</v>
      </c>
      <c r="AH286" s="17">
        <f t="shared" si="205"/>
        <v>0</v>
      </c>
    </row>
    <row r="287" spans="1:34" ht="25" customHeight="1" x14ac:dyDescent="0.25">
      <c r="A287" s="119" t="s">
        <v>502</v>
      </c>
      <c r="B287" s="39"/>
      <c r="C287" s="39"/>
      <c r="D287" s="274"/>
      <c r="E287" s="274"/>
      <c r="F287" s="274"/>
      <c r="G287" s="274"/>
      <c r="H287" s="274"/>
      <c r="I287" s="274"/>
      <c r="J287" s="274"/>
      <c r="K287" s="383">
        <f t="shared" si="199"/>
        <v>0</v>
      </c>
      <c r="L287" s="376">
        <f t="shared" si="200"/>
        <v>0</v>
      </c>
      <c r="M287" s="95"/>
      <c r="O287" s="77"/>
      <c r="P287" s="93"/>
      <c r="Q287" s="96"/>
      <c r="S287" s="96"/>
      <c r="U287" s="96"/>
      <c r="V287" s="96"/>
      <c r="X287" s="96"/>
      <c r="Z287" s="96"/>
      <c r="AB287" s="97"/>
      <c r="AC287" s="30">
        <f t="shared" si="201"/>
        <v>0</v>
      </c>
      <c r="AD287" s="30">
        <f t="shared" si="202"/>
        <v>0</v>
      </c>
      <c r="AE287" s="30">
        <f t="shared" si="203"/>
        <v>0</v>
      </c>
      <c r="AF287" s="30">
        <f t="shared" si="204"/>
        <v>0</v>
      </c>
      <c r="AG287" s="18" t="s">
        <v>503</v>
      </c>
      <c r="AH287" s="17">
        <f t="shared" si="205"/>
        <v>0</v>
      </c>
    </row>
    <row r="288" spans="1:34" ht="25" customHeight="1" x14ac:dyDescent="0.25">
      <c r="A288" s="119" t="s">
        <v>504</v>
      </c>
      <c r="B288" s="39"/>
      <c r="C288" s="39"/>
      <c r="D288" s="274"/>
      <c r="E288" s="274"/>
      <c r="F288" s="274"/>
      <c r="G288" s="274"/>
      <c r="H288" s="274"/>
      <c r="I288" s="274"/>
      <c r="J288" s="274"/>
      <c r="K288" s="383">
        <f t="shared" si="199"/>
        <v>0</v>
      </c>
      <c r="L288" s="376">
        <f t="shared" si="200"/>
        <v>0</v>
      </c>
      <c r="M288" s="95"/>
      <c r="O288" s="77"/>
      <c r="P288" s="93"/>
      <c r="Q288" s="96"/>
      <c r="S288" s="96"/>
      <c r="U288" s="96"/>
      <c r="V288" s="96"/>
      <c r="X288" s="96"/>
      <c r="Z288" s="96"/>
      <c r="AB288" s="97"/>
      <c r="AC288" s="30">
        <f t="shared" si="201"/>
        <v>0</v>
      </c>
      <c r="AD288" s="30">
        <f t="shared" si="202"/>
        <v>0</v>
      </c>
      <c r="AE288" s="30">
        <f t="shared" si="203"/>
        <v>0</v>
      </c>
      <c r="AF288" s="30">
        <f t="shared" si="204"/>
        <v>0</v>
      </c>
      <c r="AG288" s="18" t="s">
        <v>505</v>
      </c>
      <c r="AH288" s="17">
        <f t="shared" si="205"/>
        <v>0</v>
      </c>
    </row>
    <row r="289" spans="1:34" ht="25" customHeight="1" x14ac:dyDescent="0.25">
      <c r="A289" s="119" t="s">
        <v>506</v>
      </c>
      <c r="B289" s="39"/>
      <c r="C289" s="39"/>
      <c r="D289" s="274"/>
      <c r="E289" s="274"/>
      <c r="F289" s="274"/>
      <c r="G289" s="274"/>
      <c r="H289" s="274"/>
      <c r="I289" s="274"/>
      <c r="J289" s="274"/>
      <c r="K289" s="383">
        <f t="shared" si="199"/>
        <v>0</v>
      </c>
      <c r="L289" s="376">
        <f t="shared" si="200"/>
        <v>0</v>
      </c>
      <c r="M289" s="95"/>
      <c r="O289" s="77"/>
      <c r="P289" s="93"/>
      <c r="Q289" s="96"/>
      <c r="S289" s="96"/>
      <c r="U289" s="96"/>
      <c r="V289" s="96"/>
      <c r="X289" s="96"/>
      <c r="Z289" s="96"/>
      <c r="AB289" s="97"/>
      <c r="AC289" s="30">
        <f t="shared" si="201"/>
        <v>0</v>
      </c>
      <c r="AD289" s="30">
        <f t="shared" si="202"/>
        <v>0</v>
      </c>
      <c r="AE289" s="30">
        <f t="shared" si="203"/>
        <v>0</v>
      </c>
      <c r="AF289" s="30">
        <f t="shared" si="204"/>
        <v>0</v>
      </c>
      <c r="AG289" s="18" t="s">
        <v>507</v>
      </c>
      <c r="AH289" s="17">
        <f t="shared" si="205"/>
        <v>0</v>
      </c>
    </row>
    <row r="290" spans="1:34" ht="25" customHeight="1" x14ac:dyDescent="0.25">
      <c r="A290" s="119" t="s">
        <v>508</v>
      </c>
      <c r="B290" s="39"/>
      <c r="C290" s="39"/>
      <c r="D290" s="274"/>
      <c r="E290" s="274"/>
      <c r="F290" s="274"/>
      <c r="G290" s="274"/>
      <c r="H290" s="274"/>
      <c r="I290" s="274"/>
      <c r="J290" s="274"/>
      <c r="K290" s="383">
        <f t="shared" si="199"/>
        <v>0</v>
      </c>
      <c r="L290" s="376">
        <f t="shared" si="200"/>
        <v>0</v>
      </c>
      <c r="M290" s="95"/>
      <c r="O290" s="77"/>
      <c r="P290" s="93"/>
      <c r="Q290" s="96"/>
      <c r="S290" s="96"/>
      <c r="U290" s="96"/>
      <c r="V290" s="96"/>
      <c r="X290" s="96"/>
      <c r="Z290" s="96"/>
      <c r="AB290" s="97"/>
      <c r="AC290" s="30">
        <f t="shared" si="201"/>
        <v>0</v>
      </c>
      <c r="AD290" s="30">
        <f t="shared" si="202"/>
        <v>0</v>
      </c>
      <c r="AE290" s="30">
        <f t="shared" si="203"/>
        <v>0</v>
      </c>
      <c r="AF290" s="30">
        <f t="shared" si="204"/>
        <v>0</v>
      </c>
      <c r="AG290" s="18" t="s">
        <v>509</v>
      </c>
      <c r="AH290" s="17">
        <f t="shared" si="205"/>
        <v>0</v>
      </c>
    </row>
    <row r="291" spans="1:34" ht="25" customHeight="1" x14ac:dyDescent="0.25">
      <c r="A291" s="248">
        <v>0</v>
      </c>
      <c r="B291" s="39"/>
      <c r="C291" s="40"/>
      <c r="D291" s="276"/>
      <c r="E291" s="276"/>
      <c r="F291" s="276"/>
      <c r="G291" s="276"/>
      <c r="H291" s="276"/>
      <c r="I291" s="276"/>
      <c r="J291" s="276"/>
      <c r="K291" s="367">
        <f t="shared" si="199"/>
        <v>0</v>
      </c>
      <c r="L291" s="376">
        <f t="shared" si="200"/>
        <v>0</v>
      </c>
      <c r="M291" s="95"/>
      <c r="O291" s="77"/>
      <c r="P291" s="93"/>
      <c r="Q291" s="96"/>
      <c r="S291" s="96"/>
      <c r="U291" s="96"/>
      <c r="V291" s="96"/>
      <c r="X291" s="96"/>
      <c r="Z291" s="96"/>
      <c r="AB291" s="97"/>
      <c r="AC291" s="30">
        <f t="shared" si="201"/>
        <v>0</v>
      </c>
      <c r="AD291" s="30">
        <f t="shared" si="202"/>
        <v>0</v>
      </c>
      <c r="AE291" s="30">
        <f t="shared" si="203"/>
        <v>0</v>
      </c>
      <c r="AF291" s="30">
        <f t="shared" si="204"/>
        <v>0</v>
      </c>
      <c r="AG291" s="18">
        <v>0</v>
      </c>
      <c r="AH291" s="17">
        <f t="shared" si="205"/>
        <v>0</v>
      </c>
    </row>
    <row r="292" spans="1:34" ht="25" customHeight="1" x14ac:dyDescent="0.25">
      <c r="A292" s="248">
        <v>0</v>
      </c>
      <c r="B292" s="39"/>
      <c r="C292" s="40"/>
      <c r="D292" s="276"/>
      <c r="E292" s="276"/>
      <c r="F292" s="276"/>
      <c r="G292" s="276"/>
      <c r="H292" s="276"/>
      <c r="I292" s="276"/>
      <c r="J292" s="276"/>
      <c r="K292" s="367">
        <f t="shared" si="199"/>
        <v>0</v>
      </c>
      <c r="L292" s="376">
        <f t="shared" si="200"/>
        <v>0</v>
      </c>
      <c r="M292" s="95"/>
      <c r="O292" s="77"/>
      <c r="P292" s="93"/>
      <c r="Q292" s="96"/>
      <c r="S292" s="96"/>
      <c r="U292" s="96"/>
      <c r="V292" s="96"/>
      <c r="X292" s="96"/>
      <c r="Z292" s="96"/>
      <c r="AB292" s="97"/>
      <c r="AC292" s="30">
        <f t="shared" si="201"/>
        <v>0</v>
      </c>
      <c r="AD292" s="30">
        <f t="shared" si="202"/>
        <v>0</v>
      </c>
      <c r="AE292" s="30">
        <f t="shared" si="203"/>
        <v>0</v>
      </c>
      <c r="AF292" s="30">
        <f t="shared" si="204"/>
        <v>0</v>
      </c>
      <c r="AG292" s="18">
        <v>0</v>
      </c>
      <c r="AH292" s="17">
        <f t="shared" si="205"/>
        <v>0</v>
      </c>
    </row>
    <row r="293" spans="1:34" ht="25" customHeight="1" x14ac:dyDescent="0.25">
      <c r="A293" s="248">
        <v>0</v>
      </c>
      <c r="B293" s="39"/>
      <c r="C293" s="40"/>
      <c r="D293" s="276"/>
      <c r="E293" s="276"/>
      <c r="F293" s="276"/>
      <c r="G293" s="276"/>
      <c r="H293" s="276"/>
      <c r="I293" s="276"/>
      <c r="J293" s="276"/>
      <c r="K293" s="367">
        <f t="shared" si="199"/>
        <v>0</v>
      </c>
      <c r="L293" s="376">
        <f t="shared" si="200"/>
        <v>0</v>
      </c>
      <c r="M293" s="95"/>
      <c r="O293" s="77"/>
      <c r="P293" s="93"/>
      <c r="Q293" s="96"/>
      <c r="S293" s="96"/>
      <c r="U293" s="96"/>
      <c r="V293" s="96"/>
      <c r="X293" s="96"/>
      <c r="Z293" s="96"/>
      <c r="AB293" s="97"/>
      <c r="AC293" s="30">
        <f t="shared" si="201"/>
        <v>0</v>
      </c>
      <c r="AD293" s="30">
        <f t="shared" si="202"/>
        <v>0</v>
      </c>
      <c r="AE293" s="30">
        <f t="shared" si="203"/>
        <v>0</v>
      </c>
      <c r="AF293" s="30">
        <f t="shared" si="204"/>
        <v>0</v>
      </c>
      <c r="AG293" s="18">
        <v>0</v>
      </c>
      <c r="AH293" s="17">
        <f t="shared" si="205"/>
        <v>0</v>
      </c>
    </row>
    <row r="294" spans="1:34" s="66" customFormat="1" ht="25" customHeight="1" x14ac:dyDescent="0.25">
      <c r="A294" s="252" t="s">
        <v>235</v>
      </c>
      <c r="B294" s="34" t="str">
        <f>IF(B263-B264-B265-B266-B267-B268-B269=0,"OK","OUT OF BALANCE BY")</f>
        <v>OK</v>
      </c>
      <c r="C294" s="108" t="str">
        <f t="shared" ref="C294:AF294" si="206">IF(C263-C264-C265-C266-C267-C268-C269=0,"OK","OUT OF BALANCE BY")</f>
        <v>OK</v>
      </c>
      <c r="D294" s="268" t="str">
        <f t="shared" si="206"/>
        <v>OK</v>
      </c>
      <c r="E294" s="268" t="str">
        <f t="shared" si="206"/>
        <v>OK</v>
      </c>
      <c r="F294" s="268" t="str">
        <f t="shared" si="206"/>
        <v>OK</v>
      </c>
      <c r="G294" s="268" t="str">
        <f t="shared" si="206"/>
        <v>OK</v>
      </c>
      <c r="H294" s="268" t="str">
        <f t="shared" si="206"/>
        <v>OK</v>
      </c>
      <c r="I294" s="268" t="str">
        <f t="shared" si="206"/>
        <v>OK</v>
      </c>
      <c r="J294" s="268" t="str">
        <f t="shared" si="206"/>
        <v>OK</v>
      </c>
      <c r="K294" s="364" t="str">
        <f t="shared" si="206"/>
        <v>OK</v>
      </c>
      <c r="L294" s="380" t="str">
        <f t="shared" si="206"/>
        <v>OK</v>
      </c>
      <c r="M294" s="109" t="str">
        <f t="shared" si="206"/>
        <v>OK</v>
      </c>
      <c r="N294" s="66" t="str">
        <f t="shared" si="206"/>
        <v>OK</v>
      </c>
      <c r="O294" s="77" t="str">
        <f t="shared" si="206"/>
        <v>OK</v>
      </c>
      <c r="P294" s="96" t="str">
        <f t="shared" si="206"/>
        <v>OK</v>
      </c>
      <c r="Q294" s="110" t="str">
        <f t="shared" si="206"/>
        <v>OK</v>
      </c>
      <c r="R294" s="66" t="str">
        <f t="shared" si="206"/>
        <v>OK</v>
      </c>
      <c r="S294" s="110" t="str">
        <f t="shared" si="206"/>
        <v>OK</v>
      </c>
      <c r="T294" s="66" t="str">
        <f t="shared" si="206"/>
        <v>OK</v>
      </c>
      <c r="U294" s="110" t="str">
        <f t="shared" si="206"/>
        <v>OK</v>
      </c>
      <c r="V294" s="110" t="str">
        <f t="shared" si="206"/>
        <v>OK</v>
      </c>
      <c r="W294" s="66" t="str">
        <f t="shared" si="206"/>
        <v>OK</v>
      </c>
      <c r="X294" s="110" t="str">
        <f t="shared" si="206"/>
        <v>OK</v>
      </c>
      <c r="Y294" s="66" t="str">
        <f t="shared" si="206"/>
        <v>OK</v>
      </c>
      <c r="Z294" s="110" t="str">
        <f t="shared" si="206"/>
        <v>OK</v>
      </c>
      <c r="AA294" s="66" t="str">
        <f t="shared" si="206"/>
        <v>OK</v>
      </c>
      <c r="AB294" s="111" t="str">
        <f t="shared" si="206"/>
        <v>OK</v>
      </c>
      <c r="AC294" s="35" t="str">
        <f t="shared" si="206"/>
        <v>OK</v>
      </c>
      <c r="AD294" s="35" t="str">
        <f t="shared" si="206"/>
        <v>OK</v>
      </c>
      <c r="AE294" s="35" t="str">
        <f t="shared" si="206"/>
        <v>OK</v>
      </c>
      <c r="AF294" s="35" t="str">
        <f t="shared" si="206"/>
        <v>OK</v>
      </c>
      <c r="AG294" s="18"/>
      <c r="AH294" s="17">
        <f t="shared" si="205"/>
        <v>0</v>
      </c>
    </row>
    <row r="295" spans="1:34" s="66" customFormat="1" ht="25" customHeight="1" x14ac:dyDescent="0.25">
      <c r="A295" s="252"/>
      <c r="B295" s="31">
        <f>B263-B264-B265-B266-B267-B268-B269</f>
        <v>0</v>
      </c>
      <c r="C295" s="94">
        <f t="shared" ref="C295:AF295" si="207">C263-C264-C265-C266-C267-C268-C269</f>
        <v>0</v>
      </c>
      <c r="D295" s="263">
        <f t="shared" si="207"/>
        <v>0</v>
      </c>
      <c r="E295" s="263">
        <f t="shared" si="207"/>
        <v>0</v>
      </c>
      <c r="F295" s="263">
        <f t="shared" si="207"/>
        <v>0</v>
      </c>
      <c r="G295" s="263">
        <f t="shared" si="207"/>
        <v>0</v>
      </c>
      <c r="H295" s="263">
        <f t="shared" si="207"/>
        <v>0</v>
      </c>
      <c r="I295" s="263">
        <f t="shared" si="207"/>
        <v>0</v>
      </c>
      <c r="J295" s="263">
        <f t="shared" si="207"/>
        <v>0</v>
      </c>
      <c r="K295" s="363">
        <f t="shared" si="207"/>
        <v>0</v>
      </c>
      <c r="L295" s="376">
        <f t="shared" si="207"/>
        <v>0</v>
      </c>
      <c r="M295" s="109">
        <f t="shared" si="207"/>
        <v>0</v>
      </c>
      <c r="N295" s="66">
        <f t="shared" si="207"/>
        <v>0</v>
      </c>
      <c r="O295" s="77">
        <f t="shared" si="207"/>
        <v>0</v>
      </c>
      <c r="P295" s="96">
        <f t="shared" si="207"/>
        <v>0</v>
      </c>
      <c r="Q295" s="96">
        <f t="shared" si="207"/>
        <v>0</v>
      </c>
      <c r="R295" s="17">
        <f t="shared" si="207"/>
        <v>0</v>
      </c>
      <c r="S295" s="96">
        <f t="shared" si="207"/>
        <v>0</v>
      </c>
      <c r="T295" s="17">
        <f t="shared" si="207"/>
        <v>0</v>
      </c>
      <c r="U295" s="96">
        <f t="shared" si="207"/>
        <v>0</v>
      </c>
      <c r="V295" s="96">
        <f t="shared" si="207"/>
        <v>0</v>
      </c>
      <c r="W295" s="17">
        <f t="shared" si="207"/>
        <v>0</v>
      </c>
      <c r="X295" s="96">
        <f t="shared" si="207"/>
        <v>0</v>
      </c>
      <c r="Y295" s="17">
        <f t="shared" si="207"/>
        <v>0</v>
      </c>
      <c r="Z295" s="96">
        <f t="shared" si="207"/>
        <v>0</v>
      </c>
      <c r="AA295" s="17">
        <f t="shared" si="207"/>
        <v>0</v>
      </c>
      <c r="AB295" s="97">
        <f t="shared" si="207"/>
        <v>0</v>
      </c>
      <c r="AC295" s="30">
        <f t="shared" si="207"/>
        <v>0</v>
      </c>
      <c r="AD295" s="30">
        <f t="shared" si="207"/>
        <v>0</v>
      </c>
      <c r="AE295" s="30">
        <f t="shared" si="207"/>
        <v>0</v>
      </c>
      <c r="AF295" s="30">
        <f t="shared" si="207"/>
        <v>0</v>
      </c>
      <c r="AG295" s="18"/>
      <c r="AH295" s="17">
        <f t="shared" si="205"/>
        <v>0</v>
      </c>
    </row>
    <row r="296" spans="1:34" ht="25" customHeight="1" thickBot="1" x14ac:dyDescent="0.3">
      <c r="A296" s="249"/>
      <c r="B296" s="32"/>
      <c r="C296" s="100"/>
      <c r="D296" s="264"/>
      <c r="E296" s="264"/>
      <c r="F296" s="264"/>
      <c r="G296" s="264"/>
      <c r="H296" s="264"/>
      <c r="I296" s="264"/>
      <c r="J296" s="264"/>
      <c r="K296" s="379"/>
      <c r="L296" s="378"/>
      <c r="M296" s="101"/>
      <c r="N296" s="102"/>
      <c r="O296" s="77"/>
      <c r="P296" s="99"/>
      <c r="Q296" s="103"/>
      <c r="R296" s="104"/>
      <c r="S296" s="103"/>
      <c r="T296" s="104"/>
      <c r="U296" s="103"/>
      <c r="V296" s="103"/>
      <c r="W296" s="104"/>
      <c r="X296" s="103"/>
      <c r="Y296" s="104"/>
      <c r="Z296" s="103"/>
      <c r="AA296" s="104"/>
      <c r="AB296" s="105"/>
      <c r="AC296" s="33"/>
      <c r="AD296" s="33"/>
      <c r="AE296" s="33"/>
      <c r="AF296" s="33"/>
      <c r="AG296" s="80"/>
      <c r="AH296" s="17">
        <f t="shared" si="205"/>
        <v>0</v>
      </c>
    </row>
    <row r="297" spans="1:34" ht="40" customHeight="1" x14ac:dyDescent="0.25">
      <c r="A297" s="233" t="s">
        <v>510</v>
      </c>
      <c r="B297" s="231"/>
      <c r="C297" s="234"/>
      <c r="D297" s="245"/>
      <c r="E297" s="245"/>
      <c r="F297" s="245"/>
      <c r="G297" s="245"/>
      <c r="H297" s="245"/>
      <c r="I297" s="245"/>
      <c r="J297" s="245"/>
      <c r="K297" s="363"/>
      <c r="L297" s="376"/>
      <c r="M297" s="95"/>
      <c r="O297" s="77"/>
      <c r="P297" s="106"/>
      <c r="Q297" s="96"/>
      <c r="S297" s="96"/>
      <c r="U297" s="96"/>
      <c r="V297" s="96"/>
      <c r="X297" s="96"/>
      <c r="Z297" s="96"/>
      <c r="AB297" s="97"/>
      <c r="AC297" s="30"/>
      <c r="AD297" s="30"/>
      <c r="AE297" s="30"/>
      <c r="AF297" s="30"/>
      <c r="AH297" s="17">
        <f>IF($L$298=0,0,1)</f>
        <v>0</v>
      </c>
    </row>
    <row r="298" spans="1:34" ht="25" customHeight="1" x14ac:dyDescent="0.25">
      <c r="A298" s="119" t="s">
        <v>188</v>
      </c>
      <c r="B298" s="31"/>
      <c r="C298" s="31"/>
      <c r="D298" s="240"/>
      <c r="E298" s="240"/>
      <c r="F298" s="240"/>
      <c r="G298" s="240"/>
      <c r="H298" s="240"/>
      <c r="I298" s="240"/>
      <c r="J298" s="240"/>
      <c r="K298" s="366">
        <f t="shared" ref="K298:K306" si="208">D298+E298+F298+H298+J298</f>
        <v>0</v>
      </c>
      <c r="L298" s="376">
        <f t="shared" ref="L298:L306" si="209">G298+I298+K298</f>
        <v>0</v>
      </c>
      <c r="M298" s="95"/>
      <c r="O298" s="77">
        <f>IF(L298&gt;1,1,0)</f>
        <v>0</v>
      </c>
      <c r="P298" s="93"/>
      <c r="Q298" s="96"/>
      <c r="S298" s="96"/>
      <c r="U298" s="96"/>
      <c r="V298" s="96"/>
      <c r="X298" s="96"/>
      <c r="Z298" s="96"/>
      <c r="AB298" s="97"/>
      <c r="AC298" s="30">
        <f t="shared" ref="AC298:AC306" si="210">Q298</f>
        <v>0</v>
      </c>
      <c r="AD298" s="30">
        <f t="shared" ref="AD298:AD306" si="211">D298+E298+F298+H298+J298</f>
        <v>0</v>
      </c>
      <c r="AE298" s="30">
        <f t="shared" ref="AE298:AE306" si="212">G298</f>
        <v>0</v>
      </c>
      <c r="AF298" s="30">
        <f t="shared" ref="AF298:AF306" si="213">AC298+AD298+AE298</f>
        <v>0</v>
      </c>
      <c r="AG298" s="18" t="s">
        <v>511</v>
      </c>
      <c r="AH298" s="17">
        <f>IF($L$298=0,0,1)</f>
        <v>0</v>
      </c>
    </row>
    <row r="299" spans="1:34" ht="25" customHeight="1" x14ac:dyDescent="0.25">
      <c r="A299" s="370" t="s">
        <v>512</v>
      </c>
      <c r="B299" s="383">
        <f t="shared" ref="B299:J299" si="214">B298</f>
        <v>0</v>
      </c>
      <c r="C299" s="383">
        <f t="shared" si="214"/>
        <v>0</v>
      </c>
      <c r="D299" s="383">
        <f t="shared" si="214"/>
        <v>0</v>
      </c>
      <c r="E299" s="383">
        <f t="shared" si="214"/>
        <v>0</v>
      </c>
      <c r="F299" s="383">
        <f t="shared" si="214"/>
        <v>0</v>
      </c>
      <c r="G299" s="383">
        <f t="shared" si="214"/>
        <v>0</v>
      </c>
      <c r="H299" s="383">
        <f t="shared" si="214"/>
        <v>0</v>
      </c>
      <c r="I299" s="383">
        <f t="shared" si="214"/>
        <v>0</v>
      </c>
      <c r="J299" s="383">
        <f t="shared" si="214"/>
        <v>0</v>
      </c>
      <c r="K299" s="383">
        <f t="shared" si="208"/>
        <v>0</v>
      </c>
      <c r="L299" s="376">
        <f t="shared" si="209"/>
        <v>0</v>
      </c>
      <c r="M299" s="95"/>
      <c r="O299" s="77"/>
      <c r="P299" s="93"/>
      <c r="Q299" s="96"/>
      <c r="S299" s="96"/>
      <c r="U299" s="96"/>
      <c r="V299" s="96"/>
      <c r="X299" s="96"/>
      <c r="Z299" s="96"/>
      <c r="AB299" s="97"/>
      <c r="AC299" s="30">
        <f t="shared" si="210"/>
        <v>0</v>
      </c>
      <c r="AD299" s="30">
        <f t="shared" si="211"/>
        <v>0</v>
      </c>
      <c r="AE299" s="30">
        <f t="shared" si="212"/>
        <v>0</v>
      </c>
      <c r="AF299" s="30">
        <f t="shared" si="213"/>
        <v>0</v>
      </c>
      <c r="AG299" s="18" t="s">
        <v>513</v>
      </c>
      <c r="AH299" s="17">
        <f t="shared" ref="AH299:AH307" si="215">IF($L$298=0,0,1)</f>
        <v>0</v>
      </c>
    </row>
    <row r="300" spans="1:34" ht="25" customHeight="1" x14ac:dyDescent="0.25">
      <c r="A300" s="119" t="s">
        <v>514</v>
      </c>
      <c r="B300" s="39"/>
      <c r="C300" s="39"/>
      <c r="D300" s="274"/>
      <c r="E300" s="274"/>
      <c r="F300" s="274"/>
      <c r="G300" s="274"/>
      <c r="H300" s="274"/>
      <c r="I300" s="274"/>
      <c r="J300" s="274"/>
      <c r="K300" s="383">
        <f t="shared" si="208"/>
        <v>0</v>
      </c>
      <c r="L300" s="376">
        <f t="shared" si="209"/>
        <v>0</v>
      </c>
      <c r="M300" s="95"/>
      <c r="O300" s="77"/>
      <c r="P300" s="93"/>
      <c r="Q300" s="96"/>
      <c r="S300" s="96"/>
      <c r="U300" s="96"/>
      <c r="V300" s="96"/>
      <c r="X300" s="96"/>
      <c r="Z300" s="96"/>
      <c r="AB300" s="97"/>
      <c r="AC300" s="30">
        <f t="shared" si="210"/>
        <v>0</v>
      </c>
      <c r="AD300" s="30">
        <f t="shared" si="211"/>
        <v>0</v>
      </c>
      <c r="AE300" s="30">
        <f t="shared" si="212"/>
        <v>0</v>
      </c>
      <c r="AF300" s="30">
        <f t="shared" si="213"/>
        <v>0</v>
      </c>
      <c r="AG300" s="18" t="s">
        <v>515</v>
      </c>
      <c r="AH300" s="17">
        <f t="shared" si="215"/>
        <v>0</v>
      </c>
    </row>
    <row r="301" spans="1:34" ht="25" customHeight="1" x14ac:dyDescent="0.25">
      <c r="A301" s="119" t="s">
        <v>516</v>
      </c>
      <c r="B301" s="39"/>
      <c r="C301" s="39"/>
      <c r="D301" s="274"/>
      <c r="E301" s="274"/>
      <c r="F301" s="274"/>
      <c r="G301" s="274"/>
      <c r="H301" s="274"/>
      <c r="I301" s="274"/>
      <c r="J301" s="274"/>
      <c r="K301" s="383">
        <f t="shared" si="208"/>
        <v>0</v>
      </c>
      <c r="L301" s="376">
        <f t="shared" si="209"/>
        <v>0</v>
      </c>
      <c r="M301" s="95"/>
      <c r="O301" s="77"/>
      <c r="P301" s="93"/>
      <c r="Q301" s="96"/>
      <c r="S301" s="96"/>
      <c r="U301" s="96"/>
      <c r="V301" s="96"/>
      <c r="X301" s="96"/>
      <c r="Z301" s="96"/>
      <c r="AB301" s="97"/>
      <c r="AC301" s="30">
        <f t="shared" si="210"/>
        <v>0</v>
      </c>
      <c r="AD301" s="30">
        <f t="shared" si="211"/>
        <v>0</v>
      </c>
      <c r="AE301" s="30">
        <f t="shared" si="212"/>
        <v>0</v>
      </c>
      <c r="AF301" s="30">
        <f t="shared" si="213"/>
        <v>0</v>
      </c>
      <c r="AG301" s="18" t="s">
        <v>517</v>
      </c>
      <c r="AH301" s="17">
        <f t="shared" si="215"/>
        <v>0</v>
      </c>
    </row>
    <row r="302" spans="1:34" ht="25" customHeight="1" x14ac:dyDescent="0.25">
      <c r="A302" s="119" t="s">
        <v>518</v>
      </c>
      <c r="B302" s="39"/>
      <c r="C302" s="39"/>
      <c r="D302" s="274"/>
      <c r="E302" s="274"/>
      <c r="F302" s="274"/>
      <c r="G302" s="274"/>
      <c r="H302" s="274"/>
      <c r="I302" s="274"/>
      <c r="J302" s="274"/>
      <c r="K302" s="383">
        <f t="shared" si="208"/>
        <v>0</v>
      </c>
      <c r="L302" s="376">
        <f t="shared" si="209"/>
        <v>0</v>
      </c>
      <c r="M302" s="95"/>
      <c r="O302" s="77"/>
      <c r="P302" s="93"/>
      <c r="Q302" s="96"/>
      <c r="S302" s="96"/>
      <c r="U302" s="96"/>
      <c r="V302" s="96"/>
      <c r="X302" s="96"/>
      <c r="Z302" s="96"/>
      <c r="AB302" s="97"/>
      <c r="AC302" s="30">
        <f t="shared" si="210"/>
        <v>0</v>
      </c>
      <c r="AD302" s="30">
        <f t="shared" si="211"/>
        <v>0</v>
      </c>
      <c r="AE302" s="30">
        <f t="shared" si="212"/>
        <v>0</v>
      </c>
      <c r="AF302" s="30">
        <f t="shared" si="213"/>
        <v>0</v>
      </c>
      <c r="AG302" s="18" t="s">
        <v>519</v>
      </c>
      <c r="AH302" s="17">
        <f t="shared" si="215"/>
        <v>0</v>
      </c>
    </row>
    <row r="303" spans="1:34" ht="25" customHeight="1" x14ac:dyDescent="0.25">
      <c r="A303" s="119" t="s">
        <v>520</v>
      </c>
      <c r="B303" s="39"/>
      <c r="C303" s="39"/>
      <c r="D303" s="274"/>
      <c r="E303" s="274"/>
      <c r="F303" s="274"/>
      <c r="G303" s="274"/>
      <c r="H303" s="274"/>
      <c r="I303" s="274"/>
      <c r="J303" s="274"/>
      <c r="K303" s="383">
        <f t="shared" si="208"/>
        <v>0</v>
      </c>
      <c r="L303" s="376">
        <f t="shared" si="209"/>
        <v>0</v>
      </c>
      <c r="M303" s="95"/>
      <c r="O303" s="77"/>
      <c r="P303" s="93"/>
      <c r="Q303" s="96"/>
      <c r="S303" s="96"/>
      <c r="U303" s="96"/>
      <c r="V303" s="96"/>
      <c r="X303" s="96"/>
      <c r="Z303" s="96"/>
      <c r="AB303" s="97"/>
      <c r="AC303" s="30">
        <f t="shared" si="210"/>
        <v>0</v>
      </c>
      <c r="AD303" s="30">
        <f t="shared" si="211"/>
        <v>0</v>
      </c>
      <c r="AE303" s="30">
        <f t="shared" si="212"/>
        <v>0</v>
      </c>
      <c r="AF303" s="30">
        <f t="shared" si="213"/>
        <v>0</v>
      </c>
      <c r="AG303" s="18" t="s">
        <v>521</v>
      </c>
      <c r="AH303" s="17">
        <f t="shared" si="215"/>
        <v>0</v>
      </c>
    </row>
    <row r="304" spans="1:34" ht="25" customHeight="1" x14ac:dyDescent="0.25">
      <c r="A304" s="248">
        <v>0</v>
      </c>
      <c r="B304" s="39"/>
      <c r="C304" s="40"/>
      <c r="D304" s="276"/>
      <c r="E304" s="276"/>
      <c r="F304" s="276"/>
      <c r="G304" s="276"/>
      <c r="H304" s="276"/>
      <c r="I304" s="276"/>
      <c r="J304" s="276"/>
      <c r="K304" s="367">
        <f t="shared" si="208"/>
        <v>0</v>
      </c>
      <c r="L304" s="376">
        <f t="shared" si="209"/>
        <v>0</v>
      </c>
      <c r="M304" s="95"/>
      <c r="O304" s="77"/>
      <c r="P304" s="93"/>
      <c r="Q304" s="96"/>
      <c r="S304" s="96"/>
      <c r="U304" s="96"/>
      <c r="V304" s="96"/>
      <c r="X304" s="96"/>
      <c r="Z304" s="96"/>
      <c r="AB304" s="97"/>
      <c r="AC304" s="30">
        <f t="shared" si="210"/>
        <v>0</v>
      </c>
      <c r="AD304" s="30">
        <f t="shared" si="211"/>
        <v>0</v>
      </c>
      <c r="AE304" s="30">
        <f t="shared" si="212"/>
        <v>0</v>
      </c>
      <c r="AF304" s="30">
        <f t="shared" si="213"/>
        <v>0</v>
      </c>
      <c r="AG304" s="18">
        <v>0</v>
      </c>
      <c r="AH304" s="17">
        <f t="shared" si="215"/>
        <v>0</v>
      </c>
    </row>
    <row r="305" spans="1:34" ht="25" customHeight="1" x14ac:dyDescent="0.25">
      <c r="A305" s="248">
        <v>0</v>
      </c>
      <c r="B305" s="39"/>
      <c r="C305" s="40"/>
      <c r="D305" s="276"/>
      <c r="E305" s="276"/>
      <c r="F305" s="276"/>
      <c r="G305" s="276"/>
      <c r="H305" s="276"/>
      <c r="I305" s="276"/>
      <c r="J305" s="276"/>
      <c r="K305" s="367">
        <f t="shared" si="208"/>
        <v>0</v>
      </c>
      <c r="L305" s="376">
        <f t="shared" si="209"/>
        <v>0</v>
      </c>
      <c r="M305" s="95"/>
      <c r="O305" s="77"/>
      <c r="P305" s="93"/>
      <c r="Q305" s="96"/>
      <c r="S305" s="96"/>
      <c r="U305" s="96"/>
      <c r="V305" s="96"/>
      <c r="X305" s="96"/>
      <c r="Z305" s="96"/>
      <c r="AB305" s="97"/>
      <c r="AC305" s="30">
        <f t="shared" si="210"/>
        <v>0</v>
      </c>
      <c r="AD305" s="30">
        <f t="shared" si="211"/>
        <v>0</v>
      </c>
      <c r="AE305" s="30">
        <f t="shared" si="212"/>
        <v>0</v>
      </c>
      <c r="AF305" s="30">
        <f t="shared" si="213"/>
        <v>0</v>
      </c>
      <c r="AG305" s="18">
        <v>0</v>
      </c>
      <c r="AH305" s="17">
        <f t="shared" si="215"/>
        <v>0</v>
      </c>
    </row>
    <row r="306" spans="1:34" ht="25" customHeight="1" x14ac:dyDescent="0.25">
      <c r="A306" s="248">
        <v>0</v>
      </c>
      <c r="B306" s="31"/>
      <c r="C306" s="94"/>
      <c r="D306" s="263"/>
      <c r="E306" s="263"/>
      <c r="F306" s="263"/>
      <c r="G306" s="263"/>
      <c r="H306" s="263"/>
      <c r="I306" s="263"/>
      <c r="J306" s="263"/>
      <c r="K306" s="363">
        <f t="shared" si="208"/>
        <v>0</v>
      </c>
      <c r="L306" s="376">
        <f t="shared" si="209"/>
        <v>0</v>
      </c>
      <c r="M306" s="95"/>
      <c r="O306" s="77"/>
      <c r="P306" s="93"/>
      <c r="Q306" s="96"/>
      <c r="S306" s="96"/>
      <c r="U306" s="96"/>
      <c r="V306" s="96"/>
      <c r="X306" s="96"/>
      <c r="Z306" s="96"/>
      <c r="AB306" s="97"/>
      <c r="AC306" s="30">
        <f t="shared" si="210"/>
        <v>0</v>
      </c>
      <c r="AD306" s="30">
        <f t="shared" si="211"/>
        <v>0</v>
      </c>
      <c r="AE306" s="30">
        <f t="shared" si="212"/>
        <v>0</v>
      </c>
      <c r="AF306" s="30">
        <f t="shared" si="213"/>
        <v>0</v>
      </c>
      <c r="AG306" s="18">
        <v>0</v>
      </c>
      <c r="AH306" s="17">
        <f t="shared" si="215"/>
        <v>0</v>
      </c>
    </row>
    <row r="307" spans="1:34" ht="25" customHeight="1" thickBot="1" x14ac:dyDescent="0.3">
      <c r="A307" s="249"/>
      <c r="B307" s="32"/>
      <c r="C307" s="100"/>
      <c r="D307" s="264"/>
      <c r="E307" s="264"/>
      <c r="F307" s="264"/>
      <c r="G307" s="264"/>
      <c r="H307" s="264"/>
      <c r="I307" s="264"/>
      <c r="J307" s="264"/>
      <c r="K307" s="379"/>
      <c r="L307" s="378"/>
      <c r="M307" s="101"/>
      <c r="N307" s="102"/>
      <c r="O307" s="77"/>
      <c r="P307" s="99"/>
      <c r="Q307" s="103"/>
      <c r="R307" s="104"/>
      <c r="S307" s="103"/>
      <c r="T307" s="104"/>
      <c r="U307" s="103"/>
      <c r="V307" s="103"/>
      <c r="W307" s="104"/>
      <c r="X307" s="103"/>
      <c r="Y307" s="104"/>
      <c r="Z307" s="103"/>
      <c r="AA307" s="104"/>
      <c r="AB307" s="105"/>
      <c r="AC307" s="33"/>
      <c r="AD307" s="33"/>
      <c r="AE307" s="33"/>
      <c r="AF307" s="33"/>
      <c r="AG307" s="80"/>
      <c r="AH307" s="17">
        <f t="shared" si="215"/>
        <v>0</v>
      </c>
    </row>
    <row r="308" spans="1:34" ht="40" customHeight="1" x14ac:dyDescent="0.25">
      <c r="A308" s="233" t="s">
        <v>522</v>
      </c>
      <c r="B308" s="236"/>
      <c r="C308" s="237"/>
      <c r="D308" s="246"/>
      <c r="E308" s="246"/>
      <c r="F308" s="246"/>
      <c r="G308" s="246"/>
      <c r="H308" s="246"/>
      <c r="I308" s="246"/>
      <c r="J308" s="246"/>
      <c r="K308" s="357"/>
      <c r="L308" s="376"/>
      <c r="M308" s="95"/>
      <c r="O308" s="77"/>
      <c r="P308" s="106"/>
      <c r="Q308" s="96"/>
      <c r="S308" s="96"/>
      <c r="U308" s="96"/>
      <c r="V308" s="96"/>
      <c r="X308" s="96"/>
      <c r="Z308" s="96"/>
      <c r="AB308" s="97"/>
      <c r="AC308" s="30"/>
      <c r="AD308" s="30"/>
      <c r="AE308" s="30"/>
      <c r="AF308" s="30"/>
      <c r="AH308" s="17">
        <f>IF($L$309=0,0,1)</f>
        <v>0</v>
      </c>
    </row>
    <row r="309" spans="1:34" ht="25" customHeight="1" x14ac:dyDescent="0.25">
      <c r="A309" s="119" t="s">
        <v>188</v>
      </c>
      <c r="B309" s="37"/>
      <c r="C309" s="37"/>
      <c r="D309" s="238"/>
      <c r="E309" s="238"/>
      <c r="F309" s="238"/>
      <c r="G309" s="238"/>
      <c r="H309" s="238"/>
      <c r="I309" s="238"/>
      <c r="J309" s="238"/>
      <c r="K309" s="372">
        <f t="shared" ref="K309:K319" si="216">D309+E309+F309+H309+J309</f>
        <v>0</v>
      </c>
      <c r="L309" s="376">
        <f t="shared" ref="L309:L319" si="217">G309+I309+K309</f>
        <v>0</v>
      </c>
      <c r="M309" s="95"/>
      <c r="O309" s="77">
        <f>IF(L309&gt;1,1,0)</f>
        <v>0</v>
      </c>
      <c r="P309" s="93"/>
      <c r="Q309" s="96"/>
      <c r="S309" s="96"/>
      <c r="U309" s="96"/>
      <c r="V309" s="96"/>
      <c r="X309" s="96"/>
      <c r="Z309" s="96"/>
      <c r="AB309" s="97"/>
      <c r="AC309" s="30">
        <f t="shared" ref="AC309:AC319" si="218">Q309</f>
        <v>0</v>
      </c>
      <c r="AD309" s="30">
        <f t="shared" ref="AD309:AD319" si="219">D309+E309+F309+H309+J309</f>
        <v>0</v>
      </c>
      <c r="AE309" s="30">
        <f t="shared" ref="AE309:AE319" si="220">G309</f>
        <v>0</v>
      </c>
      <c r="AF309" s="30">
        <f t="shared" ref="AF309:AF319" si="221">AC309+AD309+AE309</f>
        <v>0</v>
      </c>
      <c r="AG309" s="18" t="s">
        <v>523</v>
      </c>
      <c r="AH309" s="17">
        <f>IF($L$309=0,0,1)</f>
        <v>0</v>
      </c>
    </row>
    <row r="310" spans="1:34" ht="25" customHeight="1" x14ac:dyDescent="0.25">
      <c r="A310" s="370" t="s">
        <v>524</v>
      </c>
      <c r="B310" s="383">
        <f t="shared" ref="B310:J310" si="222">B309</f>
        <v>0</v>
      </c>
      <c r="C310" s="383">
        <f t="shared" si="222"/>
        <v>0</v>
      </c>
      <c r="D310" s="383">
        <f t="shared" si="222"/>
        <v>0</v>
      </c>
      <c r="E310" s="383">
        <f t="shared" si="222"/>
        <v>0</v>
      </c>
      <c r="F310" s="383">
        <f t="shared" si="222"/>
        <v>0</v>
      </c>
      <c r="G310" s="383">
        <f t="shared" si="222"/>
        <v>0</v>
      </c>
      <c r="H310" s="383">
        <f t="shared" si="222"/>
        <v>0</v>
      </c>
      <c r="I310" s="383">
        <f t="shared" si="222"/>
        <v>0</v>
      </c>
      <c r="J310" s="383">
        <f t="shared" si="222"/>
        <v>0</v>
      </c>
      <c r="K310" s="383">
        <f t="shared" si="216"/>
        <v>0</v>
      </c>
      <c r="L310" s="376">
        <f t="shared" si="217"/>
        <v>0</v>
      </c>
      <c r="M310" s="95"/>
      <c r="O310" s="77"/>
      <c r="P310" s="93"/>
      <c r="Q310" s="96"/>
      <c r="S310" s="96"/>
      <c r="U310" s="96"/>
      <c r="V310" s="96"/>
      <c r="X310" s="96"/>
      <c r="Z310" s="96"/>
      <c r="AB310" s="97"/>
      <c r="AC310" s="30">
        <f t="shared" si="218"/>
        <v>0</v>
      </c>
      <c r="AD310" s="30">
        <f t="shared" si="219"/>
        <v>0</v>
      </c>
      <c r="AE310" s="30">
        <f t="shared" si="220"/>
        <v>0</v>
      </c>
      <c r="AF310" s="30">
        <f t="shared" si="221"/>
        <v>0</v>
      </c>
      <c r="AG310" s="18" t="s">
        <v>525</v>
      </c>
      <c r="AH310" s="17">
        <f t="shared" ref="AH310:AH320" si="223">IF($L$309=0,0,1)</f>
        <v>0</v>
      </c>
    </row>
    <row r="311" spans="1:34" ht="25" customHeight="1" x14ac:dyDescent="0.25">
      <c r="A311" s="119" t="s">
        <v>526</v>
      </c>
      <c r="B311" s="39"/>
      <c r="C311" s="39"/>
      <c r="D311" s="274"/>
      <c r="E311" s="274"/>
      <c r="F311" s="274"/>
      <c r="G311" s="274"/>
      <c r="H311" s="274"/>
      <c r="I311" s="274"/>
      <c r="J311" s="274"/>
      <c r="K311" s="383">
        <f t="shared" si="216"/>
        <v>0</v>
      </c>
      <c r="L311" s="376">
        <f t="shared" si="217"/>
        <v>0</v>
      </c>
      <c r="M311" s="95"/>
      <c r="O311" s="77"/>
      <c r="P311" s="93"/>
      <c r="Q311" s="96"/>
      <c r="S311" s="96"/>
      <c r="U311" s="96"/>
      <c r="V311" s="96"/>
      <c r="X311" s="96"/>
      <c r="Z311" s="96"/>
      <c r="AB311" s="97"/>
      <c r="AC311" s="30">
        <f t="shared" si="218"/>
        <v>0</v>
      </c>
      <c r="AD311" s="30">
        <f t="shared" si="219"/>
        <v>0</v>
      </c>
      <c r="AE311" s="30">
        <f t="shared" si="220"/>
        <v>0</v>
      </c>
      <c r="AF311" s="30">
        <f t="shared" si="221"/>
        <v>0</v>
      </c>
      <c r="AG311" s="18" t="s">
        <v>527</v>
      </c>
      <c r="AH311" s="17">
        <f t="shared" si="223"/>
        <v>0</v>
      </c>
    </row>
    <row r="312" spans="1:34" ht="25" customHeight="1" x14ac:dyDescent="0.25">
      <c r="A312" s="119" t="s">
        <v>528</v>
      </c>
      <c r="B312" s="39"/>
      <c r="C312" s="39"/>
      <c r="D312" s="274"/>
      <c r="E312" s="274"/>
      <c r="F312" s="274"/>
      <c r="G312" s="274"/>
      <c r="H312" s="274"/>
      <c r="I312" s="274"/>
      <c r="J312" s="274"/>
      <c r="K312" s="383">
        <f t="shared" si="216"/>
        <v>0</v>
      </c>
      <c r="L312" s="376">
        <f t="shared" si="217"/>
        <v>0</v>
      </c>
      <c r="M312" s="95"/>
      <c r="O312" s="77"/>
      <c r="P312" s="93"/>
      <c r="Q312" s="96"/>
      <c r="S312" s="96"/>
      <c r="U312" s="96"/>
      <c r="V312" s="96"/>
      <c r="X312" s="96"/>
      <c r="Z312" s="96"/>
      <c r="AB312" s="97"/>
      <c r="AC312" s="30">
        <f t="shared" si="218"/>
        <v>0</v>
      </c>
      <c r="AD312" s="30">
        <f t="shared" si="219"/>
        <v>0</v>
      </c>
      <c r="AE312" s="30">
        <f t="shared" si="220"/>
        <v>0</v>
      </c>
      <c r="AF312" s="30">
        <f t="shared" si="221"/>
        <v>0</v>
      </c>
      <c r="AG312" s="18" t="s">
        <v>529</v>
      </c>
      <c r="AH312" s="17">
        <f t="shared" si="223"/>
        <v>0</v>
      </c>
    </row>
    <row r="313" spans="1:34" ht="25" customHeight="1" x14ac:dyDescent="0.25">
      <c r="A313" s="119" t="s">
        <v>530</v>
      </c>
      <c r="B313" s="39"/>
      <c r="C313" s="39"/>
      <c r="D313" s="274"/>
      <c r="E313" s="274"/>
      <c r="F313" s="274"/>
      <c r="G313" s="274"/>
      <c r="H313" s="274"/>
      <c r="I313" s="274"/>
      <c r="J313" s="274"/>
      <c r="K313" s="383">
        <f t="shared" si="216"/>
        <v>0</v>
      </c>
      <c r="L313" s="376">
        <f t="shared" si="217"/>
        <v>0</v>
      </c>
      <c r="M313" s="95"/>
      <c r="O313" s="77"/>
      <c r="P313" s="93"/>
      <c r="Q313" s="96"/>
      <c r="S313" s="96"/>
      <c r="U313" s="96"/>
      <c r="V313" s="96"/>
      <c r="X313" s="96"/>
      <c r="Z313" s="96"/>
      <c r="AB313" s="97"/>
      <c r="AC313" s="30">
        <f t="shared" si="218"/>
        <v>0</v>
      </c>
      <c r="AD313" s="30">
        <f t="shared" si="219"/>
        <v>0</v>
      </c>
      <c r="AE313" s="30">
        <f t="shared" si="220"/>
        <v>0</v>
      </c>
      <c r="AF313" s="30">
        <f t="shared" si="221"/>
        <v>0</v>
      </c>
      <c r="AG313" s="18" t="s">
        <v>531</v>
      </c>
      <c r="AH313" s="17">
        <f t="shared" si="223"/>
        <v>0</v>
      </c>
    </row>
    <row r="314" spans="1:34" ht="25" customHeight="1" x14ac:dyDescent="0.25">
      <c r="A314" s="119" t="s">
        <v>532</v>
      </c>
      <c r="B314" s="39"/>
      <c r="C314" s="39"/>
      <c r="D314" s="274"/>
      <c r="E314" s="274"/>
      <c r="F314" s="274"/>
      <c r="G314" s="274"/>
      <c r="H314" s="274"/>
      <c r="I314" s="274"/>
      <c r="J314" s="274"/>
      <c r="K314" s="383">
        <f t="shared" si="216"/>
        <v>0</v>
      </c>
      <c r="L314" s="376">
        <f t="shared" si="217"/>
        <v>0</v>
      </c>
      <c r="M314" s="95"/>
      <c r="O314" s="77"/>
      <c r="P314" s="93"/>
      <c r="Q314" s="96"/>
      <c r="S314" s="96"/>
      <c r="U314" s="96"/>
      <c r="V314" s="96"/>
      <c r="X314" s="96"/>
      <c r="Z314" s="96"/>
      <c r="AB314" s="97"/>
      <c r="AC314" s="30">
        <f t="shared" si="218"/>
        <v>0</v>
      </c>
      <c r="AD314" s="30">
        <f t="shared" si="219"/>
        <v>0</v>
      </c>
      <c r="AE314" s="30">
        <f t="shared" si="220"/>
        <v>0</v>
      </c>
      <c r="AF314" s="30">
        <f t="shared" si="221"/>
        <v>0</v>
      </c>
      <c r="AG314" s="18" t="s">
        <v>533</v>
      </c>
      <c r="AH314" s="17">
        <f t="shared" si="223"/>
        <v>0</v>
      </c>
    </row>
    <row r="315" spans="1:34" ht="25" customHeight="1" x14ac:dyDescent="0.25">
      <c r="A315" s="119" t="s">
        <v>534</v>
      </c>
      <c r="B315" s="39"/>
      <c r="C315" s="39"/>
      <c r="D315" s="274"/>
      <c r="E315" s="274"/>
      <c r="F315" s="274"/>
      <c r="G315" s="274"/>
      <c r="H315" s="274"/>
      <c r="I315" s="274"/>
      <c r="J315" s="274"/>
      <c r="K315" s="383">
        <f t="shared" si="216"/>
        <v>0</v>
      </c>
      <c r="L315" s="376">
        <f t="shared" si="217"/>
        <v>0</v>
      </c>
      <c r="M315" s="95"/>
      <c r="O315" s="77"/>
      <c r="P315" s="93"/>
      <c r="Q315" s="96"/>
      <c r="S315" s="96"/>
      <c r="U315" s="96"/>
      <c r="V315" s="96"/>
      <c r="X315" s="96"/>
      <c r="Z315" s="96"/>
      <c r="AB315" s="97"/>
      <c r="AC315" s="30">
        <f t="shared" si="218"/>
        <v>0</v>
      </c>
      <c r="AD315" s="30">
        <f t="shared" si="219"/>
        <v>0</v>
      </c>
      <c r="AE315" s="30">
        <f t="shared" si="220"/>
        <v>0</v>
      </c>
      <c r="AF315" s="30">
        <f t="shared" si="221"/>
        <v>0</v>
      </c>
      <c r="AG315" s="18" t="s">
        <v>535</v>
      </c>
      <c r="AH315" s="17">
        <f t="shared" si="223"/>
        <v>0</v>
      </c>
    </row>
    <row r="316" spans="1:34" ht="25" customHeight="1" x14ac:dyDescent="0.25">
      <c r="A316" s="119" t="s">
        <v>536</v>
      </c>
      <c r="B316" s="39"/>
      <c r="C316" s="39"/>
      <c r="D316" s="274"/>
      <c r="E316" s="274"/>
      <c r="F316" s="274"/>
      <c r="G316" s="274"/>
      <c r="H316" s="274"/>
      <c r="I316" s="274"/>
      <c r="J316" s="274"/>
      <c r="K316" s="383">
        <f t="shared" si="216"/>
        <v>0</v>
      </c>
      <c r="L316" s="376">
        <f t="shared" si="217"/>
        <v>0</v>
      </c>
      <c r="M316" s="95"/>
      <c r="O316" s="77"/>
      <c r="P316" s="93"/>
      <c r="Q316" s="96"/>
      <c r="S316" s="96"/>
      <c r="U316" s="96"/>
      <c r="V316" s="96"/>
      <c r="X316" s="96"/>
      <c r="Z316" s="96"/>
      <c r="AB316" s="97"/>
      <c r="AC316" s="30">
        <f t="shared" si="218"/>
        <v>0</v>
      </c>
      <c r="AD316" s="30">
        <f t="shared" si="219"/>
        <v>0</v>
      </c>
      <c r="AE316" s="30">
        <f t="shared" si="220"/>
        <v>0</v>
      </c>
      <c r="AF316" s="30">
        <f t="shared" si="221"/>
        <v>0</v>
      </c>
      <c r="AG316" s="18" t="s">
        <v>537</v>
      </c>
      <c r="AH316" s="17">
        <f t="shared" si="223"/>
        <v>0</v>
      </c>
    </row>
    <row r="317" spans="1:34" ht="25" customHeight="1" x14ac:dyDescent="0.25">
      <c r="A317" s="248">
        <v>0</v>
      </c>
      <c r="B317" s="39"/>
      <c r="C317" s="40"/>
      <c r="D317" s="276"/>
      <c r="E317" s="276"/>
      <c r="F317" s="276"/>
      <c r="G317" s="276"/>
      <c r="H317" s="276"/>
      <c r="I317" s="276"/>
      <c r="J317" s="276"/>
      <c r="K317" s="367">
        <f t="shared" si="216"/>
        <v>0</v>
      </c>
      <c r="L317" s="376">
        <f t="shared" si="217"/>
        <v>0</v>
      </c>
      <c r="M317" s="95"/>
      <c r="O317" s="77"/>
      <c r="P317" s="93"/>
      <c r="Q317" s="96"/>
      <c r="S317" s="96"/>
      <c r="U317" s="96"/>
      <c r="V317" s="96"/>
      <c r="X317" s="96"/>
      <c r="Z317" s="96"/>
      <c r="AB317" s="97"/>
      <c r="AC317" s="30">
        <f t="shared" si="218"/>
        <v>0</v>
      </c>
      <c r="AD317" s="30">
        <f t="shared" si="219"/>
        <v>0</v>
      </c>
      <c r="AE317" s="30">
        <f t="shared" si="220"/>
        <v>0</v>
      </c>
      <c r="AF317" s="30">
        <f t="shared" si="221"/>
        <v>0</v>
      </c>
      <c r="AG317" s="18">
        <v>0</v>
      </c>
      <c r="AH317" s="17">
        <f t="shared" si="223"/>
        <v>0</v>
      </c>
    </row>
    <row r="318" spans="1:34" ht="25" customHeight="1" x14ac:dyDescent="0.25">
      <c r="A318" s="248">
        <v>0</v>
      </c>
      <c r="B318" s="39"/>
      <c r="C318" s="40"/>
      <c r="D318" s="276"/>
      <c r="E318" s="276"/>
      <c r="F318" s="276"/>
      <c r="G318" s="276"/>
      <c r="H318" s="276"/>
      <c r="I318" s="276"/>
      <c r="J318" s="276"/>
      <c r="K318" s="367">
        <f t="shared" si="216"/>
        <v>0</v>
      </c>
      <c r="L318" s="376">
        <f t="shared" si="217"/>
        <v>0</v>
      </c>
      <c r="M318" s="95"/>
      <c r="O318" s="77"/>
      <c r="P318" s="93"/>
      <c r="Q318" s="96"/>
      <c r="S318" s="96"/>
      <c r="U318" s="96"/>
      <c r="V318" s="96"/>
      <c r="X318" s="96"/>
      <c r="Z318" s="96"/>
      <c r="AB318" s="97"/>
      <c r="AC318" s="30">
        <f t="shared" si="218"/>
        <v>0</v>
      </c>
      <c r="AD318" s="30">
        <f t="shared" si="219"/>
        <v>0</v>
      </c>
      <c r="AE318" s="30">
        <f t="shared" si="220"/>
        <v>0</v>
      </c>
      <c r="AF318" s="30">
        <f t="shared" si="221"/>
        <v>0</v>
      </c>
      <c r="AG318" s="18">
        <v>0</v>
      </c>
      <c r="AH318" s="17">
        <f t="shared" si="223"/>
        <v>0</v>
      </c>
    </row>
    <row r="319" spans="1:34" ht="25" customHeight="1" x14ac:dyDescent="0.25">
      <c r="A319" s="248">
        <v>0</v>
      </c>
      <c r="B319" s="31"/>
      <c r="C319" s="94"/>
      <c r="D319" s="263"/>
      <c r="E319" s="263"/>
      <c r="F319" s="263"/>
      <c r="G319" s="263"/>
      <c r="H319" s="263"/>
      <c r="I319" s="263"/>
      <c r="J319" s="263"/>
      <c r="K319" s="363">
        <f t="shared" si="216"/>
        <v>0</v>
      </c>
      <c r="L319" s="376">
        <f t="shared" si="217"/>
        <v>0</v>
      </c>
      <c r="M319" s="95"/>
      <c r="O319" s="77"/>
      <c r="P319" s="93"/>
      <c r="Q319" s="96"/>
      <c r="S319" s="96"/>
      <c r="U319" s="96"/>
      <c r="V319" s="96"/>
      <c r="X319" s="96"/>
      <c r="Z319" s="96"/>
      <c r="AB319" s="97"/>
      <c r="AC319" s="30">
        <f t="shared" si="218"/>
        <v>0</v>
      </c>
      <c r="AD319" s="30">
        <f t="shared" si="219"/>
        <v>0</v>
      </c>
      <c r="AE319" s="30">
        <f t="shared" si="220"/>
        <v>0</v>
      </c>
      <c r="AF319" s="30">
        <f t="shared" si="221"/>
        <v>0</v>
      </c>
      <c r="AG319" s="18">
        <v>0</v>
      </c>
      <c r="AH319" s="17">
        <f t="shared" si="223"/>
        <v>0</v>
      </c>
    </row>
    <row r="320" spans="1:34" ht="25" customHeight="1" thickBot="1" x14ac:dyDescent="0.3">
      <c r="A320" s="249"/>
      <c r="B320" s="32"/>
      <c r="C320" s="100"/>
      <c r="D320" s="264"/>
      <c r="E320" s="264"/>
      <c r="F320" s="264"/>
      <c r="G320" s="264"/>
      <c r="H320" s="264"/>
      <c r="I320" s="264"/>
      <c r="J320" s="264"/>
      <c r="K320" s="379"/>
      <c r="L320" s="378"/>
      <c r="M320" s="101"/>
      <c r="N320" s="102"/>
      <c r="O320" s="77"/>
      <c r="P320" s="99"/>
      <c r="Q320" s="103"/>
      <c r="R320" s="104"/>
      <c r="S320" s="103"/>
      <c r="T320" s="104"/>
      <c r="U320" s="103"/>
      <c r="V320" s="103"/>
      <c r="W320" s="104"/>
      <c r="X320" s="103"/>
      <c r="Y320" s="104"/>
      <c r="Z320" s="103"/>
      <c r="AA320" s="104"/>
      <c r="AB320" s="105"/>
      <c r="AC320" s="33"/>
      <c r="AD320" s="33"/>
      <c r="AE320" s="33"/>
      <c r="AF320" s="33"/>
      <c r="AG320" s="80"/>
      <c r="AH320" s="17">
        <f t="shared" si="223"/>
        <v>0</v>
      </c>
    </row>
    <row r="321" spans="1:34" ht="40" customHeight="1" x14ac:dyDescent="0.25">
      <c r="A321" s="235" t="s">
        <v>538</v>
      </c>
      <c r="B321" s="236"/>
      <c r="C321" s="237"/>
      <c r="D321" s="246"/>
      <c r="E321" s="246"/>
      <c r="F321" s="246"/>
      <c r="G321" s="246"/>
      <c r="H321" s="246"/>
      <c r="I321" s="246"/>
      <c r="J321" s="246"/>
      <c r="K321" s="357"/>
      <c r="L321" s="376"/>
      <c r="M321" s="95"/>
      <c r="O321" s="77"/>
      <c r="P321" s="107"/>
      <c r="Q321" s="96"/>
      <c r="S321" s="96"/>
      <c r="U321" s="96"/>
      <c r="V321" s="96"/>
      <c r="X321" s="96"/>
      <c r="Z321" s="96"/>
      <c r="AB321" s="97"/>
      <c r="AC321" s="30"/>
      <c r="AD321" s="30"/>
      <c r="AE321" s="30"/>
      <c r="AF321" s="30"/>
      <c r="AH321" s="17">
        <f>IF($L$322=0,0,1)</f>
        <v>0</v>
      </c>
    </row>
    <row r="322" spans="1:34" ht="25" customHeight="1" x14ac:dyDescent="0.25">
      <c r="A322" s="119" t="s">
        <v>188</v>
      </c>
      <c r="B322" s="37"/>
      <c r="C322" s="37"/>
      <c r="D322" s="238"/>
      <c r="E322" s="238"/>
      <c r="F322" s="238"/>
      <c r="G322" s="238"/>
      <c r="H322" s="238"/>
      <c r="I322" s="238"/>
      <c r="J322" s="238"/>
      <c r="K322" s="372">
        <f t="shared" ref="K322:K328" si="224">D322+E322+F322+H322+J322</f>
        <v>0</v>
      </c>
      <c r="L322" s="376">
        <f t="shared" ref="L322:L328" si="225">G322+I322+K322</f>
        <v>0</v>
      </c>
      <c r="M322" s="95"/>
      <c r="O322" s="77">
        <f>IF(L322&gt;1,1,0)</f>
        <v>0</v>
      </c>
      <c r="P322" s="93"/>
      <c r="Q322" s="96"/>
      <c r="S322" s="96"/>
      <c r="U322" s="96"/>
      <c r="V322" s="96"/>
      <c r="X322" s="96"/>
      <c r="Z322" s="96"/>
      <c r="AB322" s="97"/>
      <c r="AC322" s="30">
        <f t="shared" ref="AC322:AC328" si="226">Q322</f>
        <v>0</v>
      </c>
      <c r="AD322" s="30">
        <f t="shared" ref="AD322:AD328" si="227">D322+E322+F322+H322+J322</f>
        <v>0</v>
      </c>
      <c r="AE322" s="30">
        <f t="shared" ref="AE322:AE328" si="228">G322</f>
        <v>0</v>
      </c>
      <c r="AF322" s="30">
        <f t="shared" ref="AF322:AF328" si="229">AC322+AD322+AE322</f>
        <v>0</v>
      </c>
      <c r="AG322" s="18" t="s">
        <v>539</v>
      </c>
      <c r="AH322" s="17">
        <f>IF($L$322=0,0,1)</f>
        <v>0</v>
      </c>
    </row>
    <row r="323" spans="1:34" ht="25" customHeight="1" x14ac:dyDescent="0.25">
      <c r="A323" s="370" t="s">
        <v>540</v>
      </c>
      <c r="B323" s="383">
        <f t="shared" ref="B323:J323" si="230">B322</f>
        <v>0</v>
      </c>
      <c r="C323" s="383">
        <f t="shared" si="230"/>
        <v>0</v>
      </c>
      <c r="D323" s="383">
        <f t="shared" si="230"/>
        <v>0</v>
      </c>
      <c r="E323" s="383">
        <f t="shared" si="230"/>
        <v>0</v>
      </c>
      <c r="F323" s="383">
        <f t="shared" si="230"/>
        <v>0</v>
      </c>
      <c r="G323" s="383">
        <f t="shared" si="230"/>
        <v>0</v>
      </c>
      <c r="H323" s="383">
        <f t="shared" si="230"/>
        <v>0</v>
      </c>
      <c r="I323" s="383">
        <f t="shared" si="230"/>
        <v>0</v>
      </c>
      <c r="J323" s="383">
        <f t="shared" si="230"/>
        <v>0</v>
      </c>
      <c r="K323" s="383">
        <f t="shared" si="224"/>
        <v>0</v>
      </c>
      <c r="L323" s="376">
        <f t="shared" si="225"/>
        <v>0</v>
      </c>
      <c r="M323" s="95"/>
      <c r="O323" s="77"/>
      <c r="P323" s="93"/>
      <c r="Q323" s="96"/>
      <c r="S323" s="96"/>
      <c r="U323" s="96"/>
      <c r="V323" s="96"/>
      <c r="X323" s="96"/>
      <c r="Z323" s="96"/>
      <c r="AB323" s="97"/>
      <c r="AC323" s="30">
        <f t="shared" si="226"/>
        <v>0</v>
      </c>
      <c r="AD323" s="30">
        <f t="shared" si="227"/>
        <v>0</v>
      </c>
      <c r="AE323" s="30">
        <f t="shared" si="228"/>
        <v>0</v>
      </c>
      <c r="AF323" s="30">
        <f t="shared" si="229"/>
        <v>0</v>
      </c>
      <c r="AG323" s="18" t="s">
        <v>541</v>
      </c>
      <c r="AH323" s="17">
        <f t="shared" ref="AH323:AH329" si="231">IF($L$322=0,0,1)</f>
        <v>0</v>
      </c>
    </row>
    <row r="324" spans="1:34" ht="25" customHeight="1" x14ac:dyDescent="0.25">
      <c r="A324" s="119" t="s">
        <v>542</v>
      </c>
      <c r="B324" s="39"/>
      <c r="C324" s="39"/>
      <c r="D324" s="274"/>
      <c r="E324" s="274"/>
      <c r="F324" s="274"/>
      <c r="G324" s="274"/>
      <c r="H324" s="274"/>
      <c r="I324" s="274"/>
      <c r="J324" s="274"/>
      <c r="K324" s="383">
        <f t="shared" si="224"/>
        <v>0</v>
      </c>
      <c r="L324" s="376">
        <f t="shared" si="225"/>
        <v>0</v>
      </c>
      <c r="M324" s="95"/>
      <c r="O324" s="77"/>
      <c r="P324" s="93"/>
      <c r="Q324" s="96"/>
      <c r="S324" s="96"/>
      <c r="U324" s="96"/>
      <c r="V324" s="96"/>
      <c r="X324" s="96"/>
      <c r="Z324" s="96"/>
      <c r="AB324" s="97"/>
      <c r="AC324" s="30">
        <f t="shared" si="226"/>
        <v>0</v>
      </c>
      <c r="AD324" s="30">
        <f t="shared" si="227"/>
        <v>0</v>
      </c>
      <c r="AE324" s="30">
        <f t="shared" si="228"/>
        <v>0</v>
      </c>
      <c r="AF324" s="30">
        <f t="shared" si="229"/>
        <v>0</v>
      </c>
      <c r="AG324" s="18" t="s">
        <v>543</v>
      </c>
      <c r="AH324" s="17">
        <f t="shared" si="231"/>
        <v>0</v>
      </c>
    </row>
    <row r="325" spans="1:34" ht="25" customHeight="1" x14ac:dyDescent="0.25">
      <c r="A325" s="119" t="s">
        <v>544</v>
      </c>
      <c r="B325" s="39"/>
      <c r="C325" s="39"/>
      <c r="D325" s="274"/>
      <c r="E325" s="274"/>
      <c r="F325" s="274"/>
      <c r="G325" s="274"/>
      <c r="H325" s="274"/>
      <c r="I325" s="274"/>
      <c r="J325" s="274"/>
      <c r="K325" s="383">
        <f t="shared" si="224"/>
        <v>0</v>
      </c>
      <c r="L325" s="376">
        <f t="shared" si="225"/>
        <v>0</v>
      </c>
      <c r="M325" s="95"/>
      <c r="O325" s="77"/>
      <c r="P325" s="93"/>
      <c r="Q325" s="96"/>
      <c r="S325" s="96"/>
      <c r="U325" s="96"/>
      <c r="V325" s="96"/>
      <c r="X325" s="96"/>
      <c r="Z325" s="96"/>
      <c r="AB325" s="97"/>
      <c r="AC325" s="30">
        <f t="shared" si="226"/>
        <v>0</v>
      </c>
      <c r="AD325" s="30">
        <f t="shared" si="227"/>
        <v>0</v>
      </c>
      <c r="AE325" s="30">
        <f t="shared" si="228"/>
        <v>0</v>
      </c>
      <c r="AF325" s="30">
        <f t="shared" si="229"/>
        <v>0</v>
      </c>
      <c r="AG325" s="18" t="s">
        <v>545</v>
      </c>
      <c r="AH325" s="17">
        <f t="shared" si="231"/>
        <v>0</v>
      </c>
    </row>
    <row r="326" spans="1:34" ht="25" customHeight="1" x14ac:dyDescent="0.25">
      <c r="A326" s="248">
        <v>0</v>
      </c>
      <c r="B326" s="39"/>
      <c r="C326" s="40"/>
      <c r="D326" s="276"/>
      <c r="E326" s="276"/>
      <c r="F326" s="276"/>
      <c r="G326" s="276"/>
      <c r="H326" s="276"/>
      <c r="I326" s="276"/>
      <c r="J326" s="276"/>
      <c r="K326" s="367">
        <f t="shared" si="224"/>
        <v>0</v>
      </c>
      <c r="L326" s="376">
        <f t="shared" si="225"/>
        <v>0</v>
      </c>
      <c r="M326" s="95"/>
      <c r="O326" s="77"/>
      <c r="P326" s="93"/>
      <c r="Q326" s="96"/>
      <c r="S326" s="96"/>
      <c r="U326" s="96"/>
      <c r="V326" s="96"/>
      <c r="X326" s="96"/>
      <c r="Z326" s="96"/>
      <c r="AB326" s="97"/>
      <c r="AC326" s="30">
        <f t="shared" si="226"/>
        <v>0</v>
      </c>
      <c r="AD326" s="30">
        <f t="shared" si="227"/>
        <v>0</v>
      </c>
      <c r="AE326" s="30">
        <f t="shared" si="228"/>
        <v>0</v>
      </c>
      <c r="AF326" s="30">
        <f t="shared" si="229"/>
        <v>0</v>
      </c>
      <c r="AG326" s="18">
        <v>0</v>
      </c>
      <c r="AH326" s="17">
        <f t="shared" si="231"/>
        <v>0</v>
      </c>
    </row>
    <row r="327" spans="1:34" ht="25" customHeight="1" x14ac:dyDescent="0.25">
      <c r="A327" s="248">
        <v>0</v>
      </c>
      <c r="B327" s="39"/>
      <c r="C327" s="40"/>
      <c r="D327" s="276"/>
      <c r="E327" s="276"/>
      <c r="F327" s="276"/>
      <c r="G327" s="276"/>
      <c r="H327" s="276"/>
      <c r="I327" s="276"/>
      <c r="J327" s="276"/>
      <c r="K327" s="367">
        <f t="shared" si="224"/>
        <v>0</v>
      </c>
      <c r="L327" s="376">
        <f t="shared" si="225"/>
        <v>0</v>
      </c>
      <c r="M327" s="95"/>
      <c r="O327" s="77"/>
      <c r="P327" s="93"/>
      <c r="Q327" s="96"/>
      <c r="S327" s="96"/>
      <c r="U327" s="96"/>
      <c r="V327" s="96"/>
      <c r="X327" s="96"/>
      <c r="Z327" s="96"/>
      <c r="AB327" s="97"/>
      <c r="AC327" s="30">
        <f t="shared" si="226"/>
        <v>0</v>
      </c>
      <c r="AD327" s="30">
        <f t="shared" si="227"/>
        <v>0</v>
      </c>
      <c r="AE327" s="30">
        <f t="shared" si="228"/>
        <v>0</v>
      </c>
      <c r="AF327" s="30">
        <f t="shared" si="229"/>
        <v>0</v>
      </c>
      <c r="AG327" s="18">
        <v>0</v>
      </c>
      <c r="AH327" s="17">
        <f t="shared" si="231"/>
        <v>0</v>
      </c>
    </row>
    <row r="328" spans="1:34" ht="25" customHeight="1" x14ac:dyDescent="0.25">
      <c r="A328" s="248">
        <v>0</v>
      </c>
      <c r="B328" s="31"/>
      <c r="C328" s="94"/>
      <c r="D328" s="263"/>
      <c r="E328" s="263"/>
      <c r="F328" s="263"/>
      <c r="G328" s="263"/>
      <c r="H328" s="263"/>
      <c r="I328" s="263"/>
      <c r="J328" s="263"/>
      <c r="K328" s="363">
        <f t="shared" si="224"/>
        <v>0</v>
      </c>
      <c r="L328" s="376">
        <f t="shared" si="225"/>
        <v>0</v>
      </c>
      <c r="M328" s="95"/>
      <c r="O328" s="77"/>
      <c r="P328" s="93"/>
      <c r="Q328" s="96"/>
      <c r="S328" s="96"/>
      <c r="U328" s="96"/>
      <c r="V328" s="96"/>
      <c r="X328" s="96"/>
      <c r="Z328" s="96"/>
      <c r="AB328" s="97"/>
      <c r="AC328" s="30">
        <f t="shared" si="226"/>
        <v>0</v>
      </c>
      <c r="AD328" s="30">
        <f t="shared" si="227"/>
        <v>0</v>
      </c>
      <c r="AE328" s="30">
        <f t="shared" si="228"/>
        <v>0</v>
      </c>
      <c r="AF328" s="30">
        <f t="shared" si="229"/>
        <v>0</v>
      </c>
      <c r="AG328" s="18">
        <v>0</v>
      </c>
      <c r="AH328" s="17">
        <f t="shared" si="231"/>
        <v>0</v>
      </c>
    </row>
    <row r="329" spans="1:34" ht="25" customHeight="1" thickBot="1" x14ac:dyDescent="0.3">
      <c r="A329" s="249"/>
      <c r="B329" s="32"/>
      <c r="C329" s="100"/>
      <c r="D329" s="264"/>
      <c r="E329" s="264"/>
      <c r="F329" s="264"/>
      <c r="G329" s="264"/>
      <c r="H329" s="264"/>
      <c r="I329" s="264"/>
      <c r="J329" s="264"/>
      <c r="K329" s="379"/>
      <c r="L329" s="378"/>
      <c r="M329" s="101"/>
      <c r="N329" s="102"/>
      <c r="O329" s="77"/>
      <c r="P329" s="99"/>
      <c r="Q329" s="103"/>
      <c r="R329" s="104"/>
      <c r="S329" s="103"/>
      <c r="T329" s="104"/>
      <c r="U329" s="103"/>
      <c r="V329" s="103"/>
      <c r="W329" s="104"/>
      <c r="X329" s="103"/>
      <c r="Y329" s="104"/>
      <c r="Z329" s="103"/>
      <c r="AA329" s="104"/>
      <c r="AB329" s="105"/>
      <c r="AC329" s="33"/>
      <c r="AD329" s="33"/>
      <c r="AE329" s="33"/>
      <c r="AF329" s="33"/>
      <c r="AG329" s="80"/>
      <c r="AH329" s="17">
        <f t="shared" si="231"/>
        <v>0</v>
      </c>
    </row>
    <row r="330" spans="1:34" ht="40" customHeight="1" x14ac:dyDescent="0.25">
      <c r="A330" s="233" t="s">
        <v>546</v>
      </c>
      <c r="B330" s="231"/>
      <c r="C330" s="234"/>
      <c r="D330" s="245"/>
      <c r="E330" s="245"/>
      <c r="F330" s="245"/>
      <c r="G330" s="245"/>
      <c r="H330" s="245"/>
      <c r="I330" s="245"/>
      <c r="J330" s="245"/>
      <c r="K330" s="363"/>
      <c r="L330" s="376"/>
      <c r="M330" s="95"/>
      <c r="O330" s="77"/>
      <c r="P330" s="106"/>
      <c r="Q330" s="96"/>
      <c r="S330" s="96"/>
      <c r="U330" s="96"/>
      <c r="V330" s="96"/>
      <c r="X330" s="96"/>
      <c r="Z330" s="96"/>
      <c r="AB330" s="97"/>
      <c r="AC330" s="30"/>
      <c r="AD330" s="30"/>
      <c r="AE330" s="30"/>
      <c r="AF330" s="30"/>
      <c r="AH330" s="17">
        <f>IF($L$331=0,0,1)</f>
        <v>0</v>
      </c>
    </row>
    <row r="331" spans="1:34" ht="25" customHeight="1" x14ac:dyDescent="0.25">
      <c r="A331" s="119" t="s">
        <v>188</v>
      </c>
      <c r="B331" s="31"/>
      <c r="C331" s="31"/>
      <c r="D331" s="240"/>
      <c r="E331" s="240"/>
      <c r="F331" s="240"/>
      <c r="G331" s="240"/>
      <c r="H331" s="240"/>
      <c r="I331" s="240"/>
      <c r="J331" s="240"/>
      <c r="K331" s="366">
        <f t="shared" ref="K331:K336" si="232">D331+E331+F331+H331+J331</f>
        <v>0</v>
      </c>
      <c r="L331" s="376">
        <f t="shared" ref="L331:L336" si="233">G331+I331+K331</f>
        <v>0</v>
      </c>
      <c r="M331" s="95"/>
      <c r="O331" s="77">
        <f>IF(L331&gt;1,1,0)</f>
        <v>0</v>
      </c>
      <c r="P331" s="93"/>
      <c r="Q331" s="96"/>
      <c r="S331" s="96"/>
      <c r="U331" s="96"/>
      <c r="V331" s="96"/>
      <c r="X331" s="96"/>
      <c r="Z331" s="96"/>
      <c r="AB331" s="97"/>
      <c r="AC331" s="30">
        <f t="shared" ref="AC331:AC336" si="234">Q331</f>
        <v>0</v>
      </c>
      <c r="AD331" s="30">
        <f t="shared" ref="AD331:AD336" si="235">D331+E331+F331+H331+J331</f>
        <v>0</v>
      </c>
      <c r="AE331" s="30">
        <f t="shared" ref="AE331:AE336" si="236">G331</f>
        <v>0</v>
      </c>
      <c r="AF331" s="30">
        <f t="shared" ref="AF331:AF336" si="237">AC331+AD331+AE331</f>
        <v>0</v>
      </c>
      <c r="AG331" s="18" t="s">
        <v>547</v>
      </c>
      <c r="AH331" s="17">
        <f>IF($L$331=0,0,1)</f>
        <v>0</v>
      </c>
    </row>
    <row r="332" spans="1:34" ht="25" customHeight="1" x14ac:dyDescent="0.25">
      <c r="A332" s="370" t="s">
        <v>548</v>
      </c>
      <c r="B332" s="366">
        <f t="shared" ref="B332:J332" si="238">B331</f>
        <v>0</v>
      </c>
      <c r="C332" s="366">
        <f t="shared" si="238"/>
        <v>0</v>
      </c>
      <c r="D332" s="366">
        <f t="shared" si="238"/>
        <v>0</v>
      </c>
      <c r="E332" s="366">
        <f t="shared" si="238"/>
        <v>0</v>
      </c>
      <c r="F332" s="366">
        <f t="shared" si="238"/>
        <v>0</v>
      </c>
      <c r="G332" s="366">
        <f t="shared" si="238"/>
        <v>0</v>
      </c>
      <c r="H332" s="366">
        <f t="shared" si="238"/>
        <v>0</v>
      </c>
      <c r="I332" s="366">
        <f t="shared" si="238"/>
        <v>0</v>
      </c>
      <c r="J332" s="366">
        <f t="shared" si="238"/>
        <v>0</v>
      </c>
      <c r="K332" s="366">
        <f t="shared" si="232"/>
        <v>0</v>
      </c>
      <c r="L332" s="376">
        <f t="shared" si="233"/>
        <v>0</v>
      </c>
      <c r="M332" s="95"/>
      <c r="O332" s="77"/>
      <c r="P332" s="93"/>
      <c r="Q332" s="96"/>
      <c r="S332" s="96"/>
      <c r="U332" s="96"/>
      <c r="V332" s="96"/>
      <c r="X332" s="96"/>
      <c r="Z332" s="96"/>
      <c r="AB332" s="97"/>
      <c r="AC332" s="30">
        <f t="shared" si="234"/>
        <v>0</v>
      </c>
      <c r="AD332" s="30">
        <f t="shared" si="235"/>
        <v>0</v>
      </c>
      <c r="AE332" s="30">
        <f t="shared" si="236"/>
        <v>0</v>
      </c>
      <c r="AF332" s="30">
        <f t="shared" si="237"/>
        <v>0</v>
      </c>
      <c r="AG332" s="18" t="s">
        <v>549</v>
      </c>
      <c r="AH332" s="17">
        <f t="shared" ref="AH332:AH337" si="239">IF($L$331=0,0,1)</f>
        <v>0</v>
      </c>
    </row>
    <row r="333" spans="1:34" ht="25" customHeight="1" x14ac:dyDescent="0.25">
      <c r="A333" s="119" t="s">
        <v>550</v>
      </c>
      <c r="B333" s="31"/>
      <c r="C333" s="31"/>
      <c r="D333" s="240"/>
      <c r="E333" s="240"/>
      <c r="F333" s="240"/>
      <c r="G333" s="240"/>
      <c r="H333" s="240"/>
      <c r="I333" s="240"/>
      <c r="J333" s="240"/>
      <c r="K333" s="366">
        <f t="shared" si="232"/>
        <v>0</v>
      </c>
      <c r="L333" s="376">
        <f t="shared" si="233"/>
        <v>0</v>
      </c>
      <c r="M333" s="95"/>
      <c r="O333" s="77"/>
      <c r="P333" s="93"/>
      <c r="Q333" s="96"/>
      <c r="S333" s="96"/>
      <c r="U333" s="96"/>
      <c r="V333" s="96"/>
      <c r="X333" s="96"/>
      <c r="Z333" s="96"/>
      <c r="AB333" s="97"/>
      <c r="AC333" s="30">
        <f t="shared" si="234"/>
        <v>0</v>
      </c>
      <c r="AD333" s="30">
        <f t="shared" si="235"/>
        <v>0</v>
      </c>
      <c r="AE333" s="30">
        <f t="shared" si="236"/>
        <v>0</v>
      </c>
      <c r="AF333" s="30">
        <f t="shared" si="237"/>
        <v>0</v>
      </c>
      <c r="AG333" s="18" t="s">
        <v>551</v>
      </c>
      <c r="AH333" s="17">
        <f t="shared" si="239"/>
        <v>0</v>
      </c>
    </row>
    <row r="334" spans="1:34" ht="25" customHeight="1" x14ac:dyDescent="0.25">
      <c r="A334" s="248">
        <v>0</v>
      </c>
      <c r="B334" s="31"/>
      <c r="C334" s="94"/>
      <c r="D334" s="263"/>
      <c r="E334" s="263"/>
      <c r="F334" s="263"/>
      <c r="G334" s="263"/>
      <c r="H334" s="263"/>
      <c r="I334" s="263"/>
      <c r="J334" s="263"/>
      <c r="K334" s="363">
        <f t="shared" si="232"/>
        <v>0</v>
      </c>
      <c r="L334" s="376">
        <f t="shared" si="233"/>
        <v>0</v>
      </c>
      <c r="M334" s="95"/>
      <c r="O334" s="77"/>
      <c r="P334" s="93"/>
      <c r="Q334" s="96"/>
      <c r="S334" s="96"/>
      <c r="U334" s="96"/>
      <c r="V334" s="96"/>
      <c r="X334" s="96"/>
      <c r="Z334" s="96"/>
      <c r="AB334" s="97"/>
      <c r="AC334" s="30">
        <f t="shared" si="234"/>
        <v>0</v>
      </c>
      <c r="AD334" s="30">
        <f t="shared" si="235"/>
        <v>0</v>
      </c>
      <c r="AE334" s="30">
        <f t="shared" si="236"/>
        <v>0</v>
      </c>
      <c r="AF334" s="30">
        <f t="shared" si="237"/>
        <v>0</v>
      </c>
      <c r="AG334" s="18">
        <v>0</v>
      </c>
      <c r="AH334" s="17">
        <f t="shared" si="239"/>
        <v>0</v>
      </c>
    </row>
    <row r="335" spans="1:34" ht="25" customHeight="1" x14ac:dyDescent="0.25">
      <c r="A335" s="248">
        <v>0</v>
      </c>
      <c r="B335" s="31"/>
      <c r="C335" s="94"/>
      <c r="D335" s="263"/>
      <c r="E335" s="263"/>
      <c r="F335" s="263"/>
      <c r="G335" s="263"/>
      <c r="H335" s="263"/>
      <c r="I335" s="263"/>
      <c r="J335" s="263"/>
      <c r="K335" s="363">
        <f t="shared" si="232"/>
        <v>0</v>
      </c>
      <c r="L335" s="376">
        <f t="shared" si="233"/>
        <v>0</v>
      </c>
      <c r="M335" s="95"/>
      <c r="O335" s="77"/>
      <c r="P335" s="93"/>
      <c r="Q335" s="96"/>
      <c r="S335" s="96"/>
      <c r="U335" s="96"/>
      <c r="V335" s="96"/>
      <c r="X335" s="96"/>
      <c r="Z335" s="96"/>
      <c r="AB335" s="97"/>
      <c r="AC335" s="30">
        <f t="shared" si="234"/>
        <v>0</v>
      </c>
      <c r="AD335" s="30">
        <f t="shared" si="235"/>
        <v>0</v>
      </c>
      <c r="AE335" s="30">
        <f t="shared" si="236"/>
        <v>0</v>
      </c>
      <c r="AF335" s="30">
        <f t="shared" si="237"/>
        <v>0</v>
      </c>
      <c r="AG335" s="18">
        <v>0</v>
      </c>
      <c r="AH335" s="17">
        <f t="shared" si="239"/>
        <v>0</v>
      </c>
    </row>
    <row r="336" spans="1:34" ht="25" customHeight="1" x14ac:dyDescent="0.25">
      <c r="A336" s="248">
        <v>0</v>
      </c>
      <c r="B336" s="31"/>
      <c r="C336" s="94"/>
      <c r="D336" s="263"/>
      <c r="E336" s="263"/>
      <c r="F336" s="263"/>
      <c r="G336" s="263"/>
      <c r="H336" s="263"/>
      <c r="I336" s="263"/>
      <c r="J336" s="263"/>
      <c r="K336" s="363">
        <f t="shared" si="232"/>
        <v>0</v>
      </c>
      <c r="L336" s="376">
        <f t="shared" si="233"/>
        <v>0</v>
      </c>
      <c r="M336" s="95"/>
      <c r="O336" s="77"/>
      <c r="P336" s="93"/>
      <c r="Q336" s="96"/>
      <c r="S336" s="96"/>
      <c r="U336" s="96"/>
      <c r="V336" s="96"/>
      <c r="X336" s="96"/>
      <c r="Z336" s="96"/>
      <c r="AB336" s="97"/>
      <c r="AC336" s="30">
        <f t="shared" si="234"/>
        <v>0</v>
      </c>
      <c r="AD336" s="30">
        <f t="shared" si="235"/>
        <v>0</v>
      </c>
      <c r="AE336" s="30">
        <f t="shared" si="236"/>
        <v>0</v>
      </c>
      <c r="AF336" s="30">
        <f t="shared" si="237"/>
        <v>0</v>
      </c>
      <c r="AG336" s="18">
        <v>0</v>
      </c>
      <c r="AH336" s="17">
        <f t="shared" si="239"/>
        <v>0</v>
      </c>
    </row>
    <row r="337" spans="1:34" ht="25" customHeight="1" thickBot="1" x14ac:dyDescent="0.3">
      <c r="A337" s="249"/>
      <c r="B337" s="32"/>
      <c r="C337" s="100"/>
      <c r="D337" s="264"/>
      <c r="E337" s="264"/>
      <c r="F337" s="264"/>
      <c r="G337" s="264"/>
      <c r="H337" s="264"/>
      <c r="I337" s="264"/>
      <c r="J337" s="264"/>
      <c r="K337" s="379"/>
      <c r="L337" s="378"/>
      <c r="M337" s="101"/>
      <c r="N337" s="102"/>
      <c r="O337" s="77"/>
      <c r="P337" s="99"/>
      <c r="Q337" s="103"/>
      <c r="R337" s="104"/>
      <c r="S337" s="103"/>
      <c r="T337" s="104"/>
      <c r="U337" s="103"/>
      <c r="V337" s="103"/>
      <c r="W337" s="104"/>
      <c r="X337" s="103"/>
      <c r="Y337" s="104"/>
      <c r="Z337" s="103"/>
      <c r="AA337" s="104"/>
      <c r="AB337" s="105"/>
      <c r="AC337" s="33"/>
      <c r="AD337" s="33"/>
      <c r="AE337" s="33"/>
      <c r="AF337" s="33"/>
      <c r="AG337" s="80"/>
      <c r="AH337" s="17">
        <f t="shared" si="239"/>
        <v>0</v>
      </c>
    </row>
    <row r="338" spans="1:34" ht="40" customHeight="1" x14ac:dyDescent="0.25">
      <c r="A338" s="233" t="s">
        <v>552</v>
      </c>
      <c r="B338" s="236"/>
      <c r="C338" s="237"/>
      <c r="D338" s="246"/>
      <c r="E338" s="246"/>
      <c r="F338" s="246"/>
      <c r="G338" s="246"/>
      <c r="H338" s="246"/>
      <c r="I338" s="246"/>
      <c r="J338" s="246"/>
      <c r="K338" s="357"/>
      <c r="L338" s="376"/>
      <c r="M338" s="95"/>
      <c r="O338" s="77"/>
      <c r="P338" s="106"/>
      <c r="Q338" s="96"/>
      <c r="S338" s="96"/>
      <c r="U338" s="96"/>
      <c r="V338" s="96"/>
      <c r="X338" s="96"/>
      <c r="Z338" s="96"/>
      <c r="AB338" s="97"/>
      <c r="AC338" s="30"/>
      <c r="AD338" s="30"/>
      <c r="AE338" s="30"/>
      <c r="AF338" s="30"/>
      <c r="AH338" s="17">
        <f>IF($L$339=0,0,1)</f>
        <v>0</v>
      </c>
    </row>
    <row r="339" spans="1:34" ht="25" customHeight="1" x14ac:dyDescent="0.25">
      <c r="A339" s="119" t="s">
        <v>188</v>
      </c>
      <c r="B339" s="37"/>
      <c r="C339" s="37"/>
      <c r="D339" s="238"/>
      <c r="E339" s="238"/>
      <c r="F339" s="238"/>
      <c r="G339" s="238"/>
      <c r="H339" s="238"/>
      <c r="I339" s="238"/>
      <c r="J339" s="238"/>
      <c r="K339" s="372">
        <f t="shared" ref="K339:K351" si="240">D339+E339+F339+H339+J339</f>
        <v>0</v>
      </c>
      <c r="L339" s="376">
        <f t="shared" ref="L339:L351" si="241">G339+I339+K339</f>
        <v>0</v>
      </c>
      <c r="M339" s="95"/>
      <c r="O339" s="77">
        <f>IF(L339&gt;1,1,0)</f>
        <v>0</v>
      </c>
      <c r="P339" s="93"/>
      <c r="Q339" s="96"/>
      <c r="S339" s="96"/>
      <c r="U339" s="96"/>
      <c r="V339" s="96"/>
      <c r="X339" s="96"/>
      <c r="Z339" s="96"/>
      <c r="AB339" s="97"/>
      <c r="AC339" s="30">
        <f t="shared" ref="AC339:AC351" si="242">Q339</f>
        <v>0</v>
      </c>
      <c r="AD339" s="30">
        <f t="shared" ref="AD339:AD351" si="243">D339+E339+F339+H339+J339</f>
        <v>0</v>
      </c>
      <c r="AE339" s="30">
        <f t="shared" ref="AE339:AE351" si="244">G339</f>
        <v>0</v>
      </c>
      <c r="AF339" s="30">
        <f t="shared" ref="AF339:AF351" si="245">AC339+AD339+AE339</f>
        <v>0</v>
      </c>
      <c r="AG339" s="18" t="s">
        <v>553</v>
      </c>
      <c r="AH339" s="17">
        <f>IF($L$339=0,0,1)</f>
        <v>0</v>
      </c>
    </row>
    <row r="340" spans="1:34" ht="25" customHeight="1" x14ac:dyDescent="0.25">
      <c r="A340" s="370" t="s">
        <v>554</v>
      </c>
      <c r="B340" s="383">
        <f t="shared" ref="B340:J340" si="246">B339</f>
        <v>0</v>
      </c>
      <c r="C340" s="383">
        <f t="shared" si="246"/>
        <v>0</v>
      </c>
      <c r="D340" s="383">
        <f t="shared" si="246"/>
        <v>0</v>
      </c>
      <c r="E340" s="383">
        <f t="shared" si="246"/>
        <v>0</v>
      </c>
      <c r="F340" s="383">
        <f t="shared" si="246"/>
        <v>0</v>
      </c>
      <c r="G340" s="383">
        <f t="shared" si="246"/>
        <v>0</v>
      </c>
      <c r="H340" s="383">
        <f t="shared" si="246"/>
        <v>0</v>
      </c>
      <c r="I340" s="383">
        <f t="shared" si="246"/>
        <v>0</v>
      </c>
      <c r="J340" s="383">
        <f t="shared" si="246"/>
        <v>0</v>
      </c>
      <c r="K340" s="383">
        <f t="shared" si="240"/>
        <v>0</v>
      </c>
      <c r="L340" s="376">
        <f t="shared" si="241"/>
        <v>0</v>
      </c>
      <c r="M340" s="95"/>
      <c r="O340" s="77"/>
      <c r="P340" s="93"/>
      <c r="Q340" s="96"/>
      <c r="S340" s="96"/>
      <c r="U340" s="96"/>
      <c r="V340" s="96"/>
      <c r="X340" s="96"/>
      <c r="Z340" s="96"/>
      <c r="AB340" s="97"/>
      <c r="AC340" s="30">
        <f t="shared" si="242"/>
        <v>0</v>
      </c>
      <c r="AD340" s="30">
        <f t="shared" si="243"/>
        <v>0</v>
      </c>
      <c r="AE340" s="30">
        <f t="shared" si="244"/>
        <v>0</v>
      </c>
      <c r="AF340" s="30">
        <f t="shared" si="245"/>
        <v>0</v>
      </c>
      <c r="AG340" s="18" t="s">
        <v>555</v>
      </c>
      <c r="AH340" s="17">
        <f t="shared" ref="AH340:AH352" si="247">IF($L$339=0,0,1)</f>
        <v>0</v>
      </c>
    </row>
    <row r="341" spans="1:34" ht="25" customHeight="1" x14ac:dyDescent="0.25">
      <c r="A341" s="119" t="s">
        <v>556</v>
      </c>
      <c r="B341" s="39"/>
      <c r="C341" s="39"/>
      <c r="D341" s="274"/>
      <c r="E341" s="274"/>
      <c r="F341" s="274"/>
      <c r="G341" s="274"/>
      <c r="H341" s="274"/>
      <c r="I341" s="274"/>
      <c r="J341" s="274"/>
      <c r="K341" s="383">
        <f t="shared" si="240"/>
        <v>0</v>
      </c>
      <c r="L341" s="376">
        <f t="shared" si="241"/>
        <v>0</v>
      </c>
      <c r="M341" s="95"/>
      <c r="O341" s="77"/>
      <c r="P341" s="93"/>
      <c r="Q341" s="96"/>
      <c r="S341" s="96"/>
      <c r="U341" s="96"/>
      <c r="V341" s="96"/>
      <c r="X341" s="96"/>
      <c r="Z341" s="96"/>
      <c r="AB341" s="97"/>
      <c r="AC341" s="30">
        <f t="shared" si="242"/>
        <v>0</v>
      </c>
      <c r="AD341" s="30">
        <f t="shared" si="243"/>
        <v>0</v>
      </c>
      <c r="AE341" s="30">
        <f t="shared" si="244"/>
        <v>0</v>
      </c>
      <c r="AF341" s="30">
        <f t="shared" si="245"/>
        <v>0</v>
      </c>
      <c r="AG341" s="18" t="s">
        <v>557</v>
      </c>
      <c r="AH341" s="17">
        <f t="shared" si="247"/>
        <v>0</v>
      </c>
    </row>
    <row r="342" spans="1:34" ht="25" customHeight="1" x14ac:dyDescent="0.25">
      <c r="A342" s="119" t="s">
        <v>558</v>
      </c>
      <c r="B342" s="39"/>
      <c r="C342" s="39"/>
      <c r="D342" s="274"/>
      <c r="E342" s="274"/>
      <c r="F342" s="274"/>
      <c r="G342" s="274"/>
      <c r="H342" s="274"/>
      <c r="I342" s="274"/>
      <c r="J342" s="274"/>
      <c r="K342" s="383">
        <f t="shared" si="240"/>
        <v>0</v>
      </c>
      <c r="L342" s="376">
        <f t="shared" si="241"/>
        <v>0</v>
      </c>
      <c r="M342" s="95"/>
      <c r="O342" s="77"/>
      <c r="P342" s="93"/>
      <c r="Q342" s="96"/>
      <c r="S342" s="96"/>
      <c r="U342" s="96"/>
      <c r="V342" s="96"/>
      <c r="X342" s="96"/>
      <c r="Z342" s="96"/>
      <c r="AB342" s="97"/>
      <c r="AC342" s="30">
        <f t="shared" si="242"/>
        <v>0</v>
      </c>
      <c r="AD342" s="30">
        <f t="shared" si="243"/>
        <v>0</v>
      </c>
      <c r="AE342" s="30">
        <f t="shared" si="244"/>
        <v>0</v>
      </c>
      <c r="AF342" s="30">
        <f t="shared" si="245"/>
        <v>0</v>
      </c>
      <c r="AG342" s="18" t="s">
        <v>559</v>
      </c>
      <c r="AH342" s="17">
        <f t="shared" si="247"/>
        <v>0</v>
      </c>
    </row>
    <row r="343" spans="1:34" ht="25" customHeight="1" x14ac:dyDescent="0.25">
      <c r="A343" s="119" t="s">
        <v>560</v>
      </c>
      <c r="B343" s="39"/>
      <c r="C343" s="39"/>
      <c r="D343" s="274"/>
      <c r="E343" s="274"/>
      <c r="F343" s="274"/>
      <c r="G343" s="274"/>
      <c r="H343" s="274"/>
      <c r="I343" s="274"/>
      <c r="J343" s="274"/>
      <c r="K343" s="383">
        <f t="shared" si="240"/>
        <v>0</v>
      </c>
      <c r="L343" s="376">
        <f t="shared" si="241"/>
        <v>0</v>
      </c>
      <c r="M343" s="95"/>
      <c r="O343" s="77"/>
      <c r="P343" s="93"/>
      <c r="Q343" s="96"/>
      <c r="S343" s="96"/>
      <c r="U343" s="96"/>
      <c r="V343" s="96"/>
      <c r="X343" s="96"/>
      <c r="Z343" s="96"/>
      <c r="AB343" s="97"/>
      <c r="AC343" s="30">
        <f t="shared" si="242"/>
        <v>0</v>
      </c>
      <c r="AD343" s="30">
        <f t="shared" si="243"/>
        <v>0</v>
      </c>
      <c r="AE343" s="30">
        <f t="shared" si="244"/>
        <v>0</v>
      </c>
      <c r="AF343" s="30">
        <f t="shared" si="245"/>
        <v>0</v>
      </c>
      <c r="AG343" s="18" t="s">
        <v>561</v>
      </c>
      <c r="AH343" s="17">
        <f t="shared" si="247"/>
        <v>0</v>
      </c>
    </row>
    <row r="344" spans="1:34" ht="25" customHeight="1" x14ac:dyDescent="0.25">
      <c r="A344" s="119" t="s">
        <v>562</v>
      </c>
      <c r="B344" s="39"/>
      <c r="C344" s="39"/>
      <c r="D344" s="274"/>
      <c r="E344" s="274"/>
      <c r="F344" s="274"/>
      <c r="G344" s="274"/>
      <c r="H344" s="274"/>
      <c r="I344" s="274"/>
      <c r="J344" s="274"/>
      <c r="K344" s="383">
        <f t="shared" si="240"/>
        <v>0</v>
      </c>
      <c r="L344" s="376">
        <f t="shared" si="241"/>
        <v>0</v>
      </c>
      <c r="M344" s="95"/>
      <c r="O344" s="77"/>
      <c r="P344" s="93"/>
      <c r="Q344" s="96"/>
      <c r="S344" s="96"/>
      <c r="U344" s="96"/>
      <c r="V344" s="96"/>
      <c r="X344" s="96"/>
      <c r="Z344" s="96"/>
      <c r="AB344" s="97"/>
      <c r="AC344" s="30">
        <f t="shared" si="242"/>
        <v>0</v>
      </c>
      <c r="AD344" s="30">
        <f t="shared" si="243"/>
        <v>0</v>
      </c>
      <c r="AE344" s="30">
        <f t="shared" si="244"/>
        <v>0</v>
      </c>
      <c r="AF344" s="30">
        <f t="shared" si="245"/>
        <v>0</v>
      </c>
      <c r="AG344" s="18" t="s">
        <v>563</v>
      </c>
      <c r="AH344" s="17">
        <f t="shared" si="247"/>
        <v>0</v>
      </c>
    </row>
    <row r="345" spans="1:34" ht="25" customHeight="1" x14ac:dyDescent="0.25">
      <c r="A345" s="119" t="s">
        <v>564</v>
      </c>
      <c r="B345" s="39"/>
      <c r="C345" s="39"/>
      <c r="D345" s="274"/>
      <c r="E345" s="274"/>
      <c r="F345" s="274"/>
      <c r="G345" s="274"/>
      <c r="H345" s="274"/>
      <c r="I345" s="274"/>
      <c r="J345" s="274"/>
      <c r="K345" s="383">
        <f t="shared" si="240"/>
        <v>0</v>
      </c>
      <c r="L345" s="376">
        <f t="shared" si="241"/>
        <v>0</v>
      </c>
      <c r="M345" s="95"/>
      <c r="O345" s="77"/>
      <c r="P345" s="93"/>
      <c r="Q345" s="96"/>
      <c r="S345" s="96"/>
      <c r="U345" s="96"/>
      <c r="V345" s="96"/>
      <c r="X345" s="96"/>
      <c r="Z345" s="96"/>
      <c r="AB345" s="97"/>
      <c r="AC345" s="30">
        <f t="shared" si="242"/>
        <v>0</v>
      </c>
      <c r="AD345" s="30">
        <f t="shared" si="243"/>
        <v>0</v>
      </c>
      <c r="AE345" s="30">
        <f t="shared" si="244"/>
        <v>0</v>
      </c>
      <c r="AF345" s="30">
        <f t="shared" si="245"/>
        <v>0</v>
      </c>
      <c r="AG345" s="18" t="s">
        <v>565</v>
      </c>
      <c r="AH345" s="17">
        <f t="shared" si="247"/>
        <v>0</v>
      </c>
    </row>
    <row r="346" spans="1:34" ht="25" customHeight="1" x14ac:dyDescent="0.25">
      <c r="A346" s="119" t="s">
        <v>566</v>
      </c>
      <c r="B346" s="39"/>
      <c r="C346" s="39"/>
      <c r="D346" s="274"/>
      <c r="E346" s="274"/>
      <c r="F346" s="274"/>
      <c r="G346" s="274"/>
      <c r="H346" s="274"/>
      <c r="I346" s="274"/>
      <c r="J346" s="274"/>
      <c r="K346" s="383">
        <f t="shared" si="240"/>
        <v>0</v>
      </c>
      <c r="L346" s="376">
        <f t="shared" si="241"/>
        <v>0</v>
      </c>
      <c r="M346" s="95"/>
      <c r="O346" s="77"/>
      <c r="P346" s="93"/>
      <c r="Q346" s="96"/>
      <c r="S346" s="96"/>
      <c r="U346" s="96"/>
      <c r="V346" s="96"/>
      <c r="X346" s="96"/>
      <c r="Z346" s="96"/>
      <c r="AB346" s="97"/>
      <c r="AC346" s="30">
        <f t="shared" si="242"/>
        <v>0</v>
      </c>
      <c r="AD346" s="30">
        <f t="shared" si="243"/>
        <v>0</v>
      </c>
      <c r="AE346" s="30">
        <f t="shared" si="244"/>
        <v>0</v>
      </c>
      <c r="AF346" s="30">
        <f t="shared" si="245"/>
        <v>0</v>
      </c>
      <c r="AG346" s="18" t="s">
        <v>567</v>
      </c>
      <c r="AH346" s="17">
        <f t="shared" si="247"/>
        <v>0</v>
      </c>
    </row>
    <row r="347" spans="1:34" ht="25" customHeight="1" x14ac:dyDescent="0.25">
      <c r="A347" s="119" t="s">
        <v>568</v>
      </c>
      <c r="B347" s="39"/>
      <c r="C347" s="39"/>
      <c r="D347" s="274"/>
      <c r="E347" s="274"/>
      <c r="F347" s="274"/>
      <c r="G347" s="274"/>
      <c r="H347" s="274"/>
      <c r="I347" s="274"/>
      <c r="J347" s="274"/>
      <c r="K347" s="383">
        <f t="shared" si="240"/>
        <v>0</v>
      </c>
      <c r="L347" s="376">
        <f t="shared" si="241"/>
        <v>0</v>
      </c>
      <c r="M347" s="95"/>
      <c r="O347" s="77"/>
      <c r="P347" s="93"/>
      <c r="Q347" s="96"/>
      <c r="S347" s="96"/>
      <c r="U347" s="96"/>
      <c r="V347" s="96"/>
      <c r="X347" s="96"/>
      <c r="Z347" s="96"/>
      <c r="AB347" s="97"/>
      <c r="AC347" s="30">
        <f t="shared" si="242"/>
        <v>0</v>
      </c>
      <c r="AD347" s="30">
        <f t="shared" si="243"/>
        <v>0</v>
      </c>
      <c r="AE347" s="30">
        <f t="shared" si="244"/>
        <v>0</v>
      </c>
      <c r="AF347" s="30">
        <f t="shared" si="245"/>
        <v>0</v>
      </c>
      <c r="AG347" s="18" t="s">
        <v>569</v>
      </c>
      <c r="AH347" s="17">
        <f t="shared" si="247"/>
        <v>0</v>
      </c>
    </row>
    <row r="348" spans="1:34" ht="25" customHeight="1" x14ac:dyDescent="0.25">
      <c r="A348" s="119" t="s">
        <v>570</v>
      </c>
      <c r="B348" s="39"/>
      <c r="C348" s="39"/>
      <c r="D348" s="274"/>
      <c r="E348" s="274"/>
      <c r="F348" s="274"/>
      <c r="G348" s="274"/>
      <c r="H348" s="274"/>
      <c r="I348" s="274"/>
      <c r="J348" s="274"/>
      <c r="K348" s="383">
        <f t="shared" si="240"/>
        <v>0</v>
      </c>
      <c r="L348" s="376">
        <f t="shared" si="241"/>
        <v>0</v>
      </c>
      <c r="M348" s="95"/>
      <c r="O348" s="77"/>
      <c r="P348" s="93"/>
      <c r="Q348" s="96"/>
      <c r="S348" s="96"/>
      <c r="U348" s="96"/>
      <c r="V348" s="96"/>
      <c r="X348" s="96"/>
      <c r="Z348" s="96"/>
      <c r="AB348" s="97"/>
      <c r="AC348" s="30">
        <f t="shared" si="242"/>
        <v>0</v>
      </c>
      <c r="AD348" s="30">
        <f t="shared" si="243"/>
        <v>0</v>
      </c>
      <c r="AE348" s="30">
        <f t="shared" si="244"/>
        <v>0</v>
      </c>
      <c r="AF348" s="30">
        <f t="shared" si="245"/>
        <v>0</v>
      </c>
      <c r="AG348" s="18" t="s">
        <v>571</v>
      </c>
      <c r="AH348" s="17">
        <f t="shared" si="247"/>
        <v>0</v>
      </c>
    </row>
    <row r="349" spans="1:34" ht="25" customHeight="1" x14ac:dyDescent="0.25">
      <c r="A349" s="248">
        <v>0</v>
      </c>
      <c r="B349" s="39"/>
      <c r="C349" s="40"/>
      <c r="D349" s="276"/>
      <c r="E349" s="276"/>
      <c r="F349" s="276"/>
      <c r="G349" s="276"/>
      <c r="H349" s="276"/>
      <c r="I349" s="276"/>
      <c r="J349" s="276"/>
      <c r="K349" s="367">
        <f t="shared" si="240"/>
        <v>0</v>
      </c>
      <c r="L349" s="376">
        <f t="shared" si="241"/>
        <v>0</v>
      </c>
      <c r="M349" s="95"/>
      <c r="O349" s="77"/>
      <c r="P349" s="93"/>
      <c r="Q349" s="96"/>
      <c r="S349" s="96"/>
      <c r="U349" s="96"/>
      <c r="V349" s="96"/>
      <c r="X349" s="96"/>
      <c r="Z349" s="96"/>
      <c r="AB349" s="97"/>
      <c r="AC349" s="30">
        <f t="shared" si="242"/>
        <v>0</v>
      </c>
      <c r="AD349" s="30">
        <f t="shared" si="243"/>
        <v>0</v>
      </c>
      <c r="AE349" s="30">
        <f t="shared" si="244"/>
        <v>0</v>
      </c>
      <c r="AF349" s="30">
        <f t="shared" si="245"/>
        <v>0</v>
      </c>
      <c r="AG349" s="18">
        <v>0</v>
      </c>
      <c r="AH349" s="17">
        <f t="shared" si="247"/>
        <v>0</v>
      </c>
    </row>
    <row r="350" spans="1:34" ht="25" customHeight="1" x14ac:dyDescent="0.25">
      <c r="A350" s="248">
        <v>0</v>
      </c>
      <c r="B350" s="39"/>
      <c r="C350" s="40"/>
      <c r="D350" s="276"/>
      <c r="E350" s="276"/>
      <c r="F350" s="276"/>
      <c r="G350" s="276"/>
      <c r="H350" s="276"/>
      <c r="I350" s="276"/>
      <c r="J350" s="276"/>
      <c r="K350" s="367">
        <f t="shared" si="240"/>
        <v>0</v>
      </c>
      <c r="L350" s="376">
        <f t="shared" si="241"/>
        <v>0</v>
      </c>
      <c r="M350" s="95"/>
      <c r="O350" s="77"/>
      <c r="P350" s="93"/>
      <c r="Q350" s="96"/>
      <c r="S350" s="96"/>
      <c r="U350" s="96"/>
      <c r="V350" s="96"/>
      <c r="X350" s="96"/>
      <c r="Z350" s="96"/>
      <c r="AB350" s="97"/>
      <c r="AC350" s="30">
        <f t="shared" si="242"/>
        <v>0</v>
      </c>
      <c r="AD350" s="30">
        <f t="shared" si="243"/>
        <v>0</v>
      </c>
      <c r="AE350" s="30">
        <f t="shared" si="244"/>
        <v>0</v>
      </c>
      <c r="AF350" s="30">
        <f t="shared" si="245"/>
        <v>0</v>
      </c>
      <c r="AG350" s="18">
        <v>0</v>
      </c>
      <c r="AH350" s="17">
        <f t="shared" si="247"/>
        <v>0</v>
      </c>
    </row>
    <row r="351" spans="1:34" ht="25" customHeight="1" x14ac:dyDescent="0.25">
      <c r="A351" s="259">
        <v>0</v>
      </c>
      <c r="B351" s="31"/>
      <c r="C351" s="94"/>
      <c r="D351" s="263"/>
      <c r="E351" s="263"/>
      <c r="F351" s="263"/>
      <c r="G351" s="263"/>
      <c r="H351" s="263"/>
      <c r="I351" s="263"/>
      <c r="J351" s="263"/>
      <c r="K351" s="363">
        <f t="shared" si="240"/>
        <v>0</v>
      </c>
      <c r="L351" s="376">
        <f t="shared" si="241"/>
        <v>0</v>
      </c>
      <c r="M351" s="95"/>
      <c r="O351" s="77"/>
      <c r="P351" s="117"/>
      <c r="Q351" s="96"/>
      <c r="S351" s="96"/>
      <c r="U351" s="96"/>
      <c r="V351" s="96"/>
      <c r="X351" s="96"/>
      <c r="Z351" s="96"/>
      <c r="AB351" s="97"/>
      <c r="AC351" s="30">
        <f t="shared" si="242"/>
        <v>0</v>
      </c>
      <c r="AD351" s="30">
        <f t="shared" si="243"/>
        <v>0</v>
      </c>
      <c r="AE351" s="30">
        <f t="shared" si="244"/>
        <v>0</v>
      </c>
      <c r="AF351" s="30">
        <f t="shared" si="245"/>
        <v>0</v>
      </c>
      <c r="AG351" s="18">
        <v>0</v>
      </c>
      <c r="AH351" s="17">
        <f t="shared" si="247"/>
        <v>0</v>
      </c>
    </row>
    <row r="352" spans="1:34" ht="25" customHeight="1" thickBot="1" x14ac:dyDescent="0.3">
      <c r="A352" s="249"/>
      <c r="B352" s="32"/>
      <c r="C352" s="100"/>
      <c r="D352" s="264"/>
      <c r="E352" s="264"/>
      <c r="F352" s="264"/>
      <c r="G352" s="264"/>
      <c r="H352" s="264"/>
      <c r="I352" s="264"/>
      <c r="J352" s="264"/>
      <c r="K352" s="379"/>
      <c r="L352" s="378"/>
      <c r="M352" s="101"/>
      <c r="N352" s="102"/>
      <c r="O352" s="77"/>
      <c r="P352" s="99"/>
      <c r="Q352" s="103"/>
      <c r="R352" s="104"/>
      <c r="S352" s="103"/>
      <c r="T352" s="104"/>
      <c r="U352" s="103"/>
      <c r="V352" s="103"/>
      <c r="W352" s="104"/>
      <c r="X352" s="103"/>
      <c r="Y352" s="104"/>
      <c r="Z352" s="103"/>
      <c r="AA352" s="104"/>
      <c r="AB352" s="105"/>
      <c r="AC352" s="33"/>
      <c r="AD352" s="33"/>
      <c r="AE352" s="33"/>
      <c r="AF352" s="33"/>
      <c r="AG352" s="80"/>
      <c r="AH352" s="17">
        <f t="shared" si="247"/>
        <v>0</v>
      </c>
    </row>
    <row r="353" spans="1:34" ht="40" customHeight="1" x14ac:dyDescent="0.25">
      <c r="A353" s="233" t="s">
        <v>572</v>
      </c>
      <c r="B353" s="231"/>
      <c r="C353" s="234"/>
      <c r="D353" s="245"/>
      <c r="E353" s="245"/>
      <c r="F353" s="245"/>
      <c r="G353" s="245"/>
      <c r="H353" s="245"/>
      <c r="I353" s="245"/>
      <c r="J353" s="245"/>
      <c r="K353" s="363"/>
      <c r="L353" s="376"/>
      <c r="M353" s="95"/>
      <c r="O353" s="77"/>
      <c r="P353" s="106"/>
      <c r="Q353" s="96"/>
      <c r="S353" s="96"/>
      <c r="U353" s="96"/>
      <c r="V353" s="96"/>
      <c r="X353" s="96"/>
      <c r="Z353" s="96"/>
      <c r="AB353" s="97"/>
      <c r="AC353" s="30"/>
      <c r="AD353" s="30"/>
      <c r="AE353" s="30"/>
      <c r="AF353" s="30"/>
      <c r="AH353" s="17">
        <f>IF($L$354=0,0,1)</f>
        <v>0</v>
      </c>
    </row>
    <row r="354" spans="1:34" ht="25" customHeight="1" x14ac:dyDescent="0.25">
      <c r="A354" s="119" t="s">
        <v>188</v>
      </c>
      <c r="B354" s="31"/>
      <c r="C354" s="31"/>
      <c r="D354" s="240"/>
      <c r="E354" s="240"/>
      <c r="F354" s="240"/>
      <c r="G354" s="240"/>
      <c r="H354" s="240"/>
      <c r="I354" s="240"/>
      <c r="J354" s="240"/>
      <c r="K354" s="366">
        <f t="shared" ref="K354:K359" si="248">D354+E354+F354+H354+J354</f>
        <v>0</v>
      </c>
      <c r="L354" s="376">
        <f t="shared" ref="L354:L359" si="249">G354+I354+K354</f>
        <v>0</v>
      </c>
      <c r="M354" s="95"/>
      <c r="O354" s="77">
        <f>IF(L354&gt;1,1,0)</f>
        <v>0</v>
      </c>
      <c r="P354" s="93"/>
      <c r="Q354" s="96"/>
      <c r="S354" s="96"/>
      <c r="U354" s="96"/>
      <c r="V354" s="96"/>
      <c r="X354" s="96"/>
      <c r="Z354" s="96"/>
      <c r="AB354" s="97"/>
      <c r="AC354" s="30">
        <f t="shared" ref="AC354:AC359" si="250">Q354</f>
        <v>0</v>
      </c>
      <c r="AD354" s="30">
        <f t="shared" ref="AD354:AD359" si="251">D354+E354+F354+H354+J354</f>
        <v>0</v>
      </c>
      <c r="AE354" s="30">
        <f t="shared" ref="AE354:AE359" si="252">G354</f>
        <v>0</v>
      </c>
      <c r="AF354" s="30">
        <f t="shared" ref="AF354:AF359" si="253">AC354+AD354+AE354</f>
        <v>0</v>
      </c>
      <c r="AG354" s="18" t="s">
        <v>573</v>
      </c>
      <c r="AH354" s="17">
        <f>IF($L$354=0,0,1)</f>
        <v>0</v>
      </c>
    </row>
    <row r="355" spans="1:34" ht="25" customHeight="1" x14ac:dyDescent="0.25">
      <c r="A355" s="370" t="s">
        <v>574</v>
      </c>
      <c r="B355" s="366">
        <f t="shared" ref="B355:J355" si="254">B354</f>
        <v>0</v>
      </c>
      <c r="C355" s="366">
        <f t="shared" si="254"/>
        <v>0</v>
      </c>
      <c r="D355" s="366">
        <f t="shared" si="254"/>
        <v>0</v>
      </c>
      <c r="E355" s="366">
        <f t="shared" si="254"/>
        <v>0</v>
      </c>
      <c r="F355" s="366">
        <f t="shared" si="254"/>
        <v>0</v>
      </c>
      <c r="G355" s="366">
        <f t="shared" si="254"/>
        <v>0</v>
      </c>
      <c r="H355" s="366">
        <f t="shared" si="254"/>
        <v>0</v>
      </c>
      <c r="I355" s="366">
        <f t="shared" si="254"/>
        <v>0</v>
      </c>
      <c r="J355" s="366">
        <f t="shared" si="254"/>
        <v>0</v>
      </c>
      <c r="K355" s="366">
        <f t="shared" si="248"/>
        <v>0</v>
      </c>
      <c r="L355" s="376">
        <f t="shared" si="249"/>
        <v>0</v>
      </c>
      <c r="M355" s="95"/>
      <c r="O355" s="77"/>
      <c r="P355" s="93"/>
      <c r="Q355" s="96"/>
      <c r="S355" s="96"/>
      <c r="U355" s="96"/>
      <c r="V355" s="96"/>
      <c r="X355" s="96"/>
      <c r="Z355" s="96"/>
      <c r="AB355" s="97"/>
      <c r="AC355" s="30">
        <f t="shared" si="250"/>
        <v>0</v>
      </c>
      <c r="AD355" s="30">
        <f t="shared" si="251"/>
        <v>0</v>
      </c>
      <c r="AE355" s="30">
        <f t="shared" si="252"/>
        <v>0</v>
      </c>
      <c r="AF355" s="30">
        <f t="shared" si="253"/>
        <v>0</v>
      </c>
      <c r="AG355" s="18" t="s">
        <v>575</v>
      </c>
      <c r="AH355" s="17">
        <f t="shared" ref="AH355:AH360" si="255">IF($L$354=0,0,1)</f>
        <v>0</v>
      </c>
    </row>
    <row r="356" spans="1:34" ht="25" customHeight="1" x14ac:dyDescent="0.25">
      <c r="A356" s="119" t="s">
        <v>576</v>
      </c>
      <c r="B356" s="31"/>
      <c r="C356" s="31"/>
      <c r="D356" s="240"/>
      <c r="E356" s="240"/>
      <c r="F356" s="240"/>
      <c r="G356" s="240"/>
      <c r="H356" s="240"/>
      <c r="I356" s="240"/>
      <c r="J356" s="240"/>
      <c r="K356" s="366">
        <f t="shared" si="248"/>
        <v>0</v>
      </c>
      <c r="L356" s="376">
        <f t="shared" si="249"/>
        <v>0</v>
      </c>
      <c r="M356" s="95"/>
      <c r="O356" s="77"/>
      <c r="P356" s="93"/>
      <c r="Q356" s="96"/>
      <c r="S356" s="96"/>
      <c r="U356" s="96"/>
      <c r="V356" s="96"/>
      <c r="X356" s="96"/>
      <c r="Z356" s="96"/>
      <c r="AB356" s="97"/>
      <c r="AC356" s="30">
        <f t="shared" si="250"/>
        <v>0</v>
      </c>
      <c r="AD356" s="30">
        <f t="shared" si="251"/>
        <v>0</v>
      </c>
      <c r="AE356" s="30">
        <f t="shared" si="252"/>
        <v>0</v>
      </c>
      <c r="AF356" s="30">
        <f t="shared" si="253"/>
        <v>0</v>
      </c>
      <c r="AG356" s="18" t="s">
        <v>577</v>
      </c>
      <c r="AH356" s="17">
        <f t="shared" si="255"/>
        <v>0</v>
      </c>
    </row>
    <row r="357" spans="1:34" ht="25" customHeight="1" x14ac:dyDescent="0.25">
      <c r="A357" s="248">
        <v>0</v>
      </c>
      <c r="B357" s="31"/>
      <c r="C357" s="94"/>
      <c r="D357" s="263"/>
      <c r="E357" s="263"/>
      <c r="F357" s="263"/>
      <c r="G357" s="263"/>
      <c r="H357" s="263"/>
      <c r="I357" s="263"/>
      <c r="J357" s="263"/>
      <c r="K357" s="363">
        <f t="shared" si="248"/>
        <v>0</v>
      </c>
      <c r="L357" s="376">
        <f t="shared" si="249"/>
        <v>0</v>
      </c>
      <c r="M357" s="95"/>
      <c r="O357" s="77"/>
      <c r="P357" s="93"/>
      <c r="Q357" s="96"/>
      <c r="S357" s="96"/>
      <c r="U357" s="96"/>
      <c r="V357" s="96"/>
      <c r="X357" s="96"/>
      <c r="Z357" s="96"/>
      <c r="AB357" s="97"/>
      <c r="AC357" s="30">
        <f t="shared" si="250"/>
        <v>0</v>
      </c>
      <c r="AD357" s="30">
        <f t="shared" si="251"/>
        <v>0</v>
      </c>
      <c r="AE357" s="30">
        <f t="shared" si="252"/>
        <v>0</v>
      </c>
      <c r="AF357" s="30">
        <f t="shared" si="253"/>
        <v>0</v>
      </c>
      <c r="AG357" s="18">
        <v>0</v>
      </c>
      <c r="AH357" s="17">
        <f t="shared" si="255"/>
        <v>0</v>
      </c>
    </row>
    <row r="358" spans="1:34" ht="25" customHeight="1" x14ac:dyDescent="0.25">
      <c r="A358" s="248">
        <v>0</v>
      </c>
      <c r="B358" s="31"/>
      <c r="C358" s="94"/>
      <c r="D358" s="263"/>
      <c r="E358" s="263"/>
      <c r="F358" s="263"/>
      <c r="G358" s="263"/>
      <c r="H358" s="263"/>
      <c r="I358" s="263"/>
      <c r="J358" s="263"/>
      <c r="K358" s="363">
        <f t="shared" si="248"/>
        <v>0</v>
      </c>
      <c r="L358" s="376">
        <f t="shared" si="249"/>
        <v>0</v>
      </c>
      <c r="M358" s="95"/>
      <c r="O358" s="77"/>
      <c r="P358" s="93"/>
      <c r="Q358" s="96"/>
      <c r="S358" s="96"/>
      <c r="U358" s="96"/>
      <c r="V358" s="96"/>
      <c r="X358" s="96"/>
      <c r="Z358" s="96"/>
      <c r="AB358" s="97"/>
      <c r="AC358" s="30">
        <f t="shared" si="250"/>
        <v>0</v>
      </c>
      <c r="AD358" s="30">
        <f t="shared" si="251"/>
        <v>0</v>
      </c>
      <c r="AE358" s="30">
        <f t="shared" si="252"/>
        <v>0</v>
      </c>
      <c r="AF358" s="30">
        <f t="shared" si="253"/>
        <v>0</v>
      </c>
      <c r="AG358" s="18">
        <v>0</v>
      </c>
      <c r="AH358" s="17">
        <f t="shared" si="255"/>
        <v>0</v>
      </c>
    </row>
    <row r="359" spans="1:34" ht="25" customHeight="1" x14ac:dyDescent="0.25">
      <c r="A359" s="248">
        <v>0</v>
      </c>
      <c r="B359" s="31"/>
      <c r="C359" s="94"/>
      <c r="D359" s="263"/>
      <c r="E359" s="263"/>
      <c r="F359" s="263"/>
      <c r="G359" s="263"/>
      <c r="H359" s="263"/>
      <c r="I359" s="263"/>
      <c r="J359" s="263"/>
      <c r="K359" s="363">
        <f t="shared" si="248"/>
        <v>0</v>
      </c>
      <c r="L359" s="376">
        <f t="shared" si="249"/>
        <v>0</v>
      </c>
      <c r="M359" s="95"/>
      <c r="O359" s="77"/>
      <c r="P359" s="93"/>
      <c r="Q359" s="96"/>
      <c r="S359" s="96"/>
      <c r="U359" s="96"/>
      <c r="V359" s="96"/>
      <c r="X359" s="96"/>
      <c r="Z359" s="96"/>
      <c r="AB359" s="97"/>
      <c r="AC359" s="30">
        <f t="shared" si="250"/>
        <v>0</v>
      </c>
      <c r="AD359" s="30">
        <f t="shared" si="251"/>
        <v>0</v>
      </c>
      <c r="AE359" s="30">
        <f t="shared" si="252"/>
        <v>0</v>
      </c>
      <c r="AF359" s="30">
        <f t="shared" si="253"/>
        <v>0</v>
      </c>
      <c r="AG359" s="18">
        <v>0</v>
      </c>
      <c r="AH359" s="17">
        <f t="shared" si="255"/>
        <v>0</v>
      </c>
    </row>
    <row r="360" spans="1:34" ht="25" customHeight="1" thickBot="1" x14ac:dyDescent="0.3">
      <c r="A360" s="249"/>
      <c r="B360" s="32"/>
      <c r="C360" s="100"/>
      <c r="D360" s="264"/>
      <c r="E360" s="264"/>
      <c r="F360" s="264"/>
      <c r="G360" s="264"/>
      <c r="H360" s="264"/>
      <c r="I360" s="264"/>
      <c r="J360" s="264"/>
      <c r="K360" s="379"/>
      <c r="L360" s="378"/>
      <c r="M360" s="101"/>
      <c r="N360" s="102"/>
      <c r="O360" s="77"/>
      <c r="P360" s="99"/>
      <c r="Q360" s="103"/>
      <c r="R360" s="104"/>
      <c r="S360" s="103"/>
      <c r="T360" s="104"/>
      <c r="U360" s="103"/>
      <c r="V360" s="103"/>
      <c r="W360" s="104"/>
      <c r="X360" s="103"/>
      <c r="Y360" s="104"/>
      <c r="Z360" s="103"/>
      <c r="AA360" s="104"/>
      <c r="AB360" s="105"/>
      <c r="AC360" s="33"/>
      <c r="AD360" s="33"/>
      <c r="AE360" s="33"/>
      <c r="AF360" s="33"/>
      <c r="AG360" s="80"/>
      <c r="AH360" s="17">
        <f t="shared" si="255"/>
        <v>0</v>
      </c>
    </row>
    <row r="361" spans="1:34" ht="40" customHeight="1" x14ac:dyDescent="0.25">
      <c r="A361" s="233" t="s">
        <v>578</v>
      </c>
      <c r="B361" s="231"/>
      <c r="C361" s="234"/>
      <c r="D361" s="245"/>
      <c r="E361" s="245"/>
      <c r="F361" s="245"/>
      <c r="G361" s="245"/>
      <c r="H361" s="245"/>
      <c r="I361" s="245"/>
      <c r="J361" s="245"/>
      <c r="K361" s="363"/>
      <c r="L361" s="376"/>
      <c r="M361" s="95"/>
      <c r="O361" s="77"/>
      <c r="P361" s="106"/>
      <c r="Q361" s="96"/>
      <c r="S361" s="96"/>
      <c r="U361" s="96"/>
      <c r="V361" s="96"/>
      <c r="X361" s="96"/>
      <c r="Z361" s="96"/>
      <c r="AB361" s="97"/>
      <c r="AC361" s="30"/>
      <c r="AD361" s="30"/>
      <c r="AE361" s="30"/>
      <c r="AF361" s="30"/>
      <c r="AH361" s="17">
        <f>IF($L$362=0,0,1)</f>
        <v>0</v>
      </c>
    </row>
    <row r="362" spans="1:34" ht="25" customHeight="1" x14ac:dyDescent="0.25">
      <c r="A362" s="119" t="s">
        <v>188</v>
      </c>
      <c r="B362" s="31"/>
      <c r="C362" s="31"/>
      <c r="D362" s="240"/>
      <c r="E362" s="240"/>
      <c r="F362" s="240"/>
      <c r="G362" s="240"/>
      <c r="H362" s="240"/>
      <c r="I362" s="240"/>
      <c r="J362" s="240"/>
      <c r="K362" s="366">
        <f t="shared" ref="K362:K367" si="256">D362+E362+F362+H362+J362</f>
        <v>0</v>
      </c>
      <c r="L362" s="376">
        <f t="shared" ref="L362:L367" si="257">G362+I362+K362</f>
        <v>0</v>
      </c>
      <c r="M362" s="95"/>
      <c r="O362" s="77">
        <f>IF(L362&gt;1,1,0)</f>
        <v>0</v>
      </c>
      <c r="P362" s="93"/>
      <c r="Q362" s="96"/>
      <c r="S362" s="96"/>
      <c r="U362" s="96"/>
      <c r="V362" s="96"/>
      <c r="X362" s="96"/>
      <c r="Z362" s="96"/>
      <c r="AB362" s="97"/>
      <c r="AC362" s="30">
        <f t="shared" ref="AC362:AC367" si="258">Q362</f>
        <v>0</v>
      </c>
      <c r="AD362" s="30">
        <f t="shared" ref="AD362:AD367" si="259">D362+E362+F362+H362+J362</f>
        <v>0</v>
      </c>
      <c r="AE362" s="30">
        <f t="shared" ref="AE362:AE367" si="260">G362</f>
        <v>0</v>
      </c>
      <c r="AF362" s="30">
        <f t="shared" ref="AF362:AF367" si="261">AC362+AD362+AE362</f>
        <v>0</v>
      </c>
      <c r="AG362" s="18" t="s">
        <v>579</v>
      </c>
      <c r="AH362" s="17">
        <f>IF($L$362=0,0,1)</f>
        <v>0</v>
      </c>
    </row>
    <row r="363" spans="1:34" ht="25" customHeight="1" x14ac:dyDescent="0.25">
      <c r="A363" s="370" t="s">
        <v>580</v>
      </c>
      <c r="B363" s="366">
        <f t="shared" ref="B363:J363" si="262">B362</f>
        <v>0</v>
      </c>
      <c r="C363" s="366">
        <f t="shared" si="262"/>
        <v>0</v>
      </c>
      <c r="D363" s="366">
        <f t="shared" si="262"/>
        <v>0</v>
      </c>
      <c r="E363" s="366">
        <f t="shared" si="262"/>
        <v>0</v>
      </c>
      <c r="F363" s="366">
        <f t="shared" si="262"/>
        <v>0</v>
      </c>
      <c r="G363" s="366">
        <f t="shared" si="262"/>
        <v>0</v>
      </c>
      <c r="H363" s="366">
        <f t="shared" si="262"/>
        <v>0</v>
      </c>
      <c r="I363" s="366">
        <f t="shared" si="262"/>
        <v>0</v>
      </c>
      <c r="J363" s="366">
        <f t="shared" si="262"/>
        <v>0</v>
      </c>
      <c r="K363" s="366">
        <f t="shared" si="256"/>
        <v>0</v>
      </c>
      <c r="L363" s="376">
        <f t="shared" si="257"/>
        <v>0</v>
      </c>
      <c r="M363" s="95"/>
      <c r="O363" s="77"/>
      <c r="P363" s="93"/>
      <c r="Q363" s="96"/>
      <c r="S363" s="96"/>
      <c r="U363" s="96"/>
      <c r="V363" s="96"/>
      <c r="X363" s="96"/>
      <c r="Z363" s="96"/>
      <c r="AB363" s="97"/>
      <c r="AC363" s="30">
        <f t="shared" si="258"/>
        <v>0</v>
      </c>
      <c r="AD363" s="30">
        <f t="shared" si="259"/>
        <v>0</v>
      </c>
      <c r="AE363" s="30">
        <f t="shared" si="260"/>
        <v>0</v>
      </c>
      <c r="AF363" s="30">
        <f t="shared" si="261"/>
        <v>0</v>
      </c>
      <c r="AG363" s="18" t="s">
        <v>581</v>
      </c>
      <c r="AH363" s="17">
        <f t="shared" ref="AH363:AH368" si="263">IF($L$362=0,0,1)</f>
        <v>0</v>
      </c>
    </row>
    <row r="364" spans="1:34" ht="25" customHeight="1" x14ac:dyDescent="0.25">
      <c r="A364" s="119" t="s">
        <v>582</v>
      </c>
      <c r="B364" s="31"/>
      <c r="C364" s="31"/>
      <c r="D364" s="240"/>
      <c r="E364" s="240"/>
      <c r="F364" s="240"/>
      <c r="G364" s="240"/>
      <c r="H364" s="240"/>
      <c r="I364" s="240"/>
      <c r="J364" s="240"/>
      <c r="K364" s="366">
        <f t="shared" si="256"/>
        <v>0</v>
      </c>
      <c r="L364" s="376">
        <f t="shared" si="257"/>
        <v>0</v>
      </c>
      <c r="M364" s="95"/>
      <c r="O364" s="77"/>
      <c r="P364" s="93"/>
      <c r="Q364" s="96"/>
      <c r="S364" s="96"/>
      <c r="U364" s="96"/>
      <c r="V364" s="96"/>
      <c r="X364" s="96"/>
      <c r="Z364" s="96"/>
      <c r="AB364" s="97"/>
      <c r="AC364" s="30">
        <f t="shared" si="258"/>
        <v>0</v>
      </c>
      <c r="AD364" s="30">
        <f t="shared" si="259"/>
        <v>0</v>
      </c>
      <c r="AE364" s="30">
        <f t="shared" si="260"/>
        <v>0</v>
      </c>
      <c r="AF364" s="30">
        <f t="shared" si="261"/>
        <v>0</v>
      </c>
      <c r="AG364" s="18" t="s">
        <v>583</v>
      </c>
      <c r="AH364" s="17">
        <f t="shared" si="263"/>
        <v>0</v>
      </c>
    </row>
    <row r="365" spans="1:34" ht="25" customHeight="1" x14ac:dyDescent="0.25">
      <c r="A365" s="248">
        <v>0</v>
      </c>
      <c r="B365" s="31"/>
      <c r="C365" s="94"/>
      <c r="D365" s="263"/>
      <c r="E365" s="263"/>
      <c r="F365" s="263"/>
      <c r="G365" s="263"/>
      <c r="H365" s="263"/>
      <c r="I365" s="263"/>
      <c r="J365" s="263"/>
      <c r="K365" s="363">
        <f t="shared" si="256"/>
        <v>0</v>
      </c>
      <c r="L365" s="376">
        <f t="shared" si="257"/>
        <v>0</v>
      </c>
      <c r="M365" s="95"/>
      <c r="O365" s="77"/>
      <c r="P365" s="93"/>
      <c r="Q365" s="96"/>
      <c r="S365" s="96"/>
      <c r="U365" s="96"/>
      <c r="V365" s="96"/>
      <c r="X365" s="96"/>
      <c r="Z365" s="96"/>
      <c r="AB365" s="97"/>
      <c r="AC365" s="30">
        <f t="shared" si="258"/>
        <v>0</v>
      </c>
      <c r="AD365" s="30">
        <f t="shared" si="259"/>
        <v>0</v>
      </c>
      <c r="AE365" s="30">
        <f t="shared" si="260"/>
        <v>0</v>
      </c>
      <c r="AF365" s="30">
        <f t="shared" si="261"/>
        <v>0</v>
      </c>
      <c r="AG365" s="18">
        <v>0</v>
      </c>
      <c r="AH365" s="17">
        <f t="shared" si="263"/>
        <v>0</v>
      </c>
    </row>
    <row r="366" spans="1:34" ht="25" customHeight="1" x14ac:dyDescent="0.25">
      <c r="A366" s="248">
        <v>0</v>
      </c>
      <c r="B366" s="31"/>
      <c r="C366" s="94"/>
      <c r="D366" s="263"/>
      <c r="E366" s="263"/>
      <c r="F366" s="263"/>
      <c r="G366" s="263"/>
      <c r="H366" s="263"/>
      <c r="I366" s="263"/>
      <c r="J366" s="263"/>
      <c r="K366" s="363">
        <f t="shared" si="256"/>
        <v>0</v>
      </c>
      <c r="L366" s="376">
        <f t="shared" si="257"/>
        <v>0</v>
      </c>
      <c r="M366" s="95"/>
      <c r="O366" s="77"/>
      <c r="P366" s="93"/>
      <c r="Q366" s="96"/>
      <c r="S366" s="96"/>
      <c r="U366" s="96"/>
      <c r="V366" s="96"/>
      <c r="X366" s="96"/>
      <c r="Z366" s="96"/>
      <c r="AB366" s="97"/>
      <c r="AC366" s="30">
        <f t="shared" si="258"/>
        <v>0</v>
      </c>
      <c r="AD366" s="30">
        <f t="shared" si="259"/>
        <v>0</v>
      </c>
      <c r="AE366" s="30">
        <f t="shared" si="260"/>
        <v>0</v>
      </c>
      <c r="AF366" s="30">
        <f t="shared" si="261"/>
        <v>0</v>
      </c>
      <c r="AG366" s="18">
        <v>0</v>
      </c>
      <c r="AH366" s="17">
        <f t="shared" si="263"/>
        <v>0</v>
      </c>
    </row>
    <row r="367" spans="1:34" ht="25" customHeight="1" x14ac:dyDescent="0.25">
      <c r="A367" s="248">
        <v>0</v>
      </c>
      <c r="B367" s="31"/>
      <c r="C367" s="94"/>
      <c r="D367" s="263"/>
      <c r="E367" s="263"/>
      <c r="F367" s="263"/>
      <c r="G367" s="263"/>
      <c r="H367" s="263"/>
      <c r="I367" s="263"/>
      <c r="J367" s="263"/>
      <c r="K367" s="363">
        <f t="shared" si="256"/>
        <v>0</v>
      </c>
      <c r="L367" s="376">
        <f t="shared" si="257"/>
        <v>0</v>
      </c>
      <c r="M367" s="95"/>
      <c r="O367" s="77"/>
      <c r="P367" s="93"/>
      <c r="Q367" s="96"/>
      <c r="S367" s="96"/>
      <c r="U367" s="96"/>
      <c r="V367" s="96"/>
      <c r="X367" s="96"/>
      <c r="Z367" s="96"/>
      <c r="AB367" s="97"/>
      <c r="AC367" s="30">
        <f t="shared" si="258"/>
        <v>0</v>
      </c>
      <c r="AD367" s="30">
        <f t="shared" si="259"/>
        <v>0</v>
      </c>
      <c r="AE367" s="30">
        <f t="shared" si="260"/>
        <v>0</v>
      </c>
      <c r="AF367" s="30">
        <f t="shared" si="261"/>
        <v>0</v>
      </c>
      <c r="AG367" s="18">
        <v>0</v>
      </c>
      <c r="AH367" s="17">
        <f t="shared" si="263"/>
        <v>0</v>
      </c>
    </row>
    <row r="368" spans="1:34" ht="25" customHeight="1" thickBot="1" x14ac:dyDescent="0.3">
      <c r="A368" s="249"/>
      <c r="B368" s="32"/>
      <c r="C368" s="100"/>
      <c r="D368" s="264"/>
      <c r="E368" s="264"/>
      <c r="F368" s="264"/>
      <c r="G368" s="264"/>
      <c r="H368" s="264"/>
      <c r="I368" s="264"/>
      <c r="J368" s="264"/>
      <c r="K368" s="379"/>
      <c r="L368" s="378"/>
      <c r="M368" s="101"/>
      <c r="N368" s="102"/>
      <c r="O368" s="77"/>
      <c r="P368" s="99"/>
      <c r="Q368" s="103"/>
      <c r="R368" s="104"/>
      <c r="S368" s="103"/>
      <c r="T368" s="104"/>
      <c r="U368" s="103"/>
      <c r="V368" s="103"/>
      <c r="W368" s="104"/>
      <c r="X368" s="103"/>
      <c r="Y368" s="104"/>
      <c r="Z368" s="103"/>
      <c r="AA368" s="104"/>
      <c r="AB368" s="105"/>
      <c r="AC368" s="33"/>
      <c r="AD368" s="33"/>
      <c r="AE368" s="33"/>
      <c r="AF368" s="33"/>
      <c r="AG368" s="80"/>
      <c r="AH368" s="17">
        <f t="shared" si="263"/>
        <v>0</v>
      </c>
    </row>
    <row r="369" spans="1:34" ht="40" customHeight="1" x14ac:dyDescent="0.25">
      <c r="A369" s="233" t="s">
        <v>584</v>
      </c>
      <c r="B369" s="231"/>
      <c r="C369" s="234"/>
      <c r="D369" s="245"/>
      <c r="E369" s="245"/>
      <c r="F369" s="245"/>
      <c r="G369" s="245"/>
      <c r="H369" s="245"/>
      <c r="I369" s="245"/>
      <c r="J369" s="245"/>
      <c r="K369" s="363"/>
      <c r="L369" s="376"/>
      <c r="M369" s="95"/>
      <c r="O369" s="77"/>
      <c r="P369" s="106"/>
      <c r="Q369" s="96"/>
      <c r="S369" s="96"/>
      <c r="U369" s="96"/>
      <c r="V369" s="96"/>
      <c r="X369" s="96"/>
      <c r="Z369" s="96"/>
      <c r="AB369" s="97"/>
      <c r="AC369" s="30"/>
      <c r="AD369" s="30"/>
      <c r="AE369" s="30"/>
      <c r="AF369" s="30"/>
      <c r="AH369" s="17">
        <f>IF($L$370=0,0,1)</f>
        <v>0</v>
      </c>
    </row>
    <row r="370" spans="1:34" ht="25" customHeight="1" x14ac:dyDescent="0.25">
      <c r="A370" s="119" t="s">
        <v>188</v>
      </c>
      <c r="B370" s="31"/>
      <c r="C370" s="31"/>
      <c r="D370" s="240"/>
      <c r="E370" s="240"/>
      <c r="F370" s="240"/>
      <c r="G370" s="240"/>
      <c r="H370" s="240"/>
      <c r="I370" s="240"/>
      <c r="J370" s="240"/>
      <c r="K370" s="366">
        <f t="shared" ref="K370:K375" si="264">D370+E370+F370+H370+J370</f>
        <v>0</v>
      </c>
      <c r="L370" s="376">
        <f t="shared" ref="L370:L375" si="265">G370+I370+K370</f>
        <v>0</v>
      </c>
      <c r="M370" s="95"/>
      <c r="O370" s="77">
        <f>IF(L370&gt;1,1,0)</f>
        <v>0</v>
      </c>
      <c r="P370" s="93"/>
      <c r="Q370" s="96"/>
      <c r="S370" s="96"/>
      <c r="U370" s="96"/>
      <c r="V370" s="96"/>
      <c r="X370" s="96"/>
      <c r="Z370" s="96"/>
      <c r="AB370" s="97"/>
      <c r="AC370" s="30">
        <f t="shared" ref="AC370:AC375" si="266">Q370</f>
        <v>0</v>
      </c>
      <c r="AD370" s="30">
        <f t="shared" ref="AD370:AD375" si="267">D370+E370+F370+H370+J370</f>
        <v>0</v>
      </c>
      <c r="AE370" s="30">
        <f t="shared" ref="AE370:AE375" si="268">G370</f>
        <v>0</v>
      </c>
      <c r="AF370" s="30">
        <f t="shared" ref="AF370:AF375" si="269">AC370+AD370+AE370</f>
        <v>0</v>
      </c>
      <c r="AG370" s="18" t="s">
        <v>585</v>
      </c>
      <c r="AH370" s="17">
        <f>IF($L$370=0,0,1)</f>
        <v>0</v>
      </c>
    </row>
    <row r="371" spans="1:34" ht="25" customHeight="1" x14ac:dyDescent="0.25">
      <c r="A371" s="370" t="s">
        <v>586</v>
      </c>
      <c r="B371" s="366">
        <f t="shared" ref="B371:J371" si="270">B370</f>
        <v>0</v>
      </c>
      <c r="C371" s="366">
        <f t="shared" si="270"/>
        <v>0</v>
      </c>
      <c r="D371" s="366">
        <f t="shared" si="270"/>
        <v>0</v>
      </c>
      <c r="E371" s="366">
        <f t="shared" si="270"/>
        <v>0</v>
      </c>
      <c r="F371" s="366">
        <f t="shared" si="270"/>
        <v>0</v>
      </c>
      <c r="G371" s="366">
        <f t="shared" si="270"/>
        <v>0</v>
      </c>
      <c r="H371" s="366">
        <f t="shared" si="270"/>
        <v>0</v>
      </c>
      <c r="I371" s="366">
        <f t="shared" si="270"/>
        <v>0</v>
      </c>
      <c r="J371" s="366">
        <f t="shared" si="270"/>
        <v>0</v>
      </c>
      <c r="K371" s="366">
        <f t="shared" si="264"/>
        <v>0</v>
      </c>
      <c r="L371" s="376">
        <f t="shared" si="265"/>
        <v>0</v>
      </c>
      <c r="M371" s="95"/>
      <c r="O371" s="77"/>
      <c r="P371" s="93"/>
      <c r="Q371" s="96"/>
      <c r="S371" s="96"/>
      <c r="U371" s="96"/>
      <c r="V371" s="96"/>
      <c r="X371" s="96"/>
      <c r="Z371" s="96"/>
      <c r="AB371" s="97"/>
      <c r="AC371" s="30">
        <f t="shared" si="266"/>
        <v>0</v>
      </c>
      <c r="AD371" s="30">
        <f t="shared" si="267"/>
        <v>0</v>
      </c>
      <c r="AE371" s="30">
        <f t="shared" si="268"/>
        <v>0</v>
      </c>
      <c r="AF371" s="30">
        <f t="shared" si="269"/>
        <v>0</v>
      </c>
      <c r="AG371" s="18" t="s">
        <v>587</v>
      </c>
      <c r="AH371" s="17">
        <f t="shared" ref="AH371:AH376" si="271">IF($L$370=0,0,1)</f>
        <v>0</v>
      </c>
    </row>
    <row r="372" spans="1:34" ht="25" customHeight="1" x14ac:dyDescent="0.25">
      <c r="A372" s="119" t="s">
        <v>588</v>
      </c>
      <c r="B372" s="31"/>
      <c r="C372" s="31"/>
      <c r="D372" s="240"/>
      <c r="E372" s="240"/>
      <c r="F372" s="240"/>
      <c r="G372" s="240"/>
      <c r="H372" s="240"/>
      <c r="I372" s="240"/>
      <c r="J372" s="240"/>
      <c r="K372" s="366">
        <f t="shared" si="264"/>
        <v>0</v>
      </c>
      <c r="L372" s="376">
        <f t="shared" si="265"/>
        <v>0</v>
      </c>
      <c r="M372" s="95"/>
      <c r="O372" s="77"/>
      <c r="P372" s="93"/>
      <c r="Q372" s="96"/>
      <c r="S372" s="96"/>
      <c r="U372" s="96"/>
      <c r="V372" s="96"/>
      <c r="X372" s="96"/>
      <c r="Z372" s="96"/>
      <c r="AB372" s="97"/>
      <c r="AC372" s="30">
        <f t="shared" si="266"/>
        <v>0</v>
      </c>
      <c r="AD372" s="30">
        <f t="shared" si="267"/>
        <v>0</v>
      </c>
      <c r="AE372" s="30">
        <f t="shared" si="268"/>
        <v>0</v>
      </c>
      <c r="AF372" s="30">
        <f t="shared" si="269"/>
        <v>0</v>
      </c>
      <c r="AG372" s="18" t="s">
        <v>589</v>
      </c>
      <c r="AH372" s="17">
        <f t="shared" si="271"/>
        <v>0</v>
      </c>
    </row>
    <row r="373" spans="1:34" ht="25" customHeight="1" x14ac:dyDescent="0.25">
      <c r="A373" s="248">
        <v>0</v>
      </c>
      <c r="B373" s="31"/>
      <c r="C373" s="94"/>
      <c r="D373" s="263"/>
      <c r="E373" s="263"/>
      <c r="F373" s="263"/>
      <c r="G373" s="263"/>
      <c r="H373" s="263"/>
      <c r="I373" s="263"/>
      <c r="J373" s="263"/>
      <c r="K373" s="363">
        <f t="shared" si="264"/>
        <v>0</v>
      </c>
      <c r="L373" s="376">
        <f t="shared" si="265"/>
        <v>0</v>
      </c>
      <c r="M373" s="95"/>
      <c r="O373" s="77"/>
      <c r="P373" s="93"/>
      <c r="Q373" s="96"/>
      <c r="S373" s="96"/>
      <c r="U373" s="96"/>
      <c r="V373" s="96"/>
      <c r="X373" s="96"/>
      <c r="Z373" s="96"/>
      <c r="AB373" s="97"/>
      <c r="AC373" s="30">
        <f t="shared" si="266"/>
        <v>0</v>
      </c>
      <c r="AD373" s="30">
        <f t="shared" si="267"/>
        <v>0</v>
      </c>
      <c r="AE373" s="30">
        <f t="shared" si="268"/>
        <v>0</v>
      </c>
      <c r="AF373" s="30">
        <f t="shared" si="269"/>
        <v>0</v>
      </c>
      <c r="AG373" s="18">
        <v>0</v>
      </c>
      <c r="AH373" s="17">
        <f t="shared" si="271"/>
        <v>0</v>
      </c>
    </row>
    <row r="374" spans="1:34" ht="25" customHeight="1" x14ac:dyDescent="0.25">
      <c r="A374" s="248">
        <v>0</v>
      </c>
      <c r="B374" s="31"/>
      <c r="C374" s="94"/>
      <c r="D374" s="263"/>
      <c r="E374" s="263"/>
      <c r="F374" s="263"/>
      <c r="G374" s="263"/>
      <c r="H374" s="263"/>
      <c r="I374" s="263"/>
      <c r="J374" s="263"/>
      <c r="K374" s="363">
        <f t="shared" si="264"/>
        <v>0</v>
      </c>
      <c r="L374" s="376">
        <f t="shared" si="265"/>
        <v>0</v>
      </c>
      <c r="M374" s="95"/>
      <c r="O374" s="77"/>
      <c r="P374" s="93"/>
      <c r="Q374" s="96"/>
      <c r="S374" s="96"/>
      <c r="U374" s="96"/>
      <c r="V374" s="96"/>
      <c r="X374" s="96"/>
      <c r="Z374" s="96"/>
      <c r="AB374" s="97"/>
      <c r="AC374" s="30">
        <f t="shared" si="266"/>
        <v>0</v>
      </c>
      <c r="AD374" s="30">
        <f t="shared" si="267"/>
        <v>0</v>
      </c>
      <c r="AE374" s="30">
        <f t="shared" si="268"/>
        <v>0</v>
      </c>
      <c r="AF374" s="30">
        <f t="shared" si="269"/>
        <v>0</v>
      </c>
      <c r="AG374" s="18">
        <v>0</v>
      </c>
      <c r="AH374" s="17">
        <f t="shared" si="271"/>
        <v>0</v>
      </c>
    </row>
    <row r="375" spans="1:34" ht="25" customHeight="1" x14ac:dyDescent="0.25">
      <c r="A375" s="248">
        <v>0</v>
      </c>
      <c r="B375" s="31"/>
      <c r="C375" s="94"/>
      <c r="D375" s="263"/>
      <c r="E375" s="263"/>
      <c r="F375" s="263"/>
      <c r="G375" s="263"/>
      <c r="H375" s="263"/>
      <c r="I375" s="263"/>
      <c r="J375" s="263"/>
      <c r="K375" s="363">
        <f t="shared" si="264"/>
        <v>0</v>
      </c>
      <c r="L375" s="376">
        <f t="shared" si="265"/>
        <v>0</v>
      </c>
      <c r="M375" s="95"/>
      <c r="O375" s="77"/>
      <c r="P375" s="93"/>
      <c r="Q375" s="96"/>
      <c r="S375" s="96"/>
      <c r="U375" s="96"/>
      <c r="V375" s="96"/>
      <c r="X375" s="96"/>
      <c r="Z375" s="96"/>
      <c r="AB375" s="97"/>
      <c r="AC375" s="30">
        <f t="shared" si="266"/>
        <v>0</v>
      </c>
      <c r="AD375" s="30">
        <f t="shared" si="267"/>
        <v>0</v>
      </c>
      <c r="AE375" s="30">
        <f t="shared" si="268"/>
        <v>0</v>
      </c>
      <c r="AF375" s="30">
        <f t="shared" si="269"/>
        <v>0</v>
      </c>
      <c r="AG375" s="18">
        <v>0</v>
      </c>
      <c r="AH375" s="17">
        <f t="shared" si="271"/>
        <v>0</v>
      </c>
    </row>
    <row r="376" spans="1:34" ht="25" customHeight="1" thickBot="1" x14ac:dyDescent="0.3">
      <c r="A376" s="249"/>
      <c r="B376" s="32"/>
      <c r="C376" s="100"/>
      <c r="D376" s="264"/>
      <c r="E376" s="264"/>
      <c r="F376" s="264"/>
      <c r="G376" s="264"/>
      <c r="H376" s="264"/>
      <c r="I376" s="264"/>
      <c r="J376" s="264"/>
      <c r="K376" s="379"/>
      <c r="L376" s="378"/>
      <c r="M376" s="101"/>
      <c r="N376" s="102"/>
      <c r="O376" s="77"/>
      <c r="P376" s="99"/>
      <c r="Q376" s="103"/>
      <c r="R376" s="104"/>
      <c r="S376" s="103"/>
      <c r="T376" s="104"/>
      <c r="U376" s="103"/>
      <c r="V376" s="103"/>
      <c r="W376" s="104"/>
      <c r="X376" s="103"/>
      <c r="Y376" s="104"/>
      <c r="Z376" s="103"/>
      <c r="AA376" s="104"/>
      <c r="AB376" s="105"/>
      <c r="AC376" s="33"/>
      <c r="AD376" s="33"/>
      <c r="AE376" s="33"/>
      <c r="AF376" s="33"/>
      <c r="AG376" s="80"/>
      <c r="AH376" s="17">
        <f t="shared" si="271"/>
        <v>0</v>
      </c>
    </row>
    <row r="377" spans="1:34" ht="40" customHeight="1" x14ac:dyDescent="0.25">
      <c r="A377" s="235" t="s">
        <v>590</v>
      </c>
      <c r="B377" s="236"/>
      <c r="C377" s="237"/>
      <c r="D377" s="246"/>
      <c r="E377" s="246"/>
      <c r="F377" s="246"/>
      <c r="G377" s="246"/>
      <c r="H377" s="246"/>
      <c r="I377" s="246"/>
      <c r="J377" s="246"/>
      <c r="K377" s="357"/>
      <c r="L377" s="376"/>
      <c r="M377" s="95"/>
      <c r="O377" s="77"/>
      <c r="P377" s="107"/>
      <c r="Q377" s="96"/>
      <c r="S377" s="96"/>
      <c r="U377" s="96"/>
      <c r="V377" s="96"/>
      <c r="X377" s="96"/>
      <c r="Z377" s="96"/>
      <c r="AB377" s="97"/>
      <c r="AC377" s="30"/>
      <c r="AD377" s="30"/>
      <c r="AE377" s="30"/>
      <c r="AF377" s="30"/>
      <c r="AH377" s="17">
        <f>IF($L$378=0,0,1)</f>
        <v>0</v>
      </c>
    </row>
    <row r="378" spans="1:34" ht="25" customHeight="1" x14ac:dyDescent="0.25">
      <c r="A378" s="119" t="s">
        <v>188</v>
      </c>
      <c r="B378" s="37"/>
      <c r="C378" s="37"/>
      <c r="D378" s="238"/>
      <c r="E378" s="238"/>
      <c r="F378" s="238"/>
      <c r="G378" s="238"/>
      <c r="H378" s="238"/>
      <c r="I378" s="238"/>
      <c r="J378" s="238"/>
      <c r="K378" s="372">
        <f t="shared" ref="K378:K384" si="272">D378+E378+F378+H378+J378</f>
        <v>0</v>
      </c>
      <c r="L378" s="376">
        <f t="shared" ref="L378:L384" si="273">G378+I378+K378</f>
        <v>0</v>
      </c>
      <c r="M378" s="95"/>
      <c r="O378" s="77">
        <f>IF(L378&gt;1,1,0)</f>
        <v>0</v>
      </c>
      <c r="P378" s="93"/>
      <c r="Q378" s="96"/>
      <c r="S378" s="96"/>
      <c r="U378" s="96"/>
      <c r="V378" s="96"/>
      <c r="X378" s="96"/>
      <c r="Z378" s="96"/>
      <c r="AB378" s="97"/>
      <c r="AC378" s="30">
        <f t="shared" ref="AC378:AC384" si="274">Q378</f>
        <v>0</v>
      </c>
      <c r="AD378" s="30">
        <f t="shared" ref="AD378:AD384" si="275">D378+E378+F378+H378+J378</f>
        <v>0</v>
      </c>
      <c r="AE378" s="30">
        <f t="shared" ref="AE378:AE384" si="276">G378</f>
        <v>0</v>
      </c>
      <c r="AF378" s="30">
        <f t="shared" ref="AF378:AF384" si="277">AC378+AD378+AE378</f>
        <v>0</v>
      </c>
      <c r="AG378" s="18" t="s">
        <v>591</v>
      </c>
      <c r="AH378" s="17">
        <f>IF($L$378=0,0,1)</f>
        <v>0</v>
      </c>
    </row>
    <row r="379" spans="1:34" ht="25" customHeight="1" x14ac:dyDescent="0.25">
      <c r="A379" s="370" t="s">
        <v>592</v>
      </c>
      <c r="B379" s="383">
        <f t="shared" ref="B379:J379" si="278">B378</f>
        <v>0</v>
      </c>
      <c r="C379" s="383">
        <f t="shared" si="278"/>
        <v>0</v>
      </c>
      <c r="D379" s="383">
        <f t="shared" si="278"/>
        <v>0</v>
      </c>
      <c r="E379" s="383">
        <f t="shared" si="278"/>
        <v>0</v>
      </c>
      <c r="F379" s="383">
        <f t="shared" si="278"/>
        <v>0</v>
      </c>
      <c r="G379" s="383">
        <f t="shared" si="278"/>
        <v>0</v>
      </c>
      <c r="H379" s="383">
        <f t="shared" si="278"/>
        <v>0</v>
      </c>
      <c r="I379" s="383">
        <f t="shared" si="278"/>
        <v>0</v>
      </c>
      <c r="J379" s="383">
        <f t="shared" si="278"/>
        <v>0</v>
      </c>
      <c r="K379" s="383">
        <f t="shared" si="272"/>
        <v>0</v>
      </c>
      <c r="L379" s="376">
        <f t="shared" si="273"/>
        <v>0</v>
      </c>
      <c r="M379" s="95"/>
      <c r="O379" s="77"/>
      <c r="P379" s="93"/>
      <c r="Q379" s="96"/>
      <c r="S379" s="96"/>
      <c r="U379" s="96"/>
      <c r="V379" s="96"/>
      <c r="X379" s="96"/>
      <c r="Z379" s="96"/>
      <c r="AB379" s="97"/>
      <c r="AC379" s="30">
        <f t="shared" si="274"/>
        <v>0</v>
      </c>
      <c r="AD379" s="30">
        <f t="shared" si="275"/>
        <v>0</v>
      </c>
      <c r="AE379" s="30">
        <f t="shared" si="276"/>
        <v>0</v>
      </c>
      <c r="AF379" s="30">
        <f t="shared" si="277"/>
        <v>0</v>
      </c>
      <c r="AG379" s="18" t="s">
        <v>593</v>
      </c>
      <c r="AH379" s="17">
        <f t="shared" ref="AH379:AH385" si="279">IF($L$378=0,0,1)</f>
        <v>0</v>
      </c>
    </row>
    <row r="380" spans="1:34" ht="25" customHeight="1" x14ac:dyDescent="0.25">
      <c r="A380" s="119" t="s">
        <v>594</v>
      </c>
      <c r="B380" s="39"/>
      <c r="C380" s="39"/>
      <c r="D380" s="274"/>
      <c r="E380" s="274"/>
      <c r="F380" s="274"/>
      <c r="G380" s="274"/>
      <c r="H380" s="274"/>
      <c r="I380" s="274"/>
      <c r="J380" s="274"/>
      <c r="K380" s="383">
        <f t="shared" si="272"/>
        <v>0</v>
      </c>
      <c r="L380" s="376">
        <f t="shared" si="273"/>
        <v>0</v>
      </c>
      <c r="M380" s="95"/>
      <c r="O380" s="77"/>
      <c r="P380" s="93"/>
      <c r="Q380" s="96"/>
      <c r="S380" s="96"/>
      <c r="U380" s="96"/>
      <c r="V380" s="96"/>
      <c r="X380" s="96"/>
      <c r="Z380" s="96"/>
      <c r="AB380" s="97"/>
      <c r="AC380" s="30">
        <f t="shared" si="274"/>
        <v>0</v>
      </c>
      <c r="AD380" s="30">
        <f t="shared" si="275"/>
        <v>0</v>
      </c>
      <c r="AE380" s="30">
        <f t="shared" si="276"/>
        <v>0</v>
      </c>
      <c r="AF380" s="30">
        <f t="shared" si="277"/>
        <v>0</v>
      </c>
      <c r="AG380" s="18" t="s">
        <v>595</v>
      </c>
      <c r="AH380" s="17">
        <f t="shared" si="279"/>
        <v>0</v>
      </c>
    </row>
    <row r="381" spans="1:34" ht="25" customHeight="1" x14ac:dyDescent="0.25">
      <c r="A381" s="119" t="s">
        <v>440</v>
      </c>
      <c r="B381" s="39"/>
      <c r="C381" s="39"/>
      <c r="D381" s="274"/>
      <c r="E381" s="274"/>
      <c r="F381" s="274"/>
      <c r="G381" s="274"/>
      <c r="H381" s="274"/>
      <c r="I381" s="274"/>
      <c r="J381" s="274"/>
      <c r="K381" s="383">
        <f t="shared" si="272"/>
        <v>0</v>
      </c>
      <c r="L381" s="376">
        <f t="shared" si="273"/>
        <v>0</v>
      </c>
      <c r="M381" s="95"/>
      <c r="O381" s="77"/>
      <c r="P381" s="93"/>
      <c r="Q381" s="96"/>
      <c r="S381" s="96"/>
      <c r="U381" s="96"/>
      <c r="V381" s="96"/>
      <c r="X381" s="96"/>
      <c r="Z381" s="96"/>
      <c r="AB381" s="97"/>
      <c r="AC381" s="30">
        <f t="shared" si="274"/>
        <v>0</v>
      </c>
      <c r="AD381" s="30">
        <f t="shared" si="275"/>
        <v>0</v>
      </c>
      <c r="AE381" s="30">
        <f t="shared" si="276"/>
        <v>0</v>
      </c>
      <c r="AF381" s="30">
        <f t="shared" si="277"/>
        <v>0</v>
      </c>
      <c r="AG381" s="18" t="s">
        <v>596</v>
      </c>
      <c r="AH381" s="17">
        <f t="shared" si="279"/>
        <v>0</v>
      </c>
    </row>
    <row r="382" spans="1:34" ht="25" customHeight="1" x14ac:dyDescent="0.25">
      <c r="A382" s="248">
        <v>0</v>
      </c>
      <c r="B382" s="39"/>
      <c r="C382" s="40"/>
      <c r="D382" s="276"/>
      <c r="E382" s="276"/>
      <c r="F382" s="276"/>
      <c r="G382" s="276"/>
      <c r="H382" s="276"/>
      <c r="I382" s="276"/>
      <c r="J382" s="276"/>
      <c r="K382" s="367">
        <f t="shared" si="272"/>
        <v>0</v>
      </c>
      <c r="L382" s="376">
        <f t="shared" si="273"/>
        <v>0</v>
      </c>
      <c r="M382" s="95"/>
      <c r="O382" s="77"/>
      <c r="P382" s="93"/>
      <c r="Q382" s="96"/>
      <c r="S382" s="96"/>
      <c r="U382" s="96"/>
      <c r="V382" s="96"/>
      <c r="X382" s="96"/>
      <c r="Z382" s="96"/>
      <c r="AB382" s="97"/>
      <c r="AC382" s="30">
        <f t="shared" si="274"/>
        <v>0</v>
      </c>
      <c r="AD382" s="30">
        <f t="shared" si="275"/>
        <v>0</v>
      </c>
      <c r="AE382" s="30">
        <f t="shared" si="276"/>
        <v>0</v>
      </c>
      <c r="AF382" s="30">
        <f t="shared" si="277"/>
        <v>0</v>
      </c>
      <c r="AG382" s="18">
        <v>0</v>
      </c>
      <c r="AH382" s="17">
        <f t="shared" si="279"/>
        <v>0</v>
      </c>
    </row>
    <row r="383" spans="1:34" ht="25" customHeight="1" x14ac:dyDescent="0.25">
      <c r="A383" s="248">
        <v>0</v>
      </c>
      <c r="B383" s="39"/>
      <c r="C383" s="40"/>
      <c r="D383" s="276"/>
      <c r="E383" s="276"/>
      <c r="F383" s="276"/>
      <c r="G383" s="276"/>
      <c r="H383" s="276"/>
      <c r="I383" s="276"/>
      <c r="J383" s="276"/>
      <c r="K383" s="367">
        <f t="shared" si="272"/>
        <v>0</v>
      </c>
      <c r="L383" s="376">
        <f t="shared" si="273"/>
        <v>0</v>
      </c>
      <c r="M383" s="95"/>
      <c r="O383" s="77"/>
      <c r="P383" s="93"/>
      <c r="Q383" s="96"/>
      <c r="S383" s="96"/>
      <c r="U383" s="96"/>
      <c r="V383" s="96"/>
      <c r="X383" s="96"/>
      <c r="Z383" s="96"/>
      <c r="AB383" s="97"/>
      <c r="AC383" s="30">
        <f t="shared" si="274"/>
        <v>0</v>
      </c>
      <c r="AD383" s="30">
        <f t="shared" si="275"/>
        <v>0</v>
      </c>
      <c r="AE383" s="30">
        <f t="shared" si="276"/>
        <v>0</v>
      </c>
      <c r="AF383" s="30">
        <f t="shared" si="277"/>
        <v>0</v>
      </c>
      <c r="AG383" s="18">
        <v>0</v>
      </c>
      <c r="AH383" s="17">
        <f t="shared" si="279"/>
        <v>0</v>
      </c>
    </row>
    <row r="384" spans="1:34" ht="25" customHeight="1" x14ac:dyDescent="0.25">
      <c r="A384" s="248">
        <v>0</v>
      </c>
      <c r="B384" s="31"/>
      <c r="C384" s="94"/>
      <c r="D384" s="263"/>
      <c r="E384" s="263"/>
      <c r="F384" s="263"/>
      <c r="G384" s="263"/>
      <c r="H384" s="263"/>
      <c r="I384" s="263"/>
      <c r="J384" s="263"/>
      <c r="K384" s="363">
        <f t="shared" si="272"/>
        <v>0</v>
      </c>
      <c r="L384" s="376">
        <f t="shared" si="273"/>
        <v>0</v>
      </c>
      <c r="M384" s="95"/>
      <c r="O384" s="77"/>
      <c r="P384" s="93"/>
      <c r="Q384" s="96"/>
      <c r="S384" s="96"/>
      <c r="U384" s="96"/>
      <c r="V384" s="96"/>
      <c r="X384" s="96"/>
      <c r="Z384" s="96"/>
      <c r="AB384" s="97"/>
      <c r="AC384" s="30">
        <f t="shared" si="274"/>
        <v>0</v>
      </c>
      <c r="AD384" s="30">
        <f t="shared" si="275"/>
        <v>0</v>
      </c>
      <c r="AE384" s="30">
        <f t="shared" si="276"/>
        <v>0</v>
      </c>
      <c r="AF384" s="30">
        <f t="shared" si="277"/>
        <v>0</v>
      </c>
      <c r="AG384" s="18">
        <v>0</v>
      </c>
      <c r="AH384" s="17">
        <f t="shared" si="279"/>
        <v>0</v>
      </c>
    </row>
    <row r="385" spans="1:34" ht="25" customHeight="1" thickBot="1" x14ac:dyDescent="0.3">
      <c r="A385" s="249"/>
      <c r="B385" s="32"/>
      <c r="C385" s="100"/>
      <c r="D385" s="264"/>
      <c r="E385" s="264"/>
      <c r="F385" s="264"/>
      <c r="G385" s="264"/>
      <c r="H385" s="264"/>
      <c r="I385" s="264"/>
      <c r="J385" s="264"/>
      <c r="K385" s="379"/>
      <c r="L385" s="378"/>
      <c r="M385" s="101"/>
      <c r="N385" s="102"/>
      <c r="O385" s="77"/>
      <c r="P385" s="99"/>
      <c r="Q385" s="103"/>
      <c r="R385" s="104"/>
      <c r="S385" s="103"/>
      <c r="T385" s="104"/>
      <c r="U385" s="103"/>
      <c r="V385" s="103"/>
      <c r="W385" s="104"/>
      <c r="X385" s="103"/>
      <c r="Y385" s="104"/>
      <c r="Z385" s="103"/>
      <c r="AA385" s="104"/>
      <c r="AB385" s="105"/>
      <c r="AC385" s="33"/>
      <c r="AD385" s="33"/>
      <c r="AE385" s="33"/>
      <c r="AF385" s="33"/>
      <c r="AG385" s="80"/>
      <c r="AH385" s="17">
        <f t="shared" si="279"/>
        <v>0</v>
      </c>
    </row>
    <row r="386" spans="1:34" ht="40" customHeight="1" x14ac:dyDescent="0.25">
      <c r="A386" s="233" t="s">
        <v>597</v>
      </c>
      <c r="B386" s="231"/>
      <c r="C386" s="234"/>
      <c r="D386" s="245"/>
      <c r="E386" s="245"/>
      <c r="F386" s="245"/>
      <c r="G386" s="245"/>
      <c r="H386" s="245"/>
      <c r="I386" s="245"/>
      <c r="J386" s="245"/>
      <c r="K386" s="363"/>
      <c r="L386" s="376"/>
      <c r="M386" s="95"/>
      <c r="O386" s="77"/>
      <c r="P386" s="106"/>
      <c r="Q386" s="96"/>
      <c r="S386" s="96"/>
      <c r="U386" s="96"/>
      <c r="V386" s="96"/>
      <c r="X386" s="96"/>
      <c r="Z386" s="96"/>
      <c r="AB386" s="97"/>
      <c r="AC386" s="30"/>
      <c r="AD386" s="30"/>
      <c r="AE386" s="30"/>
      <c r="AF386" s="30"/>
      <c r="AH386" s="17">
        <f>IF($L$387=0,0,1)</f>
        <v>0</v>
      </c>
    </row>
    <row r="387" spans="1:34" ht="25" customHeight="1" x14ac:dyDescent="0.25">
      <c r="A387" s="119" t="s">
        <v>188</v>
      </c>
      <c r="B387" s="31"/>
      <c r="C387" s="31"/>
      <c r="D387" s="240"/>
      <c r="E387" s="240"/>
      <c r="F387" s="240"/>
      <c r="G387" s="240"/>
      <c r="H387" s="240"/>
      <c r="I387" s="240"/>
      <c r="J387" s="240"/>
      <c r="K387" s="366">
        <f t="shared" ref="K387:K392" si="280">D387+E387+F387+H387+J387</f>
        <v>0</v>
      </c>
      <c r="L387" s="376">
        <f t="shared" ref="L387:L392" si="281">G387+I387+K387</f>
        <v>0</v>
      </c>
      <c r="M387" s="95"/>
      <c r="O387" s="77">
        <f>IF(L387&gt;1,1,0)</f>
        <v>0</v>
      </c>
      <c r="P387" s="93"/>
      <c r="Q387" s="96"/>
      <c r="S387" s="96"/>
      <c r="U387" s="96"/>
      <c r="V387" s="96"/>
      <c r="X387" s="96"/>
      <c r="Z387" s="96"/>
      <c r="AB387" s="97"/>
      <c r="AC387" s="30">
        <f t="shared" ref="AC387:AC392" si="282">Q387</f>
        <v>0</v>
      </c>
      <c r="AD387" s="30">
        <f t="shared" ref="AD387:AD392" si="283">D387+E387+F387+H387+J387</f>
        <v>0</v>
      </c>
      <c r="AE387" s="30">
        <f t="shared" ref="AE387:AE392" si="284">G387</f>
        <v>0</v>
      </c>
      <c r="AF387" s="30">
        <f t="shared" ref="AF387:AF392" si="285">AC387+AD387+AE387</f>
        <v>0</v>
      </c>
      <c r="AG387" s="18" t="s">
        <v>598</v>
      </c>
      <c r="AH387" s="17">
        <f>IF($L$387=0,0,1)</f>
        <v>0</v>
      </c>
    </row>
    <row r="388" spans="1:34" ht="25" customHeight="1" x14ac:dyDescent="0.25">
      <c r="A388" s="370" t="s">
        <v>599</v>
      </c>
      <c r="B388" s="366">
        <f>B387</f>
        <v>0</v>
      </c>
      <c r="C388" s="366">
        <f t="shared" ref="C388:J388" si="286">C387</f>
        <v>0</v>
      </c>
      <c r="D388" s="366">
        <f t="shared" si="286"/>
        <v>0</v>
      </c>
      <c r="E388" s="366">
        <f t="shared" si="286"/>
        <v>0</v>
      </c>
      <c r="F388" s="366">
        <f t="shared" si="286"/>
        <v>0</v>
      </c>
      <c r="G388" s="366">
        <f t="shared" si="286"/>
        <v>0</v>
      </c>
      <c r="H388" s="366">
        <f t="shared" si="286"/>
        <v>0</v>
      </c>
      <c r="I388" s="366">
        <f t="shared" si="286"/>
        <v>0</v>
      </c>
      <c r="J388" s="366">
        <f t="shared" si="286"/>
        <v>0</v>
      </c>
      <c r="K388" s="366">
        <f t="shared" si="280"/>
        <v>0</v>
      </c>
      <c r="L388" s="376">
        <f t="shared" si="281"/>
        <v>0</v>
      </c>
      <c r="M388" s="95"/>
      <c r="O388" s="77"/>
      <c r="P388" s="93"/>
      <c r="Q388" s="96"/>
      <c r="S388" s="96"/>
      <c r="U388" s="96"/>
      <c r="V388" s="96"/>
      <c r="X388" s="96"/>
      <c r="Z388" s="96"/>
      <c r="AB388" s="97"/>
      <c r="AC388" s="30">
        <f t="shared" si="282"/>
        <v>0</v>
      </c>
      <c r="AD388" s="30">
        <f t="shared" si="283"/>
        <v>0</v>
      </c>
      <c r="AE388" s="30">
        <f t="shared" si="284"/>
        <v>0</v>
      </c>
      <c r="AF388" s="30">
        <f t="shared" si="285"/>
        <v>0</v>
      </c>
      <c r="AG388" s="18" t="s">
        <v>600</v>
      </c>
      <c r="AH388" s="17">
        <f t="shared" ref="AH388:AH393" si="287">IF($L$387=0,0,1)</f>
        <v>0</v>
      </c>
    </row>
    <row r="389" spans="1:34" ht="25" customHeight="1" x14ac:dyDescent="0.25">
      <c r="A389" s="119" t="s">
        <v>601</v>
      </c>
      <c r="B389" s="31"/>
      <c r="C389" s="31"/>
      <c r="D389" s="240"/>
      <c r="E389" s="240"/>
      <c r="F389" s="240"/>
      <c r="G389" s="240"/>
      <c r="H389" s="240"/>
      <c r="I389" s="240"/>
      <c r="J389" s="240"/>
      <c r="K389" s="366">
        <f t="shared" si="280"/>
        <v>0</v>
      </c>
      <c r="L389" s="376">
        <f t="shared" si="281"/>
        <v>0</v>
      </c>
      <c r="M389" s="95"/>
      <c r="O389" s="77"/>
      <c r="P389" s="93"/>
      <c r="Q389" s="96"/>
      <c r="S389" s="96"/>
      <c r="U389" s="96"/>
      <c r="V389" s="96"/>
      <c r="X389" s="96"/>
      <c r="Z389" s="96"/>
      <c r="AB389" s="97"/>
      <c r="AC389" s="30">
        <f t="shared" si="282"/>
        <v>0</v>
      </c>
      <c r="AD389" s="30">
        <f t="shared" si="283"/>
        <v>0</v>
      </c>
      <c r="AE389" s="30">
        <f t="shared" si="284"/>
        <v>0</v>
      </c>
      <c r="AF389" s="30">
        <f t="shared" si="285"/>
        <v>0</v>
      </c>
      <c r="AG389" s="18" t="s">
        <v>602</v>
      </c>
      <c r="AH389" s="17">
        <f t="shared" si="287"/>
        <v>0</v>
      </c>
    </row>
    <row r="390" spans="1:34" ht="25" customHeight="1" x14ac:dyDescent="0.25">
      <c r="A390" s="248">
        <v>0</v>
      </c>
      <c r="B390" s="31"/>
      <c r="C390" s="94"/>
      <c r="D390" s="263"/>
      <c r="E390" s="263"/>
      <c r="F390" s="263"/>
      <c r="G390" s="263"/>
      <c r="H390" s="263"/>
      <c r="I390" s="263"/>
      <c r="J390" s="263"/>
      <c r="K390" s="363">
        <f t="shared" si="280"/>
        <v>0</v>
      </c>
      <c r="L390" s="376">
        <f t="shared" si="281"/>
        <v>0</v>
      </c>
      <c r="M390" s="95"/>
      <c r="O390" s="77"/>
      <c r="P390" s="93"/>
      <c r="Q390" s="96"/>
      <c r="S390" s="96"/>
      <c r="U390" s="96"/>
      <c r="V390" s="96"/>
      <c r="X390" s="96"/>
      <c r="Z390" s="96"/>
      <c r="AB390" s="97"/>
      <c r="AC390" s="30">
        <f t="shared" si="282"/>
        <v>0</v>
      </c>
      <c r="AD390" s="30">
        <f t="shared" si="283"/>
        <v>0</v>
      </c>
      <c r="AE390" s="30">
        <f t="shared" si="284"/>
        <v>0</v>
      </c>
      <c r="AF390" s="30">
        <f t="shared" si="285"/>
        <v>0</v>
      </c>
      <c r="AG390" s="18">
        <v>0</v>
      </c>
      <c r="AH390" s="17">
        <f t="shared" si="287"/>
        <v>0</v>
      </c>
    </row>
    <row r="391" spans="1:34" ht="25" customHeight="1" x14ac:dyDescent="0.25">
      <c r="A391" s="248">
        <v>0</v>
      </c>
      <c r="B391" s="31"/>
      <c r="C391" s="94"/>
      <c r="D391" s="263"/>
      <c r="E391" s="263"/>
      <c r="F391" s="263"/>
      <c r="G391" s="263"/>
      <c r="H391" s="263"/>
      <c r="I391" s="263"/>
      <c r="J391" s="263"/>
      <c r="K391" s="363">
        <f t="shared" si="280"/>
        <v>0</v>
      </c>
      <c r="L391" s="376">
        <f t="shared" si="281"/>
        <v>0</v>
      </c>
      <c r="M391" s="95"/>
      <c r="O391" s="77"/>
      <c r="P391" s="93"/>
      <c r="Q391" s="96"/>
      <c r="S391" s="96"/>
      <c r="U391" s="96"/>
      <c r="V391" s="96"/>
      <c r="X391" s="96"/>
      <c r="Z391" s="96"/>
      <c r="AB391" s="97"/>
      <c r="AC391" s="30">
        <f t="shared" si="282"/>
        <v>0</v>
      </c>
      <c r="AD391" s="30">
        <f t="shared" si="283"/>
        <v>0</v>
      </c>
      <c r="AE391" s="30">
        <f t="shared" si="284"/>
        <v>0</v>
      </c>
      <c r="AF391" s="30">
        <f t="shared" si="285"/>
        <v>0</v>
      </c>
      <c r="AG391" s="18">
        <v>0</v>
      </c>
      <c r="AH391" s="17">
        <f t="shared" si="287"/>
        <v>0</v>
      </c>
    </row>
    <row r="392" spans="1:34" ht="25" customHeight="1" x14ac:dyDescent="0.25">
      <c r="A392" s="248">
        <v>0</v>
      </c>
      <c r="B392" s="31"/>
      <c r="C392" s="94"/>
      <c r="D392" s="263"/>
      <c r="E392" s="263"/>
      <c r="F392" s="263"/>
      <c r="G392" s="263"/>
      <c r="H392" s="263"/>
      <c r="I392" s="263"/>
      <c r="J392" s="263"/>
      <c r="K392" s="363">
        <f t="shared" si="280"/>
        <v>0</v>
      </c>
      <c r="L392" s="376">
        <f t="shared" si="281"/>
        <v>0</v>
      </c>
      <c r="M392" s="95"/>
      <c r="O392" s="77"/>
      <c r="P392" s="93"/>
      <c r="Q392" s="96"/>
      <c r="S392" s="96"/>
      <c r="U392" s="96"/>
      <c r="V392" s="96"/>
      <c r="X392" s="96"/>
      <c r="Z392" s="96"/>
      <c r="AB392" s="97"/>
      <c r="AC392" s="30">
        <f t="shared" si="282"/>
        <v>0</v>
      </c>
      <c r="AD392" s="30">
        <f t="shared" si="283"/>
        <v>0</v>
      </c>
      <c r="AE392" s="30">
        <f t="shared" si="284"/>
        <v>0</v>
      </c>
      <c r="AF392" s="30">
        <f t="shared" si="285"/>
        <v>0</v>
      </c>
      <c r="AG392" s="18">
        <v>0</v>
      </c>
      <c r="AH392" s="17">
        <f t="shared" si="287"/>
        <v>0</v>
      </c>
    </row>
    <row r="393" spans="1:34" ht="25" customHeight="1" thickBot="1" x14ac:dyDescent="0.3">
      <c r="A393" s="249"/>
      <c r="B393" s="32"/>
      <c r="C393" s="100"/>
      <c r="D393" s="264"/>
      <c r="E393" s="264"/>
      <c r="F393" s="264"/>
      <c r="G393" s="264"/>
      <c r="H393" s="264"/>
      <c r="I393" s="264"/>
      <c r="J393" s="264"/>
      <c r="K393" s="379"/>
      <c r="L393" s="378"/>
      <c r="M393" s="101"/>
      <c r="N393" s="102"/>
      <c r="O393" s="77"/>
      <c r="P393" s="99"/>
      <c r="Q393" s="103"/>
      <c r="R393" s="104"/>
      <c r="S393" s="103"/>
      <c r="T393" s="104"/>
      <c r="U393" s="103"/>
      <c r="V393" s="103"/>
      <c r="W393" s="104"/>
      <c r="X393" s="103"/>
      <c r="Y393" s="104"/>
      <c r="Z393" s="103"/>
      <c r="AA393" s="104"/>
      <c r="AB393" s="105"/>
      <c r="AC393" s="33"/>
      <c r="AD393" s="33"/>
      <c r="AE393" s="33"/>
      <c r="AF393" s="33"/>
      <c r="AG393" s="80"/>
      <c r="AH393" s="17">
        <f t="shared" si="287"/>
        <v>0</v>
      </c>
    </row>
    <row r="394" spans="1:34" ht="40" customHeight="1" x14ac:dyDescent="0.25">
      <c r="A394" s="233" t="s">
        <v>603</v>
      </c>
      <c r="B394" s="231"/>
      <c r="C394" s="234"/>
      <c r="D394" s="245"/>
      <c r="E394" s="245"/>
      <c r="F394" s="245"/>
      <c r="G394" s="245"/>
      <c r="H394" s="245"/>
      <c r="I394" s="245"/>
      <c r="J394" s="245"/>
      <c r="K394" s="363"/>
      <c r="L394" s="376"/>
      <c r="M394" s="95"/>
      <c r="O394" s="77"/>
      <c r="P394" s="106"/>
      <c r="Q394" s="96"/>
      <c r="S394" s="96"/>
      <c r="U394" s="96"/>
      <c r="V394" s="96"/>
      <c r="X394" s="96"/>
      <c r="Z394" s="96"/>
      <c r="AB394" s="97"/>
      <c r="AC394" s="30"/>
      <c r="AD394" s="30"/>
      <c r="AE394" s="30"/>
      <c r="AF394" s="30"/>
      <c r="AH394" s="17">
        <f>IF($L$395=0,0,1)</f>
        <v>0</v>
      </c>
    </row>
    <row r="395" spans="1:34" ht="25" customHeight="1" x14ac:dyDescent="0.25">
      <c r="A395" s="119" t="s">
        <v>188</v>
      </c>
      <c r="B395" s="31"/>
      <c r="C395" s="31"/>
      <c r="D395" s="240"/>
      <c r="E395" s="240"/>
      <c r="F395" s="240"/>
      <c r="G395" s="240"/>
      <c r="H395" s="240"/>
      <c r="I395" s="240"/>
      <c r="J395" s="240"/>
      <c r="K395" s="366">
        <f t="shared" ref="K395:K402" si="288">D395+E395+F395+H395+J395</f>
        <v>0</v>
      </c>
      <c r="L395" s="376">
        <f t="shared" ref="L395:L402" si="289">G395+I395+K395</f>
        <v>0</v>
      </c>
      <c r="M395" s="95"/>
      <c r="O395" s="77">
        <f>IF(L395&gt;1,1,0)</f>
        <v>0</v>
      </c>
      <c r="P395" s="93"/>
      <c r="Q395" s="96"/>
      <c r="S395" s="96"/>
      <c r="U395" s="96"/>
      <c r="V395" s="96"/>
      <c r="X395" s="96"/>
      <c r="Z395" s="96"/>
      <c r="AB395" s="97"/>
      <c r="AC395" s="30">
        <f t="shared" ref="AC395:AC402" si="290">Q395</f>
        <v>0</v>
      </c>
      <c r="AD395" s="30">
        <f t="shared" ref="AD395:AD402" si="291">D395+E395+F395+H395+J395</f>
        <v>0</v>
      </c>
      <c r="AE395" s="30">
        <f t="shared" ref="AE395:AE402" si="292">G395</f>
        <v>0</v>
      </c>
      <c r="AF395" s="30">
        <f t="shared" ref="AF395:AF402" si="293">AC395+AD395+AE395</f>
        <v>0</v>
      </c>
      <c r="AG395" s="18" t="s">
        <v>604</v>
      </c>
      <c r="AH395" s="17">
        <f>IF($L$395=0,0,1)</f>
        <v>0</v>
      </c>
    </row>
    <row r="396" spans="1:34" ht="25" customHeight="1" x14ac:dyDescent="0.25">
      <c r="A396" s="119" t="s">
        <v>605</v>
      </c>
      <c r="B396" s="39"/>
      <c r="C396" s="39"/>
      <c r="D396" s="274"/>
      <c r="E396" s="274"/>
      <c r="F396" s="274"/>
      <c r="G396" s="274"/>
      <c r="H396" s="274"/>
      <c r="I396" s="274"/>
      <c r="J396" s="274"/>
      <c r="K396" s="383">
        <f t="shared" si="288"/>
        <v>0</v>
      </c>
      <c r="L396" s="376">
        <f t="shared" si="289"/>
        <v>0</v>
      </c>
      <c r="M396" s="95"/>
      <c r="O396" s="77"/>
      <c r="P396" s="93"/>
      <c r="Q396" s="96"/>
      <c r="S396" s="96"/>
      <c r="U396" s="96"/>
      <c r="V396" s="96"/>
      <c r="X396" s="96"/>
      <c r="Z396" s="96"/>
      <c r="AB396" s="97"/>
      <c r="AC396" s="30">
        <f t="shared" si="290"/>
        <v>0</v>
      </c>
      <c r="AD396" s="30">
        <f t="shared" si="291"/>
        <v>0</v>
      </c>
      <c r="AE396" s="30">
        <f t="shared" si="292"/>
        <v>0</v>
      </c>
      <c r="AF396" s="30">
        <f t="shared" si="293"/>
        <v>0</v>
      </c>
      <c r="AG396" s="18" t="s">
        <v>606</v>
      </c>
      <c r="AH396" s="17">
        <f t="shared" ref="AH396:AH405" si="294">IF($L$395=0,0,1)</f>
        <v>0</v>
      </c>
    </row>
    <row r="397" spans="1:34" ht="25" customHeight="1" x14ac:dyDescent="0.25">
      <c r="A397" s="119" t="s">
        <v>607</v>
      </c>
      <c r="B397" s="39"/>
      <c r="C397" s="39"/>
      <c r="D397" s="274"/>
      <c r="E397" s="274"/>
      <c r="F397" s="274"/>
      <c r="G397" s="274"/>
      <c r="H397" s="274"/>
      <c r="I397" s="274"/>
      <c r="J397" s="274"/>
      <c r="K397" s="383">
        <f t="shared" si="288"/>
        <v>0</v>
      </c>
      <c r="L397" s="376">
        <f t="shared" si="289"/>
        <v>0</v>
      </c>
      <c r="M397" s="95"/>
      <c r="O397" s="77"/>
      <c r="P397" s="93"/>
      <c r="Q397" s="96"/>
      <c r="S397" s="96"/>
      <c r="U397" s="96"/>
      <c r="V397" s="96"/>
      <c r="X397" s="96"/>
      <c r="Z397" s="96"/>
      <c r="AB397" s="97"/>
      <c r="AC397" s="30">
        <f t="shared" si="290"/>
        <v>0</v>
      </c>
      <c r="AD397" s="30">
        <f t="shared" si="291"/>
        <v>0</v>
      </c>
      <c r="AE397" s="30">
        <f t="shared" si="292"/>
        <v>0</v>
      </c>
      <c r="AF397" s="30">
        <f t="shared" si="293"/>
        <v>0</v>
      </c>
      <c r="AG397" s="18" t="s">
        <v>608</v>
      </c>
      <c r="AH397" s="17">
        <f t="shared" si="294"/>
        <v>0</v>
      </c>
    </row>
    <row r="398" spans="1:34" ht="25" customHeight="1" x14ac:dyDescent="0.25">
      <c r="A398" s="119" t="s">
        <v>609</v>
      </c>
      <c r="B398" s="39"/>
      <c r="C398" s="39"/>
      <c r="D398" s="274"/>
      <c r="E398" s="274"/>
      <c r="F398" s="274"/>
      <c r="G398" s="274"/>
      <c r="H398" s="274"/>
      <c r="I398" s="274"/>
      <c r="J398" s="274"/>
      <c r="K398" s="383">
        <f t="shared" si="288"/>
        <v>0</v>
      </c>
      <c r="L398" s="376">
        <f t="shared" si="289"/>
        <v>0</v>
      </c>
      <c r="M398" s="95"/>
      <c r="O398" s="77"/>
      <c r="P398" s="93"/>
      <c r="Q398" s="96"/>
      <c r="S398" s="96"/>
      <c r="U398" s="96"/>
      <c r="V398" s="96"/>
      <c r="X398" s="96"/>
      <c r="Z398" s="96"/>
      <c r="AB398" s="97"/>
      <c r="AC398" s="30">
        <f t="shared" si="290"/>
        <v>0</v>
      </c>
      <c r="AD398" s="30">
        <f t="shared" si="291"/>
        <v>0</v>
      </c>
      <c r="AE398" s="30">
        <f t="shared" si="292"/>
        <v>0</v>
      </c>
      <c r="AF398" s="30">
        <f t="shared" si="293"/>
        <v>0</v>
      </c>
      <c r="AG398" s="18" t="s">
        <v>610</v>
      </c>
      <c r="AH398" s="17">
        <f t="shared" si="294"/>
        <v>0</v>
      </c>
    </row>
    <row r="399" spans="1:34" ht="25" customHeight="1" x14ac:dyDescent="0.25">
      <c r="A399" s="119" t="s">
        <v>611</v>
      </c>
      <c r="B399" s="39"/>
      <c r="C399" s="39"/>
      <c r="D399" s="274"/>
      <c r="E399" s="274"/>
      <c r="F399" s="274"/>
      <c r="G399" s="274"/>
      <c r="H399" s="274"/>
      <c r="I399" s="274"/>
      <c r="J399" s="274"/>
      <c r="K399" s="383">
        <f t="shared" si="288"/>
        <v>0</v>
      </c>
      <c r="L399" s="376">
        <f t="shared" si="289"/>
        <v>0</v>
      </c>
      <c r="M399" s="95"/>
      <c r="O399" s="77"/>
      <c r="P399" s="93"/>
      <c r="Q399" s="96"/>
      <c r="S399" s="96"/>
      <c r="U399" s="96"/>
      <c r="V399" s="96"/>
      <c r="X399" s="96"/>
      <c r="Z399" s="96"/>
      <c r="AB399" s="97"/>
      <c r="AC399" s="30">
        <f t="shared" si="290"/>
        <v>0</v>
      </c>
      <c r="AD399" s="30">
        <f t="shared" si="291"/>
        <v>0</v>
      </c>
      <c r="AE399" s="30">
        <f t="shared" si="292"/>
        <v>0</v>
      </c>
      <c r="AF399" s="30">
        <f t="shared" si="293"/>
        <v>0</v>
      </c>
      <c r="AG399" s="18" t="s">
        <v>612</v>
      </c>
      <c r="AH399" s="17">
        <f t="shared" si="294"/>
        <v>0</v>
      </c>
    </row>
    <row r="400" spans="1:34" ht="25" customHeight="1" x14ac:dyDescent="0.25">
      <c r="A400" s="248">
        <v>0</v>
      </c>
      <c r="B400" s="39"/>
      <c r="C400" s="40"/>
      <c r="D400" s="276"/>
      <c r="E400" s="276"/>
      <c r="F400" s="276"/>
      <c r="G400" s="276"/>
      <c r="H400" s="276"/>
      <c r="I400" s="276"/>
      <c r="J400" s="276"/>
      <c r="K400" s="367">
        <f t="shared" si="288"/>
        <v>0</v>
      </c>
      <c r="L400" s="376">
        <f t="shared" si="289"/>
        <v>0</v>
      </c>
      <c r="M400" s="95"/>
      <c r="O400" s="77"/>
      <c r="P400" s="93"/>
      <c r="Q400" s="96"/>
      <c r="S400" s="96"/>
      <c r="U400" s="96"/>
      <c r="V400" s="96"/>
      <c r="X400" s="96"/>
      <c r="Z400" s="96"/>
      <c r="AB400" s="97"/>
      <c r="AC400" s="30">
        <f t="shared" si="290"/>
        <v>0</v>
      </c>
      <c r="AD400" s="30">
        <f t="shared" si="291"/>
        <v>0</v>
      </c>
      <c r="AE400" s="30">
        <f t="shared" si="292"/>
        <v>0</v>
      </c>
      <c r="AF400" s="30">
        <f t="shared" si="293"/>
        <v>0</v>
      </c>
      <c r="AG400" s="18">
        <v>0</v>
      </c>
      <c r="AH400" s="17">
        <f t="shared" si="294"/>
        <v>0</v>
      </c>
    </row>
    <row r="401" spans="1:34" ht="25" customHeight="1" x14ac:dyDescent="0.25">
      <c r="A401" s="248">
        <v>0</v>
      </c>
      <c r="B401" s="39"/>
      <c r="C401" s="40"/>
      <c r="D401" s="276"/>
      <c r="E401" s="276"/>
      <c r="F401" s="276"/>
      <c r="G401" s="276"/>
      <c r="H401" s="276"/>
      <c r="I401" s="276"/>
      <c r="J401" s="276"/>
      <c r="K401" s="367">
        <f t="shared" si="288"/>
        <v>0</v>
      </c>
      <c r="L401" s="376">
        <f t="shared" si="289"/>
        <v>0</v>
      </c>
      <c r="M401" s="95"/>
      <c r="O401" s="77"/>
      <c r="P401" s="93"/>
      <c r="Q401" s="96"/>
      <c r="S401" s="96"/>
      <c r="U401" s="96"/>
      <c r="V401" s="96"/>
      <c r="X401" s="96"/>
      <c r="Z401" s="96"/>
      <c r="AB401" s="97"/>
      <c r="AC401" s="30">
        <f t="shared" si="290"/>
        <v>0</v>
      </c>
      <c r="AD401" s="30">
        <f t="shared" si="291"/>
        <v>0</v>
      </c>
      <c r="AE401" s="30">
        <f t="shared" si="292"/>
        <v>0</v>
      </c>
      <c r="AF401" s="30">
        <f t="shared" si="293"/>
        <v>0</v>
      </c>
      <c r="AG401" s="18">
        <v>0</v>
      </c>
      <c r="AH401" s="17">
        <f t="shared" si="294"/>
        <v>0</v>
      </c>
    </row>
    <row r="402" spans="1:34" ht="25" customHeight="1" x14ac:dyDescent="0.25">
      <c r="A402" s="248">
        <v>0</v>
      </c>
      <c r="B402" s="39"/>
      <c r="C402" s="40"/>
      <c r="D402" s="276"/>
      <c r="E402" s="276"/>
      <c r="F402" s="276"/>
      <c r="G402" s="276"/>
      <c r="H402" s="276"/>
      <c r="I402" s="276"/>
      <c r="J402" s="276"/>
      <c r="K402" s="367">
        <f t="shared" si="288"/>
        <v>0</v>
      </c>
      <c r="L402" s="376">
        <f t="shared" si="289"/>
        <v>0</v>
      </c>
      <c r="M402" s="95"/>
      <c r="O402" s="77"/>
      <c r="P402" s="93"/>
      <c r="Q402" s="96"/>
      <c r="S402" s="96"/>
      <c r="U402" s="96"/>
      <c r="V402" s="96"/>
      <c r="X402" s="96"/>
      <c r="Z402" s="96"/>
      <c r="AB402" s="97"/>
      <c r="AC402" s="30">
        <f t="shared" si="290"/>
        <v>0</v>
      </c>
      <c r="AD402" s="30">
        <f t="shared" si="291"/>
        <v>0</v>
      </c>
      <c r="AE402" s="30">
        <f t="shared" si="292"/>
        <v>0</v>
      </c>
      <c r="AF402" s="30">
        <f t="shared" si="293"/>
        <v>0</v>
      </c>
      <c r="AG402" s="18">
        <v>0</v>
      </c>
      <c r="AH402" s="17">
        <f t="shared" si="294"/>
        <v>0</v>
      </c>
    </row>
    <row r="403" spans="1:34" s="66" customFormat="1" ht="25" customHeight="1" x14ac:dyDescent="0.25">
      <c r="A403" s="252" t="s">
        <v>235</v>
      </c>
      <c r="B403" s="34" t="str">
        <f>IF(B395-B396-B397=0,"OK","OUT OF BALANCE BY")</f>
        <v>OK</v>
      </c>
      <c r="C403" s="108" t="str">
        <f t="shared" ref="C403:L403" si="295">IF(C395-C396-C397=0,"OK","OUT OF BALANCE BY")</f>
        <v>OK</v>
      </c>
      <c r="D403" s="268" t="str">
        <f t="shared" si="295"/>
        <v>OK</v>
      </c>
      <c r="E403" s="268" t="str">
        <f t="shared" si="295"/>
        <v>OK</v>
      </c>
      <c r="F403" s="268" t="str">
        <f t="shared" si="295"/>
        <v>OK</v>
      </c>
      <c r="G403" s="268" t="str">
        <f t="shared" si="295"/>
        <v>OK</v>
      </c>
      <c r="H403" s="268" t="str">
        <f t="shared" si="295"/>
        <v>OK</v>
      </c>
      <c r="I403" s="268" t="str">
        <f t="shared" si="295"/>
        <v>OK</v>
      </c>
      <c r="J403" s="268" t="str">
        <f t="shared" si="295"/>
        <v>OK</v>
      </c>
      <c r="K403" s="364" t="str">
        <f t="shared" si="295"/>
        <v>OK</v>
      </c>
      <c r="L403" s="380" t="str">
        <f t="shared" si="295"/>
        <v>OK</v>
      </c>
      <c r="M403" s="109"/>
      <c r="O403" s="77"/>
      <c r="P403" s="96"/>
      <c r="Q403" s="110"/>
      <c r="S403" s="110"/>
      <c r="U403" s="110"/>
      <c r="V403" s="110"/>
      <c r="X403" s="110"/>
      <c r="Z403" s="110"/>
      <c r="AB403" s="111"/>
      <c r="AC403" s="35" t="str">
        <f t="shared" ref="AC403:AF403" si="296">IF(AC395-AC396-AC397=0,"OK","OUT OF BALANCE BY")</f>
        <v>OK</v>
      </c>
      <c r="AD403" s="35" t="str">
        <f t="shared" si="296"/>
        <v>OK</v>
      </c>
      <c r="AE403" s="35" t="str">
        <f t="shared" si="296"/>
        <v>OK</v>
      </c>
      <c r="AF403" s="35" t="str">
        <f t="shared" si="296"/>
        <v>OK</v>
      </c>
      <c r="AG403" s="18"/>
      <c r="AH403" s="17">
        <f t="shared" si="294"/>
        <v>0</v>
      </c>
    </row>
    <row r="404" spans="1:34" s="66" customFormat="1" ht="25" customHeight="1" x14ac:dyDescent="0.25">
      <c r="A404" s="252"/>
      <c r="B404" s="31">
        <f>B395-B396-B397</f>
        <v>0</v>
      </c>
      <c r="C404" s="94">
        <f t="shared" ref="C404:L404" si="297">C395-C396-C397</f>
        <v>0</v>
      </c>
      <c r="D404" s="263">
        <f t="shared" si="297"/>
        <v>0</v>
      </c>
      <c r="E404" s="263">
        <f t="shared" si="297"/>
        <v>0</v>
      </c>
      <c r="F404" s="263">
        <f t="shared" si="297"/>
        <v>0</v>
      </c>
      <c r="G404" s="263">
        <f t="shared" si="297"/>
        <v>0</v>
      </c>
      <c r="H404" s="263">
        <f t="shared" si="297"/>
        <v>0</v>
      </c>
      <c r="I404" s="263">
        <f t="shared" si="297"/>
        <v>0</v>
      </c>
      <c r="J404" s="263">
        <f t="shared" si="297"/>
        <v>0</v>
      </c>
      <c r="K404" s="363">
        <f t="shared" si="297"/>
        <v>0</v>
      </c>
      <c r="L404" s="376">
        <f t="shared" si="297"/>
        <v>0</v>
      </c>
      <c r="M404" s="109"/>
      <c r="O404" s="77"/>
      <c r="P404" s="96"/>
      <c r="Q404" s="96"/>
      <c r="R404" s="17"/>
      <c r="S404" s="96"/>
      <c r="T404" s="17"/>
      <c r="U404" s="96"/>
      <c r="V404" s="96"/>
      <c r="W404" s="17"/>
      <c r="X404" s="96"/>
      <c r="Y404" s="17"/>
      <c r="Z404" s="96"/>
      <c r="AA404" s="17"/>
      <c r="AB404" s="97"/>
      <c r="AC404" s="30">
        <f t="shared" ref="AC404:AF404" si="298">AC395-AC396-AC397</f>
        <v>0</v>
      </c>
      <c r="AD404" s="30">
        <f t="shared" si="298"/>
        <v>0</v>
      </c>
      <c r="AE404" s="30">
        <f t="shared" si="298"/>
        <v>0</v>
      </c>
      <c r="AF404" s="30">
        <f t="shared" si="298"/>
        <v>0</v>
      </c>
      <c r="AG404" s="18"/>
      <c r="AH404" s="17">
        <f t="shared" si="294"/>
        <v>0</v>
      </c>
    </row>
    <row r="405" spans="1:34" ht="25" customHeight="1" thickBot="1" x14ac:dyDescent="0.3">
      <c r="A405" s="249"/>
      <c r="B405" s="32"/>
      <c r="C405" s="100"/>
      <c r="D405" s="264"/>
      <c r="E405" s="264"/>
      <c r="F405" s="264"/>
      <c r="G405" s="264"/>
      <c r="H405" s="264"/>
      <c r="I405" s="264"/>
      <c r="J405" s="264"/>
      <c r="K405" s="379"/>
      <c r="L405" s="378"/>
      <c r="M405" s="101"/>
      <c r="N405" s="102"/>
      <c r="O405" s="77"/>
      <c r="P405" s="99"/>
      <c r="Q405" s="103"/>
      <c r="R405" s="104"/>
      <c r="S405" s="103"/>
      <c r="T405" s="104"/>
      <c r="U405" s="103"/>
      <c r="V405" s="103"/>
      <c r="W405" s="104"/>
      <c r="X405" s="103"/>
      <c r="Y405" s="104"/>
      <c r="Z405" s="103"/>
      <c r="AA405" s="104"/>
      <c r="AB405" s="105"/>
      <c r="AC405" s="33"/>
      <c r="AD405" s="33"/>
      <c r="AE405" s="33"/>
      <c r="AF405" s="33"/>
      <c r="AG405" s="80"/>
      <c r="AH405" s="17">
        <f t="shared" si="294"/>
        <v>0</v>
      </c>
    </row>
    <row r="406" spans="1:34" ht="40" customHeight="1" x14ac:dyDescent="0.25">
      <c r="A406" s="235" t="s">
        <v>613</v>
      </c>
      <c r="B406" s="236"/>
      <c r="C406" s="237"/>
      <c r="D406" s="246"/>
      <c r="E406" s="246"/>
      <c r="F406" s="246"/>
      <c r="G406" s="246"/>
      <c r="H406" s="246"/>
      <c r="I406" s="246"/>
      <c r="J406" s="246"/>
      <c r="K406" s="357"/>
      <c r="L406" s="376"/>
      <c r="M406" s="95"/>
      <c r="O406" s="77"/>
      <c r="P406" s="107"/>
      <c r="Q406" s="96"/>
      <c r="S406" s="96"/>
      <c r="U406" s="96"/>
      <c r="V406" s="96"/>
      <c r="X406" s="96"/>
      <c r="Z406" s="96"/>
      <c r="AB406" s="97"/>
      <c r="AC406" s="30"/>
      <c r="AD406" s="30"/>
      <c r="AE406" s="30"/>
      <c r="AF406" s="30"/>
      <c r="AH406" s="17">
        <f>IF($L$407=0,0,1)</f>
        <v>0</v>
      </c>
    </row>
    <row r="407" spans="1:34" ht="25" customHeight="1" x14ac:dyDescent="0.25">
      <c r="A407" s="119" t="s">
        <v>188</v>
      </c>
      <c r="B407" s="37"/>
      <c r="C407" s="37"/>
      <c r="D407" s="238"/>
      <c r="E407" s="238"/>
      <c r="F407" s="238"/>
      <c r="G407" s="238"/>
      <c r="H407" s="238"/>
      <c r="I407" s="238"/>
      <c r="J407" s="238"/>
      <c r="K407" s="372">
        <f t="shared" ref="K407:K413" si="299">D407+E407+F407+H407+J407</f>
        <v>0</v>
      </c>
      <c r="L407" s="376">
        <f t="shared" ref="L407:L413" si="300">G407+I407+K407</f>
        <v>0</v>
      </c>
      <c r="M407" s="95"/>
      <c r="O407" s="77">
        <f>IF(L407&gt;1,1,0)</f>
        <v>0</v>
      </c>
      <c r="P407" s="93"/>
      <c r="Q407" s="96"/>
      <c r="S407" s="96"/>
      <c r="U407" s="96"/>
      <c r="V407" s="96"/>
      <c r="X407" s="96"/>
      <c r="Z407" s="96"/>
      <c r="AB407" s="97"/>
      <c r="AC407" s="30">
        <f t="shared" ref="AC407:AC413" si="301">Q407</f>
        <v>0</v>
      </c>
      <c r="AD407" s="30">
        <f t="shared" ref="AD407:AD413" si="302">D407+E407+F407+H407+J407</f>
        <v>0</v>
      </c>
      <c r="AE407" s="30">
        <f t="shared" ref="AE407:AE413" si="303">G407</f>
        <v>0</v>
      </c>
      <c r="AF407" s="30">
        <f t="shared" ref="AF407:AF413" si="304">AC407+AD407+AE407</f>
        <v>0</v>
      </c>
      <c r="AG407" s="18" t="s">
        <v>614</v>
      </c>
      <c r="AH407" s="17">
        <f>IF($L$407=0,0,1)</f>
        <v>0</v>
      </c>
    </row>
    <row r="408" spans="1:34" ht="25" customHeight="1" x14ac:dyDescent="0.25">
      <c r="A408" s="370" t="s">
        <v>615</v>
      </c>
      <c r="B408" s="383">
        <f t="shared" ref="B408:J408" si="305">B407</f>
        <v>0</v>
      </c>
      <c r="C408" s="383">
        <f t="shared" si="305"/>
        <v>0</v>
      </c>
      <c r="D408" s="383">
        <f t="shared" si="305"/>
        <v>0</v>
      </c>
      <c r="E408" s="383">
        <f t="shared" si="305"/>
        <v>0</v>
      </c>
      <c r="F408" s="383">
        <f t="shared" si="305"/>
        <v>0</v>
      </c>
      <c r="G408" s="383">
        <f t="shared" si="305"/>
        <v>0</v>
      </c>
      <c r="H408" s="383">
        <f t="shared" si="305"/>
        <v>0</v>
      </c>
      <c r="I408" s="383">
        <f t="shared" si="305"/>
        <v>0</v>
      </c>
      <c r="J408" s="383">
        <f t="shared" si="305"/>
        <v>0</v>
      </c>
      <c r="K408" s="383">
        <f t="shared" si="299"/>
        <v>0</v>
      </c>
      <c r="L408" s="376">
        <f t="shared" si="300"/>
        <v>0</v>
      </c>
      <c r="M408" s="95"/>
      <c r="O408" s="77"/>
      <c r="P408" s="93"/>
      <c r="Q408" s="96"/>
      <c r="S408" s="96"/>
      <c r="U408" s="96"/>
      <c r="V408" s="96"/>
      <c r="X408" s="96"/>
      <c r="Z408" s="96"/>
      <c r="AB408" s="97"/>
      <c r="AC408" s="30">
        <f t="shared" si="301"/>
        <v>0</v>
      </c>
      <c r="AD408" s="30">
        <f t="shared" si="302"/>
        <v>0</v>
      </c>
      <c r="AE408" s="30">
        <f t="shared" si="303"/>
        <v>0</v>
      </c>
      <c r="AF408" s="30">
        <f t="shared" si="304"/>
        <v>0</v>
      </c>
      <c r="AG408" s="18" t="s">
        <v>616</v>
      </c>
      <c r="AH408" s="17">
        <f t="shared" ref="AH408:AH414" si="306">IF($L$407=0,0,1)</f>
        <v>0</v>
      </c>
    </row>
    <row r="409" spans="1:34" ht="25" customHeight="1" x14ac:dyDescent="0.25">
      <c r="A409" s="119" t="s">
        <v>617</v>
      </c>
      <c r="B409" s="39"/>
      <c r="C409" s="39"/>
      <c r="D409" s="274"/>
      <c r="E409" s="274"/>
      <c r="F409" s="274"/>
      <c r="G409" s="274"/>
      <c r="H409" s="274"/>
      <c r="I409" s="274"/>
      <c r="J409" s="274"/>
      <c r="K409" s="383">
        <f t="shared" si="299"/>
        <v>0</v>
      </c>
      <c r="L409" s="376">
        <f t="shared" si="300"/>
        <v>0</v>
      </c>
      <c r="M409" s="95"/>
      <c r="O409" s="77"/>
      <c r="P409" s="93"/>
      <c r="Q409" s="96"/>
      <c r="S409" s="96"/>
      <c r="U409" s="96"/>
      <c r="V409" s="96"/>
      <c r="X409" s="96"/>
      <c r="Z409" s="96"/>
      <c r="AB409" s="97"/>
      <c r="AC409" s="30">
        <f t="shared" si="301"/>
        <v>0</v>
      </c>
      <c r="AD409" s="30">
        <f t="shared" si="302"/>
        <v>0</v>
      </c>
      <c r="AE409" s="30">
        <f t="shared" si="303"/>
        <v>0</v>
      </c>
      <c r="AF409" s="30">
        <f t="shared" si="304"/>
        <v>0</v>
      </c>
      <c r="AG409" s="18" t="s">
        <v>618</v>
      </c>
      <c r="AH409" s="17">
        <f t="shared" si="306"/>
        <v>0</v>
      </c>
    </row>
    <row r="410" spans="1:34" ht="25" customHeight="1" x14ac:dyDescent="0.25">
      <c r="A410" s="119" t="s">
        <v>424</v>
      </c>
      <c r="B410" s="39"/>
      <c r="C410" s="39"/>
      <c r="D410" s="274"/>
      <c r="E410" s="274"/>
      <c r="F410" s="274"/>
      <c r="G410" s="274"/>
      <c r="H410" s="274"/>
      <c r="I410" s="274"/>
      <c r="J410" s="274"/>
      <c r="K410" s="383">
        <f t="shared" si="299"/>
        <v>0</v>
      </c>
      <c r="L410" s="376">
        <f t="shared" si="300"/>
        <v>0</v>
      </c>
      <c r="M410" s="95"/>
      <c r="O410" s="77"/>
      <c r="P410" s="93"/>
      <c r="Q410" s="96"/>
      <c r="S410" s="96"/>
      <c r="U410" s="96"/>
      <c r="V410" s="96"/>
      <c r="X410" s="96"/>
      <c r="Z410" s="96"/>
      <c r="AB410" s="97"/>
      <c r="AC410" s="30">
        <f t="shared" si="301"/>
        <v>0</v>
      </c>
      <c r="AD410" s="30">
        <f t="shared" si="302"/>
        <v>0</v>
      </c>
      <c r="AE410" s="30">
        <f t="shared" si="303"/>
        <v>0</v>
      </c>
      <c r="AF410" s="30">
        <f t="shared" si="304"/>
        <v>0</v>
      </c>
      <c r="AG410" s="18" t="s">
        <v>619</v>
      </c>
      <c r="AH410" s="17">
        <f t="shared" si="306"/>
        <v>0</v>
      </c>
    </row>
    <row r="411" spans="1:34" ht="25" customHeight="1" x14ac:dyDescent="0.25">
      <c r="A411" s="248">
        <v>0</v>
      </c>
      <c r="B411" s="39"/>
      <c r="C411" s="40"/>
      <c r="D411" s="276"/>
      <c r="E411" s="276"/>
      <c r="F411" s="276"/>
      <c r="G411" s="276"/>
      <c r="H411" s="276"/>
      <c r="I411" s="276"/>
      <c r="J411" s="276"/>
      <c r="K411" s="367">
        <f t="shared" si="299"/>
        <v>0</v>
      </c>
      <c r="L411" s="376">
        <f t="shared" si="300"/>
        <v>0</v>
      </c>
      <c r="M411" s="95"/>
      <c r="O411" s="77"/>
      <c r="P411" s="93"/>
      <c r="Q411" s="96"/>
      <c r="S411" s="96"/>
      <c r="U411" s="96"/>
      <c r="V411" s="96"/>
      <c r="X411" s="96"/>
      <c r="Z411" s="96"/>
      <c r="AB411" s="97"/>
      <c r="AC411" s="30">
        <f t="shared" si="301"/>
        <v>0</v>
      </c>
      <c r="AD411" s="30">
        <f t="shared" si="302"/>
        <v>0</v>
      </c>
      <c r="AE411" s="30">
        <f t="shared" si="303"/>
        <v>0</v>
      </c>
      <c r="AF411" s="30">
        <f t="shared" si="304"/>
        <v>0</v>
      </c>
      <c r="AG411" s="18">
        <v>0</v>
      </c>
      <c r="AH411" s="17">
        <f t="shared" si="306"/>
        <v>0</v>
      </c>
    </row>
    <row r="412" spans="1:34" ht="25" customHeight="1" x14ac:dyDescent="0.25">
      <c r="A412" s="248">
        <v>0</v>
      </c>
      <c r="B412" s="39"/>
      <c r="C412" s="40"/>
      <c r="D412" s="276"/>
      <c r="E412" s="276"/>
      <c r="F412" s="276"/>
      <c r="G412" s="276"/>
      <c r="H412" s="276"/>
      <c r="I412" s="276"/>
      <c r="J412" s="276"/>
      <c r="K412" s="367">
        <f t="shared" si="299"/>
        <v>0</v>
      </c>
      <c r="L412" s="376">
        <f t="shared" si="300"/>
        <v>0</v>
      </c>
      <c r="M412" s="95"/>
      <c r="O412" s="77"/>
      <c r="P412" s="93"/>
      <c r="Q412" s="96"/>
      <c r="S412" s="96"/>
      <c r="U412" s="96"/>
      <c r="V412" s="96"/>
      <c r="X412" s="96"/>
      <c r="Z412" s="96"/>
      <c r="AB412" s="97"/>
      <c r="AC412" s="30">
        <f t="shared" si="301"/>
        <v>0</v>
      </c>
      <c r="AD412" s="30">
        <f t="shared" si="302"/>
        <v>0</v>
      </c>
      <c r="AE412" s="30">
        <f t="shared" si="303"/>
        <v>0</v>
      </c>
      <c r="AF412" s="30">
        <f t="shared" si="304"/>
        <v>0</v>
      </c>
      <c r="AG412" s="18">
        <v>0</v>
      </c>
      <c r="AH412" s="17">
        <f t="shared" si="306"/>
        <v>0</v>
      </c>
    </row>
    <row r="413" spans="1:34" ht="25" customHeight="1" x14ac:dyDescent="0.25">
      <c r="A413" s="248">
        <v>0</v>
      </c>
      <c r="B413" s="31"/>
      <c r="C413" s="94"/>
      <c r="D413" s="263"/>
      <c r="E413" s="263"/>
      <c r="F413" s="263"/>
      <c r="G413" s="263"/>
      <c r="H413" s="263"/>
      <c r="I413" s="263"/>
      <c r="J413" s="263"/>
      <c r="K413" s="363">
        <f t="shared" si="299"/>
        <v>0</v>
      </c>
      <c r="L413" s="376">
        <f t="shared" si="300"/>
        <v>0</v>
      </c>
      <c r="M413" s="95"/>
      <c r="O413" s="77"/>
      <c r="P413" s="93"/>
      <c r="Q413" s="96"/>
      <c r="S413" s="96"/>
      <c r="U413" s="96"/>
      <c r="V413" s="96"/>
      <c r="X413" s="96"/>
      <c r="Z413" s="96"/>
      <c r="AB413" s="97"/>
      <c r="AC413" s="30">
        <f t="shared" si="301"/>
        <v>0</v>
      </c>
      <c r="AD413" s="30">
        <f t="shared" si="302"/>
        <v>0</v>
      </c>
      <c r="AE413" s="30">
        <f t="shared" si="303"/>
        <v>0</v>
      </c>
      <c r="AF413" s="30">
        <f t="shared" si="304"/>
        <v>0</v>
      </c>
      <c r="AG413" s="18">
        <v>0</v>
      </c>
      <c r="AH413" s="17">
        <f t="shared" si="306"/>
        <v>0</v>
      </c>
    </row>
    <row r="414" spans="1:34" ht="25" customHeight="1" thickBot="1" x14ac:dyDescent="0.3">
      <c r="A414" s="249"/>
      <c r="B414" s="32"/>
      <c r="C414" s="100"/>
      <c r="D414" s="264"/>
      <c r="E414" s="264"/>
      <c r="F414" s="264"/>
      <c r="G414" s="264"/>
      <c r="H414" s="264"/>
      <c r="I414" s="264"/>
      <c r="J414" s="264"/>
      <c r="K414" s="379"/>
      <c r="L414" s="378"/>
      <c r="M414" s="101"/>
      <c r="N414" s="102"/>
      <c r="O414" s="77"/>
      <c r="P414" s="99"/>
      <c r="Q414" s="103"/>
      <c r="R414" s="104"/>
      <c r="S414" s="103"/>
      <c r="T414" s="104"/>
      <c r="U414" s="103"/>
      <c r="V414" s="103"/>
      <c r="W414" s="104"/>
      <c r="X414" s="103"/>
      <c r="Y414" s="104"/>
      <c r="Z414" s="103"/>
      <c r="AA414" s="104"/>
      <c r="AB414" s="105"/>
      <c r="AC414" s="33"/>
      <c r="AD414" s="33"/>
      <c r="AE414" s="33"/>
      <c r="AF414" s="33"/>
      <c r="AG414" s="80"/>
      <c r="AH414" s="17">
        <f t="shared" si="306"/>
        <v>0</v>
      </c>
    </row>
    <row r="415" spans="1:34" ht="40" customHeight="1" x14ac:dyDescent="0.25">
      <c r="A415" s="233" t="s">
        <v>620</v>
      </c>
      <c r="B415" s="231"/>
      <c r="C415" s="234"/>
      <c r="D415" s="245"/>
      <c r="E415" s="245"/>
      <c r="F415" s="245"/>
      <c r="G415" s="245"/>
      <c r="H415" s="245"/>
      <c r="I415" s="245"/>
      <c r="J415" s="245"/>
      <c r="K415" s="363"/>
      <c r="L415" s="376"/>
      <c r="M415" s="95"/>
      <c r="O415" s="77"/>
      <c r="P415" s="106"/>
      <c r="Q415" s="96"/>
      <c r="S415" s="96"/>
      <c r="U415" s="96"/>
      <c r="V415" s="96"/>
      <c r="X415" s="96"/>
      <c r="Z415" s="96"/>
      <c r="AB415" s="97"/>
      <c r="AC415" s="30"/>
      <c r="AD415" s="30"/>
      <c r="AE415" s="30"/>
      <c r="AF415" s="30"/>
      <c r="AH415" s="17">
        <f>IF($L$416=0,0,1)</f>
        <v>0</v>
      </c>
    </row>
    <row r="416" spans="1:34" ht="25" customHeight="1" x14ac:dyDescent="0.25">
      <c r="A416" s="119" t="s">
        <v>188</v>
      </c>
      <c r="B416" s="31"/>
      <c r="C416" s="31"/>
      <c r="D416" s="240"/>
      <c r="E416" s="240"/>
      <c r="F416" s="240"/>
      <c r="G416" s="240"/>
      <c r="H416" s="240"/>
      <c r="I416" s="240"/>
      <c r="J416" s="240"/>
      <c r="K416" s="366">
        <f t="shared" ref="K416:K421" si="307">D416+E416+F416+H416+J416</f>
        <v>0</v>
      </c>
      <c r="L416" s="376">
        <f t="shared" ref="L416:L421" si="308">G416+I416+K416</f>
        <v>0</v>
      </c>
      <c r="M416" s="95"/>
      <c r="O416" s="77">
        <f>IF(L416&gt;1,1,0)</f>
        <v>0</v>
      </c>
      <c r="P416" s="93"/>
      <c r="Q416" s="96"/>
      <c r="S416" s="96"/>
      <c r="U416" s="96"/>
      <c r="V416" s="96"/>
      <c r="X416" s="96"/>
      <c r="Z416" s="96"/>
      <c r="AB416" s="97"/>
      <c r="AC416" s="30">
        <f t="shared" ref="AC416:AC421" si="309">Q416</f>
        <v>0</v>
      </c>
      <c r="AD416" s="30">
        <f t="shared" ref="AD416:AD421" si="310">D416+E416+F416+H416+J416</f>
        <v>0</v>
      </c>
      <c r="AE416" s="30">
        <f t="shared" ref="AE416:AE421" si="311">G416</f>
        <v>0</v>
      </c>
      <c r="AF416" s="30">
        <f t="shared" ref="AF416:AF421" si="312">AC416+AD416+AE416</f>
        <v>0</v>
      </c>
      <c r="AG416" s="18" t="s">
        <v>621</v>
      </c>
      <c r="AH416" s="17">
        <f>IF($L$416=0,0,1)</f>
        <v>0</v>
      </c>
    </row>
    <row r="417" spans="1:34" ht="25" customHeight="1" x14ac:dyDescent="0.25">
      <c r="A417" s="370" t="s">
        <v>622</v>
      </c>
      <c r="B417" s="383">
        <f t="shared" ref="B417:J417" si="313">B416</f>
        <v>0</v>
      </c>
      <c r="C417" s="383">
        <f t="shared" si="313"/>
        <v>0</v>
      </c>
      <c r="D417" s="383">
        <f t="shared" si="313"/>
        <v>0</v>
      </c>
      <c r="E417" s="383">
        <f t="shared" si="313"/>
        <v>0</v>
      </c>
      <c r="F417" s="383">
        <f t="shared" si="313"/>
        <v>0</v>
      </c>
      <c r="G417" s="383">
        <f t="shared" si="313"/>
        <v>0</v>
      </c>
      <c r="H417" s="383">
        <f t="shared" si="313"/>
        <v>0</v>
      </c>
      <c r="I417" s="383">
        <f t="shared" si="313"/>
        <v>0</v>
      </c>
      <c r="J417" s="383">
        <f t="shared" si="313"/>
        <v>0</v>
      </c>
      <c r="K417" s="383">
        <f t="shared" si="307"/>
        <v>0</v>
      </c>
      <c r="L417" s="376">
        <f t="shared" si="308"/>
        <v>0</v>
      </c>
      <c r="M417" s="95"/>
      <c r="O417" s="77"/>
      <c r="P417" s="93"/>
      <c r="Q417" s="96"/>
      <c r="S417" s="96"/>
      <c r="U417" s="96"/>
      <c r="V417" s="96"/>
      <c r="X417" s="96"/>
      <c r="Z417" s="96"/>
      <c r="AB417" s="97"/>
      <c r="AC417" s="30">
        <f t="shared" si="309"/>
        <v>0</v>
      </c>
      <c r="AD417" s="30">
        <f t="shared" si="310"/>
        <v>0</v>
      </c>
      <c r="AE417" s="30">
        <f t="shared" si="311"/>
        <v>0</v>
      </c>
      <c r="AF417" s="30">
        <f t="shared" si="312"/>
        <v>0</v>
      </c>
      <c r="AG417" s="18" t="s">
        <v>623</v>
      </c>
      <c r="AH417" s="17">
        <f t="shared" ref="AH417:AH422" si="314">IF($L$416=0,0,1)</f>
        <v>0</v>
      </c>
    </row>
    <row r="418" spans="1:34" ht="25" customHeight="1" x14ac:dyDescent="0.25">
      <c r="A418" s="119" t="s">
        <v>624</v>
      </c>
      <c r="B418" s="39"/>
      <c r="C418" s="39"/>
      <c r="D418" s="274"/>
      <c r="E418" s="274"/>
      <c r="F418" s="274"/>
      <c r="G418" s="274"/>
      <c r="H418" s="274"/>
      <c r="I418" s="274"/>
      <c r="J418" s="274"/>
      <c r="K418" s="383">
        <f t="shared" si="307"/>
        <v>0</v>
      </c>
      <c r="L418" s="376">
        <f t="shared" si="308"/>
        <v>0</v>
      </c>
      <c r="M418" s="95"/>
      <c r="O418" s="77"/>
      <c r="P418" s="93"/>
      <c r="Q418" s="96"/>
      <c r="S418" s="96"/>
      <c r="U418" s="96"/>
      <c r="V418" s="96"/>
      <c r="X418" s="96"/>
      <c r="Z418" s="96"/>
      <c r="AB418" s="97"/>
      <c r="AC418" s="30">
        <f t="shared" si="309"/>
        <v>0</v>
      </c>
      <c r="AD418" s="30">
        <f t="shared" si="310"/>
        <v>0</v>
      </c>
      <c r="AE418" s="30">
        <f t="shared" si="311"/>
        <v>0</v>
      </c>
      <c r="AF418" s="30">
        <f t="shared" si="312"/>
        <v>0</v>
      </c>
      <c r="AG418" s="18" t="s">
        <v>625</v>
      </c>
      <c r="AH418" s="17">
        <f t="shared" si="314"/>
        <v>0</v>
      </c>
    </row>
    <row r="419" spans="1:34" ht="25" customHeight="1" x14ac:dyDescent="0.25">
      <c r="A419" s="248">
        <v>0</v>
      </c>
      <c r="B419" s="39"/>
      <c r="C419" s="40"/>
      <c r="D419" s="276"/>
      <c r="E419" s="276"/>
      <c r="F419" s="276"/>
      <c r="G419" s="276"/>
      <c r="H419" s="276"/>
      <c r="I419" s="276"/>
      <c r="J419" s="276"/>
      <c r="K419" s="367">
        <f t="shared" si="307"/>
        <v>0</v>
      </c>
      <c r="L419" s="376">
        <f t="shared" si="308"/>
        <v>0</v>
      </c>
      <c r="M419" s="95"/>
      <c r="O419" s="77"/>
      <c r="P419" s="93"/>
      <c r="Q419" s="96"/>
      <c r="S419" s="96"/>
      <c r="U419" s="96"/>
      <c r="V419" s="96"/>
      <c r="X419" s="96"/>
      <c r="Z419" s="96"/>
      <c r="AB419" s="97"/>
      <c r="AC419" s="30">
        <f t="shared" si="309"/>
        <v>0</v>
      </c>
      <c r="AD419" s="30">
        <f t="shared" si="310"/>
        <v>0</v>
      </c>
      <c r="AE419" s="30">
        <f t="shared" si="311"/>
        <v>0</v>
      </c>
      <c r="AF419" s="30">
        <f t="shared" si="312"/>
        <v>0</v>
      </c>
      <c r="AG419" s="18">
        <v>0</v>
      </c>
      <c r="AH419" s="17">
        <f t="shared" si="314"/>
        <v>0</v>
      </c>
    </row>
    <row r="420" spans="1:34" ht="25" customHeight="1" x14ac:dyDescent="0.25">
      <c r="A420" s="248">
        <v>0</v>
      </c>
      <c r="B420" s="39"/>
      <c r="C420" s="40"/>
      <c r="D420" s="276"/>
      <c r="E420" s="276"/>
      <c r="F420" s="276"/>
      <c r="G420" s="276"/>
      <c r="H420" s="276"/>
      <c r="I420" s="276"/>
      <c r="J420" s="276"/>
      <c r="K420" s="367">
        <f t="shared" si="307"/>
        <v>0</v>
      </c>
      <c r="L420" s="376">
        <f t="shared" si="308"/>
        <v>0</v>
      </c>
      <c r="M420" s="95"/>
      <c r="O420" s="77"/>
      <c r="P420" s="93"/>
      <c r="Q420" s="96"/>
      <c r="S420" s="96"/>
      <c r="U420" s="96"/>
      <c r="V420" s="96"/>
      <c r="X420" s="96"/>
      <c r="Z420" s="96"/>
      <c r="AB420" s="97"/>
      <c r="AC420" s="30">
        <f t="shared" si="309"/>
        <v>0</v>
      </c>
      <c r="AD420" s="30">
        <f t="shared" si="310"/>
        <v>0</v>
      </c>
      <c r="AE420" s="30">
        <f t="shared" si="311"/>
        <v>0</v>
      </c>
      <c r="AF420" s="30">
        <f t="shared" si="312"/>
        <v>0</v>
      </c>
      <c r="AG420" s="18">
        <v>0</v>
      </c>
      <c r="AH420" s="17">
        <f t="shared" si="314"/>
        <v>0</v>
      </c>
    </row>
    <row r="421" spans="1:34" ht="25" customHeight="1" x14ac:dyDescent="0.25">
      <c r="A421" s="248">
        <v>0</v>
      </c>
      <c r="B421" s="31"/>
      <c r="C421" s="94"/>
      <c r="D421" s="263"/>
      <c r="E421" s="263"/>
      <c r="F421" s="263"/>
      <c r="G421" s="263"/>
      <c r="H421" s="263"/>
      <c r="I421" s="263"/>
      <c r="J421" s="263"/>
      <c r="K421" s="363">
        <f t="shared" si="307"/>
        <v>0</v>
      </c>
      <c r="L421" s="376">
        <f t="shared" si="308"/>
        <v>0</v>
      </c>
      <c r="M421" s="95"/>
      <c r="O421" s="77"/>
      <c r="P421" s="93"/>
      <c r="Q421" s="96"/>
      <c r="S421" s="96"/>
      <c r="U421" s="96"/>
      <c r="V421" s="96"/>
      <c r="X421" s="96"/>
      <c r="Z421" s="96"/>
      <c r="AB421" s="97"/>
      <c r="AC421" s="30">
        <f t="shared" si="309"/>
        <v>0</v>
      </c>
      <c r="AD421" s="30">
        <f t="shared" si="310"/>
        <v>0</v>
      </c>
      <c r="AE421" s="30">
        <f t="shared" si="311"/>
        <v>0</v>
      </c>
      <c r="AF421" s="30">
        <f t="shared" si="312"/>
        <v>0</v>
      </c>
      <c r="AG421" s="18">
        <v>0</v>
      </c>
      <c r="AH421" s="17">
        <f t="shared" si="314"/>
        <v>0</v>
      </c>
    </row>
    <row r="422" spans="1:34" ht="25" customHeight="1" thickBot="1" x14ac:dyDescent="0.3">
      <c r="A422" s="249"/>
      <c r="B422" s="32"/>
      <c r="C422" s="100"/>
      <c r="D422" s="264"/>
      <c r="E422" s="264"/>
      <c r="F422" s="264"/>
      <c r="G422" s="264"/>
      <c r="H422" s="264"/>
      <c r="I422" s="264"/>
      <c r="J422" s="264"/>
      <c r="K422" s="379"/>
      <c r="L422" s="378"/>
      <c r="M422" s="101"/>
      <c r="N422" s="102"/>
      <c r="O422" s="77"/>
      <c r="P422" s="99"/>
      <c r="Q422" s="103"/>
      <c r="R422" s="104"/>
      <c r="S422" s="103"/>
      <c r="T422" s="104"/>
      <c r="U422" s="103"/>
      <c r="V422" s="103"/>
      <c r="W422" s="104"/>
      <c r="X422" s="103"/>
      <c r="Y422" s="104"/>
      <c r="Z422" s="103"/>
      <c r="AA422" s="104"/>
      <c r="AB422" s="105"/>
      <c r="AC422" s="33"/>
      <c r="AD422" s="33"/>
      <c r="AE422" s="33"/>
      <c r="AF422" s="33"/>
      <c r="AG422" s="80"/>
      <c r="AH422" s="17">
        <f t="shared" si="314"/>
        <v>0</v>
      </c>
    </row>
    <row r="423" spans="1:34" ht="40" customHeight="1" x14ac:dyDescent="0.25">
      <c r="A423" s="233" t="s">
        <v>626</v>
      </c>
      <c r="B423" s="231"/>
      <c r="C423" s="234"/>
      <c r="D423" s="245"/>
      <c r="E423" s="245"/>
      <c r="F423" s="245"/>
      <c r="G423" s="245"/>
      <c r="H423" s="245"/>
      <c r="I423" s="245"/>
      <c r="J423" s="245"/>
      <c r="K423" s="363"/>
      <c r="L423" s="376"/>
      <c r="M423" s="95"/>
      <c r="O423" s="77"/>
      <c r="P423" s="106"/>
      <c r="Q423" s="96"/>
      <c r="S423" s="96"/>
      <c r="U423" s="96"/>
      <c r="V423" s="96"/>
      <c r="X423" s="96"/>
      <c r="Z423" s="96"/>
      <c r="AB423" s="97"/>
      <c r="AC423" s="30"/>
      <c r="AD423" s="30"/>
      <c r="AE423" s="30"/>
      <c r="AF423" s="30"/>
      <c r="AH423" s="17">
        <f>IF($L$424=0,0,1)</f>
        <v>0</v>
      </c>
    </row>
    <row r="424" spans="1:34" ht="25" customHeight="1" x14ac:dyDescent="0.25">
      <c r="A424" s="119" t="s">
        <v>188</v>
      </c>
      <c r="B424" s="31"/>
      <c r="C424" s="31"/>
      <c r="D424" s="240"/>
      <c r="E424" s="240"/>
      <c r="F424" s="240"/>
      <c r="G424" s="240"/>
      <c r="H424" s="240"/>
      <c r="I424" s="240"/>
      <c r="J424" s="240"/>
      <c r="K424" s="366">
        <f t="shared" ref="K424:K431" si="315">D424+E424+F424+H424+J424</f>
        <v>0</v>
      </c>
      <c r="L424" s="376">
        <f t="shared" ref="L424:L431" si="316">G424+I424+K424</f>
        <v>0</v>
      </c>
      <c r="M424" s="95"/>
      <c r="O424" s="77">
        <f>IF(L424&gt;1,1,0)</f>
        <v>0</v>
      </c>
      <c r="P424" s="93"/>
      <c r="Q424" s="96"/>
      <c r="S424" s="96"/>
      <c r="U424" s="96"/>
      <c r="V424" s="96"/>
      <c r="X424" s="96"/>
      <c r="Z424" s="96"/>
      <c r="AB424" s="97"/>
      <c r="AC424" s="30">
        <f t="shared" ref="AC424:AC431" si="317">Q424</f>
        <v>0</v>
      </c>
      <c r="AD424" s="30">
        <f t="shared" ref="AD424:AD431" si="318">D424+E424+F424+H424+J424</f>
        <v>0</v>
      </c>
      <c r="AE424" s="30">
        <f t="shared" ref="AE424:AE431" si="319">G424</f>
        <v>0</v>
      </c>
      <c r="AF424" s="30">
        <f t="shared" ref="AF424:AF431" si="320">AC424+AD424+AE424</f>
        <v>0</v>
      </c>
      <c r="AG424" s="18" t="s">
        <v>627</v>
      </c>
      <c r="AH424" s="17">
        <f>IF($L$424=0,0,1)</f>
        <v>0</v>
      </c>
    </row>
    <row r="425" spans="1:34" ht="25" customHeight="1" x14ac:dyDescent="0.25">
      <c r="A425" s="370" t="s">
        <v>628</v>
      </c>
      <c r="B425" s="383">
        <f t="shared" ref="B425:J425" si="321">B424</f>
        <v>0</v>
      </c>
      <c r="C425" s="383">
        <f t="shared" si="321"/>
        <v>0</v>
      </c>
      <c r="D425" s="383">
        <f t="shared" si="321"/>
        <v>0</v>
      </c>
      <c r="E425" s="383">
        <f t="shared" si="321"/>
        <v>0</v>
      </c>
      <c r="F425" s="383">
        <f t="shared" si="321"/>
        <v>0</v>
      </c>
      <c r="G425" s="383">
        <f t="shared" si="321"/>
        <v>0</v>
      </c>
      <c r="H425" s="383">
        <f t="shared" si="321"/>
        <v>0</v>
      </c>
      <c r="I425" s="383">
        <f t="shared" si="321"/>
        <v>0</v>
      </c>
      <c r="J425" s="383">
        <f t="shared" si="321"/>
        <v>0</v>
      </c>
      <c r="K425" s="383">
        <f t="shared" si="315"/>
        <v>0</v>
      </c>
      <c r="L425" s="376">
        <f t="shared" si="316"/>
        <v>0</v>
      </c>
      <c r="M425" s="95"/>
      <c r="O425" s="77"/>
      <c r="P425" s="93"/>
      <c r="Q425" s="96"/>
      <c r="S425" s="96"/>
      <c r="U425" s="96"/>
      <c r="V425" s="96"/>
      <c r="X425" s="96"/>
      <c r="Z425" s="96"/>
      <c r="AB425" s="97"/>
      <c r="AC425" s="30">
        <f t="shared" si="317"/>
        <v>0</v>
      </c>
      <c r="AD425" s="30">
        <f t="shared" si="318"/>
        <v>0</v>
      </c>
      <c r="AE425" s="30">
        <f t="shared" si="319"/>
        <v>0</v>
      </c>
      <c r="AF425" s="30">
        <f t="shared" si="320"/>
        <v>0</v>
      </c>
      <c r="AG425" s="18" t="s">
        <v>629</v>
      </c>
      <c r="AH425" s="17">
        <f t="shared" ref="AH425:AH432" si="322">IF($L$424=0,0,1)</f>
        <v>0</v>
      </c>
    </row>
    <row r="426" spans="1:34" ht="25" customHeight="1" x14ac:dyDescent="0.25">
      <c r="A426" s="119" t="s">
        <v>630</v>
      </c>
      <c r="B426" s="39"/>
      <c r="C426" s="39"/>
      <c r="D426" s="274"/>
      <c r="E426" s="274"/>
      <c r="F426" s="274"/>
      <c r="G426" s="274"/>
      <c r="H426" s="274"/>
      <c r="I426" s="274"/>
      <c r="J426" s="274"/>
      <c r="K426" s="383">
        <f t="shared" si="315"/>
        <v>0</v>
      </c>
      <c r="L426" s="376">
        <f t="shared" si="316"/>
        <v>0</v>
      </c>
      <c r="M426" s="95"/>
      <c r="O426" s="77"/>
      <c r="P426" s="93"/>
      <c r="Q426" s="96"/>
      <c r="S426" s="96"/>
      <c r="U426" s="96"/>
      <c r="V426" s="96"/>
      <c r="X426" s="96"/>
      <c r="Z426" s="96"/>
      <c r="AB426" s="97"/>
      <c r="AC426" s="30">
        <f t="shared" si="317"/>
        <v>0</v>
      </c>
      <c r="AD426" s="30">
        <f t="shared" si="318"/>
        <v>0</v>
      </c>
      <c r="AE426" s="30">
        <f t="shared" si="319"/>
        <v>0</v>
      </c>
      <c r="AF426" s="30">
        <f t="shared" si="320"/>
        <v>0</v>
      </c>
      <c r="AG426" s="18" t="s">
        <v>631</v>
      </c>
      <c r="AH426" s="17">
        <f t="shared" si="322"/>
        <v>0</v>
      </c>
    </row>
    <row r="427" spans="1:34" ht="25" customHeight="1" x14ac:dyDescent="0.25">
      <c r="A427" s="119" t="s">
        <v>632</v>
      </c>
      <c r="B427" s="39"/>
      <c r="C427" s="39"/>
      <c r="D427" s="274"/>
      <c r="E427" s="274"/>
      <c r="F427" s="274"/>
      <c r="G427" s="274"/>
      <c r="H427" s="274"/>
      <c r="I427" s="274"/>
      <c r="J427" s="274"/>
      <c r="K427" s="383">
        <f t="shared" si="315"/>
        <v>0</v>
      </c>
      <c r="L427" s="376">
        <f t="shared" si="316"/>
        <v>0</v>
      </c>
      <c r="M427" s="95"/>
      <c r="O427" s="77"/>
      <c r="P427" s="93"/>
      <c r="Q427" s="96"/>
      <c r="S427" s="96"/>
      <c r="U427" s="96"/>
      <c r="V427" s="96"/>
      <c r="X427" s="96"/>
      <c r="Z427" s="96"/>
      <c r="AB427" s="97"/>
      <c r="AC427" s="30">
        <f t="shared" si="317"/>
        <v>0</v>
      </c>
      <c r="AD427" s="30">
        <f t="shared" si="318"/>
        <v>0</v>
      </c>
      <c r="AE427" s="30">
        <f t="shared" si="319"/>
        <v>0</v>
      </c>
      <c r="AF427" s="30">
        <f t="shared" si="320"/>
        <v>0</v>
      </c>
      <c r="AG427" s="18" t="s">
        <v>633</v>
      </c>
      <c r="AH427" s="17">
        <f t="shared" si="322"/>
        <v>0</v>
      </c>
    </row>
    <row r="428" spans="1:34" ht="25" customHeight="1" x14ac:dyDescent="0.25">
      <c r="A428" s="119" t="s">
        <v>634</v>
      </c>
      <c r="B428" s="39"/>
      <c r="C428" s="39"/>
      <c r="D428" s="274"/>
      <c r="E428" s="274"/>
      <c r="F428" s="274"/>
      <c r="G428" s="274"/>
      <c r="H428" s="274"/>
      <c r="I428" s="274"/>
      <c r="J428" s="274"/>
      <c r="K428" s="383">
        <f t="shared" si="315"/>
        <v>0</v>
      </c>
      <c r="L428" s="376">
        <f t="shared" si="316"/>
        <v>0</v>
      </c>
      <c r="M428" s="95"/>
      <c r="O428" s="77"/>
      <c r="P428" s="93"/>
      <c r="Q428" s="96"/>
      <c r="S428" s="96"/>
      <c r="U428" s="96"/>
      <c r="V428" s="96"/>
      <c r="X428" s="96"/>
      <c r="Z428" s="96"/>
      <c r="AB428" s="97"/>
      <c r="AC428" s="30">
        <f t="shared" si="317"/>
        <v>0</v>
      </c>
      <c r="AD428" s="30">
        <f t="shared" si="318"/>
        <v>0</v>
      </c>
      <c r="AE428" s="30">
        <f t="shared" si="319"/>
        <v>0</v>
      </c>
      <c r="AF428" s="30">
        <f t="shared" si="320"/>
        <v>0</v>
      </c>
      <c r="AG428" s="18" t="s">
        <v>635</v>
      </c>
      <c r="AH428" s="17">
        <f t="shared" si="322"/>
        <v>0</v>
      </c>
    </row>
    <row r="429" spans="1:34" ht="25" customHeight="1" x14ac:dyDescent="0.25">
      <c r="A429" s="248">
        <v>0</v>
      </c>
      <c r="B429" s="39"/>
      <c r="C429" s="40"/>
      <c r="D429" s="276"/>
      <c r="E429" s="276"/>
      <c r="F429" s="276"/>
      <c r="G429" s="276"/>
      <c r="H429" s="276"/>
      <c r="I429" s="276"/>
      <c r="J429" s="276"/>
      <c r="K429" s="367">
        <f t="shared" si="315"/>
        <v>0</v>
      </c>
      <c r="L429" s="376">
        <f t="shared" si="316"/>
        <v>0</v>
      </c>
      <c r="M429" s="95"/>
      <c r="O429" s="77"/>
      <c r="P429" s="93"/>
      <c r="Q429" s="96"/>
      <c r="S429" s="96"/>
      <c r="U429" s="96"/>
      <c r="V429" s="96"/>
      <c r="X429" s="96"/>
      <c r="Z429" s="96"/>
      <c r="AB429" s="97"/>
      <c r="AC429" s="30">
        <f t="shared" si="317"/>
        <v>0</v>
      </c>
      <c r="AD429" s="30">
        <f t="shared" si="318"/>
        <v>0</v>
      </c>
      <c r="AE429" s="30">
        <f t="shared" si="319"/>
        <v>0</v>
      </c>
      <c r="AF429" s="30">
        <f t="shared" si="320"/>
        <v>0</v>
      </c>
      <c r="AG429" s="18">
        <v>0</v>
      </c>
      <c r="AH429" s="17">
        <f t="shared" si="322"/>
        <v>0</v>
      </c>
    </row>
    <row r="430" spans="1:34" ht="25" customHeight="1" x14ac:dyDescent="0.25">
      <c r="A430" s="248">
        <v>0</v>
      </c>
      <c r="B430" s="39"/>
      <c r="C430" s="40"/>
      <c r="D430" s="276"/>
      <c r="E430" s="276"/>
      <c r="F430" s="276"/>
      <c r="G430" s="276"/>
      <c r="H430" s="276"/>
      <c r="I430" s="276"/>
      <c r="J430" s="276"/>
      <c r="K430" s="367">
        <f t="shared" si="315"/>
        <v>0</v>
      </c>
      <c r="L430" s="376">
        <f t="shared" si="316"/>
        <v>0</v>
      </c>
      <c r="M430" s="95"/>
      <c r="O430" s="77"/>
      <c r="P430" s="93"/>
      <c r="Q430" s="96"/>
      <c r="S430" s="96"/>
      <c r="U430" s="96"/>
      <c r="V430" s="96"/>
      <c r="X430" s="96"/>
      <c r="Z430" s="96"/>
      <c r="AB430" s="97"/>
      <c r="AC430" s="30">
        <f t="shared" si="317"/>
        <v>0</v>
      </c>
      <c r="AD430" s="30">
        <f t="shared" si="318"/>
        <v>0</v>
      </c>
      <c r="AE430" s="30">
        <f t="shared" si="319"/>
        <v>0</v>
      </c>
      <c r="AF430" s="30">
        <f t="shared" si="320"/>
        <v>0</v>
      </c>
      <c r="AG430" s="18">
        <v>0</v>
      </c>
      <c r="AH430" s="17">
        <f t="shared" si="322"/>
        <v>0</v>
      </c>
    </row>
    <row r="431" spans="1:34" ht="25" customHeight="1" x14ac:dyDescent="0.25">
      <c r="A431" s="248">
        <v>0</v>
      </c>
      <c r="B431" s="31"/>
      <c r="C431" s="94"/>
      <c r="D431" s="263"/>
      <c r="E431" s="263"/>
      <c r="F431" s="263"/>
      <c r="G431" s="263"/>
      <c r="H431" s="263"/>
      <c r="I431" s="263"/>
      <c r="J431" s="263"/>
      <c r="K431" s="363">
        <f t="shared" si="315"/>
        <v>0</v>
      </c>
      <c r="L431" s="376">
        <f t="shared" si="316"/>
        <v>0</v>
      </c>
      <c r="M431" s="95"/>
      <c r="O431" s="77"/>
      <c r="P431" s="93"/>
      <c r="Q431" s="96"/>
      <c r="S431" s="96"/>
      <c r="U431" s="96"/>
      <c r="V431" s="96"/>
      <c r="X431" s="96"/>
      <c r="Z431" s="96"/>
      <c r="AB431" s="97"/>
      <c r="AC431" s="30">
        <f t="shared" si="317"/>
        <v>0</v>
      </c>
      <c r="AD431" s="30">
        <f t="shared" si="318"/>
        <v>0</v>
      </c>
      <c r="AE431" s="30">
        <f t="shared" si="319"/>
        <v>0</v>
      </c>
      <c r="AF431" s="30">
        <f t="shared" si="320"/>
        <v>0</v>
      </c>
      <c r="AG431" s="18">
        <v>0</v>
      </c>
      <c r="AH431" s="17">
        <f t="shared" si="322"/>
        <v>0</v>
      </c>
    </row>
    <row r="432" spans="1:34" ht="25" customHeight="1" thickBot="1" x14ac:dyDescent="0.3">
      <c r="A432" s="249"/>
      <c r="B432" s="32"/>
      <c r="C432" s="100"/>
      <c r="D432" s="264"/>
      <c r="E432" s="264"/>
      <c r="F432" s="264"/>
      <c r="G432" s="264"/>
      <c r="H432" s="264"/>
      <c r="I432" s="264"/>
      <c r="J432" s="264"/>
      <c r="K432" s="379"/>
      <c r="L432" s="378"/>
      <c r="M432" s="101"/>
      <c r="N432" s="102"/>
      <c r="O432" s="77"/>
      <c r="P432" s="99"/>
      <c r="Q432" s="103"/>
      <c r="R432" s="104"/>
      <c r="S432" s="103"/>
      <c r="T432" s="104"/>
      <c r="U432" s="103"/>
      <c r="V432" s="103"/>
      <c r="W432" s="104"/>
      <c r="X432" s="103"/>
      <c r="Y432" s="104"/>
      <c r="Z432" s="103"/>
      <c r="AA432" s="104"/>
      <c r="AB432" s="105"/>
      <c r="AC432" s="33"/>
      <c r="AD432" s="33"/>
      <c r="AE432" s="33"/>
      <c r="AF432" s="33"/>
      <c r="AG432" s="80"/>
      <c r="AH432" s="17">
        <f t="shared" si="322"/>
        <v>0</v>
      </c>
    </row>
    <row r="433" spans="1:34" ht="40" customHeight="1" x14ac:dyDescent="0.25">
      <c r="A433" s="233" t="s">
        <v>636</v>
      </c>
      <c r="B433" s="231"/>
      <c r="C433" s="234"/>
      <c r="D433" s="245"/>
      <c r="E433" s="245"/>
      <c r="F433" s="245"/>
      <c r="G433" s="245"/>
      <c r="H433" s="245"/>
      <c r="I433" s="245"/>
      <c r="J433" s="245"/>
      <c r="K433" s="363"/>
      <c r="L433" s="376"/>
      <c r="M433" s="95"/>
      <c r="O433" s="77"/>
      <c r="P433" s="106"/>
      <c r="Q433" s="96"/>
      <c r="S433" s="96"/>
      <c r="U433" s="96"/>
      <c r="V433" s="96"/>
      <c r="X433" s="96"/>
      <c r="Z433" s="96"/>
      <c r="AB433" s="97"/>
      <c r="AC433" s="30"/>
      <c r="AD433" s="30"/>
      <c r="AE433" s="30"/>
      <c r="AF433" s="30"/>
      <c r="AH433" s="17">
        <f>IF($L$434=0,0,1)</f>
        <v>0</v>
      </c>
    </row>
    <row r="434" spans="1:34" ht="25" customHeight="1" x14ac:dyDescent="0.25">
      <c r="A434" s="119" t="s">
        <v>188</v>
      </c>
      <c r="B434" s="31"/>
      <c r="C434" s="31"/>
      <c r="D434" s="240"/>
      <c r="E434" s="240"/>
      <c r="F434" s="240"/>
      <c r="G434" s="240"/>
      <c r="H434" s="240"/>
      <c r="I434" s="240"/>
      <c r="J434" s="240"/>
      <c r="K434" s="366">
        <f t="shared" ref="K434:K441" si="323">D434+E434+F434+H434+J434</f>
        <v>0</v>
      </c>
      <c r="L434" s="376">
        <f t="shared" ref="L434:L441" si="324">G434+I434+K434</f>
        <v>0</v>
      </c>
      <c r="M434" s="95"/>
      <c r="O434" s="77">
        <f>IF(L434&gt;1,1,0)</f>
        <v>0</v>
      </c>
      <c r="P434" s="93"/>
      <c r="Q434" s="96"/>
      <c r="S434" s="96"/>
      <c r="U434" s="96"/>
      <c r="V434" s="96"/>
      <c r="X434" s="96"/>
      <c r="Z434" s="96"/>
      <c r="AB434" s="97"/>
      <c r="AC434" s="30">
        <f t="shared" ref="AC434:AC441" si="325">Q434</f>
        <v>0</v>
      </c>
      <c r="AD434" s="30">
        <f t="shared" ref="AD434:AD441" si="326">D434+E434+F434+H434+J434</f>
        <v>0</v>
      </c>
      <c r="AE434" s="30">
        <f t="shared" ref="AE434:AE441" si="327">G434</f>
        <v>0</v>
      </c>
      <c r="AF434" s="30">
        <f t="shared" ref="AF434:AF441" si="328">AC434+AD434+AE434</f>
        <v>0</v>
      </c>
      <c r="AG434" s="18" t="s">
        <v>637</v>
      </c>
      <c r="AH434" s="17">
        <f>IF($L$434=0,0,1)</f>
        <v>0</v>
      </c>
    </row>
    <row r="435" spans="1:34" ht="25" customHeight="1" x14ac:dyDescent="0.25">
      <c r="A435" s="370" t="s">
        <v>638</v>
      </c>
      <c r="B435" s="366">
        <f t="shared" ref="B435:J435" si="329">B434</f>
        <v>0</v>
      </c>
      <c r="C435" s="366">
        <f t="shared" si="329"/>
        <v>0</v>
      </c>
      <c r="D435" s="366">
        <f t="shared" si="329"/>
        <v>0</v>
      </c>
      <c r="E435" s="366">
        <f t="shared" si="329"/>
        <v>0</v>
      </c>
      <c r="F435" s="366">
        <f t="shared" si="329"/>
        <v>0</v>
      </c>
      <c r="G435" s="366">
        <f t="shared" si="329"/>
        <v>0</v>
      </c>
      <c r="H435" s="366">
        <f t="shared" si="329"/>
        <v>0</v>
      </c>
      <c r="I435" s="366">
        <f t="shared" si="329"/>
        <v>0</v>
      </c>
      <c r="J435" s="366">
        <f t="shared" si="329"/>
        <v>0</v>
      </c>
      <c r="K435" s="366">
        <f t="shared" si="323"/>
        <v>0</v>
      </c>
      <c r="L435" s="376">
        <f t="shared" si="324"/>
        <v>0</v>
      </c>
      <c r="M435" s="95"/>
      <c r="O435" s="77"/>
      <c r="P435" s="93"/>
      <c r="Q435" s="96"/>
      <c r="S435" s="96"/>
      <c r="U435" s="96"/>
      <c r="V435" s="96"/>
      <c r="X435" s="96"/>
      <c r="Z435" s="96"/>
      <c r="AB435" s="97"/>
      <c r="AC435" s="30">
        <f t="shared" si="325"/>
        <v>0</v>
      </c>
      <c r="AD435" s="30">
        <f t="shared" si="326"/>
        <v>0</v>
      </c>
      <c r="AE435" s="30">
        <f t="shared" si="327"/>
        <v>0</v>
      </c>
      <c r="AF435" s="30">
        <f t="shared" si="328"/>
        <v>0</v>
      </c>
      <c r="AG435" s="18" t="s">
        <v>639</v>
      </c>
      <c r="AH435" s="17">
        <f t="shared" ref="AH435:AH442" si="330">IF($L$434=0,0,1)</f>
        <v>0</v>
      </c>
    </row>
    <row r="436" spans="1:34" ht="25" customHeight="1" x14ac:dyDescent="0.25">
      <c r="A436" s="119" t="s">
        <v>640</v>
      </c>
      <c r="B436" s="39"/>
      <c r="C436" s="39"/>
      <c r="D436" s="274"/>
      <c r="E436" s="274"/>
      <c r="F436" s="274"/>
      <c r="G436" s="274"/>
      <c r="H436" s="274"/>
      <c r="I436" s="274"/>
      <c r="J436" s="274"/>
      <c r="K436" s="383">
        <f t="shared" si="323"/>
        <v>0</v>
      </c>
      <c r="L436" s="376">
        <f t="shared" si="324"/>
        <v>0</v>
      </c>
      <c r="M436" s="95"/>
      <c r="O436" s="77"/>
      <c r="P436" s="93"/>
      <c r="Q436" s="96"/>
      <c r="S436" s="96"/>
      <c r="U436" s="96"/>
      <c r="V436" s="96"/>
      <c r="X436" s="96"/>
      <c r="Z436" s="96"/>
      <c r="AB436" s="97"/>
      <c r="AC436" s="30">
        <f t="shared" si="325"/>
        <v>0</v>
      </c>
      <c r="AD436" s="30">
        <f t="shared" si="326"/>
        <v>0</v>
      </c>
      <c r="AE436" s="30">
        <f t="shared" si="327"/>
        <v>0</v>
      </c>
      <c r="AF436" s="30">
        <f t="shared" si="328"/>
        <v>0</v>
      </c>
      <c r="AG436" s="18" t="s">
        <v>641</v>
      </c>
      <c r="AH436" s="17">
        <f t="shared" si="330"/>
        <v>0</v>
      </c>
    </row>
    <row r="437" spans="1:34" ht="25" customHeight="1" x14ac:dyDescent="0.25">
      <c r="A437" s="119" t="s">
        <v>642</v>
      </c>
      <c r="B437" s="39"/>
      <c r="C437" s="39"/>
      <c r="D437" s="274"/>
      <c r="E437" s="274"/>
      <c r="F437" s="274"/>
      <c r="G437" s="274"/>
      <c r="H437" s="274"/>
      <c r="I437" s="274"/>
      <c r="J437" s="274"/>
      <c r="K437" s="383">
        <f t="shared" si="323"/>
        <v>0</v>
      </c>
      <c r="L437" s="376">
        <f t="shared" si="324"/>
        <v>0</v>
      </c>
      <c r="M437" s="95"/>
      <c r="O437" s="77"/>
      <c r="P437" s="93"/>
      <c r="Q437" s="96"/>
      <c r="S437" s="96"/>
      <c r="U437" s="96"/>
      <c r="V437" s="96"/>
      <c r="X437" s="96"/>
      <c r="Z437" s="96"/>
      <c r="AB437" s="97"/>
      <c r="AC437" s="30">
        <f t="shared" si="325"/>
        <v>0</v>
      </c>
      <c r="AD437" s="30">
        <f t="shared" si="326"/>
        <v>0</v>
      </c>
      <c r="AE437" s="30">
        <f t="shared" si="327"/>
        <v>0</v>
      </c>
      <c r="AF437" s="30">
        <f t="shared" si="328"/>
        <v>0</v>
      </c>
      <c r="AG437" s="18" t="s">
        <v>643</v>
      </c>
      <c r="AH437" s="17">
        <f t="shared" si="330"/>
        <v>0</v>
      </c>
    </row>
    <row r="438" spans="1:34" ht="25" customHeight="1" x14ac:dyDescent="0.25">
      <c r="A438" s="119" t="s">
        <v>644</v>
      </c>
      <c r="B438" s="39"/>
      <c r="C438" s="39"/>
      <c r="D438" s="274"/>
      <c r="E438" s="274"/>
      <c r="F438" s="274"/>
      <c r="G438" s="274"/>
      <c r="H438" s="274"/>
      <c r="I438" s="274"/>
      <c r="J438" s="274"/>
      <c r="K438" s="383">
        <f t="shared" si="323"/>
        <v>0</v>
      </c>
      <c r="L438" s="376">
        <f t="shared" si="324"/>
        <v>0</v>
      </c>
      <c r="M438" s="95"/>
      <c r="O438" s="77"/>
      <c r="P438" s="93"/>
      <c r="Q438" s="96"/>
      <c r="S438" s="96"/>
      <c r="U438" s="96"/>
      <c r="V438" s="96"/>
      <c r="X438" s="96"/>
      <c r="Z438" s="96"/>
      <c r="AB438" s="97"/>
      <c r="AC438" s="30">
        <f t="shared" si="325"/>
        <v>0</v>
      </c>
      <c r="AD438" s="30">
        <f t="shared" si="326"/>
        <v>0</v>
      </c>
      <c r="AE438" s="30">
        <f t="shared" si="327"/>
        <v>0</v>
      </c>
      <c r="AF438" s="30">
        <f t="shared" si="328"/>
        <v>0</v>
      </c>
      <c r="AG438" s="18" t="s">
        <v>645</v>
      </c>
      <c r="AH438" s="17">
        <f t="shared" si="330"/>
        <v>0</v>
      </c>
    </row>
    <row r="439" spans="1:34" ht="25" customHeight="1" x14ac:dyDescent="0.25">
      <c r="A439" s="248">
        <v>0</v>
      </c>
      <c r="B439" s="39"/>
      <c r="C439" s="40"/>
      <c r="D439" s="276"/>
      <c r="E439" s="276"/>
      <c r="F439" s="276"/>
      <c r="G439" s="276"/>
      <c r="H439" s="276"/>
      <c r="I439" s="276"/>
      <c r="J439" s="276"/>
      <c r="K439" s="367">
        <f t="shared" si="323"/>
        <v>0</v>
      </c>
      <c r="L439" s="376">
        <f t="shared" si="324"/>
        <v>0</v>
      </c>
      <c r="M439" s="95"/>
      <c r="O439" s="77"/>
      <c r="P439" s="93"/>
      <c r="Q439" s="96"/>
      <c r="S439" s="96"/>
      <c r="U439" s="96"/>
      <c r="V439" s="96"/>
      <c r="X439" s="96"/>
      <c r="Z439" s="96"/>
      <c r="AB439" s="97"/>
      <c r="AC439" s="30">
        <f t="shared" si="325"/>
        <v>0</v>
      </c>
      <c r="AD439" s="30">
        <f t="shared" si="326"/>
        <v>0</v>
      </c>
      <c r="AE439" s="30">
        <f t="shared" si="327"/>
        <v>0</v>
      </c>
      <c r="AF439" s="30">
        <f t="shared" si="328"/>
        <v>0</v>
      </c>
      <c r="AG439" s="18">
        <v>0</v>
      </c>
      <c r="AH439" s="17">
        <f t="shared" si="330"/>
        <v>0</v>
      </c>
    </row>
    <row r="440" spans="1:34" ht="25" customHeight="1" x14ac:dyDescent="0.25">
      <c r="A440" s="248">
        <v>0</v>
      </c>
      <c r="B440" s="39"/>
      <c r="C440" s="40"/>
      <c r="D440" s="276"/>
      <c r="E440" s="276"/>
      <c r="F440" s="276"/>
      <c r="G440" s="276"/>
      <c r="H440" s="276"/>
      <c r="I440" s="276"/>
      <c r="J440" s="276"/>
      <c r="K440" s="367">
        <f t="shared" si="323"/>
        <v>0</v>
      </c>
      <c r="L440" s="376">
        <f t="shared" si="324"/>
        <v>0</v>
      </c>
      <c r="M440" s="95"/>
      <c r="O440" s="77"/>
      <c r="P440" s="93"/>
      <c r="Q440" s="96"/>
      <c r="S440" s="96"/>
      <c r="U440" s="96"/>
      <c r="V440" s="96"/>
      <c r="X440" s="96"/>
      <c r="Z440" s="96"/>
      <c r="AB440" s="97"/>
      <c r="AC440" s="30">
        <f t="shared" si="325"/>
        <v>0</v>
      </c>
      <c r="AD440" s="30">
        <f t="shared" si="326"/>
        <v>0</v>
      </c>
      <c r="AE440" s="30">
        <f t="shared" si="327"/>
        <v>0</v>
      </c>
      <c r="AF440" s="30">
        <f t="shared" si="328"/>
        <v>0</v>
      </c>
      <c r="AG440" s="18">
        <v>0</v>
      </c>
      <c r="AH440" s="17">
        <f t="shared" si="330"/>
        <v>0</v>
      </c>
    </row>
    <row r="441" spans="1:34" ht="25" customHeight="1" x14ac:dyDescent="0.25">
      <c r="A441" s="248">
        <v>0</v>
      </c>
      <c r="B441" s="31"/>
      <c r="C441" s="94"/>
      <c r="D441" s="263"/>
      <c r="E441" s="263"/>
      <c r="F441" s="263"/>
      <c r="G441" s="263"/>
      <c r="H441" s="263"/>
      <c r="I441" s="263"/>
      <c r="J441" s="263"/>
      <c r="K441" s="363">
        <f t="shared" si="323"/>
        <v>0</v>
      </c>
      <c r="L441" s="376">
        <f t="shared" si="324"/>
        <v>0</v>
      </c>
      <c r="M441" s="95"/>
      <c r="O441" s="77"/>
      <c r="P441" s="93"/>
      <c r="Q441" s="96"/>
      <c r="S441" s="96"/>
      <c r="U441" s="96"/>
      <c r="V441" s="96"/>
      <c r="X441" s="96"/>
      <c r="Z441" s="96"/>
      <c r="AB441" s="97"/>
      <c r="AC441" s="30">
        <f t="shared" si="325"/>
        <v>0</v>
      </c>
      <c r="AD441" s="30">
        <f t="shared" si="326"/>
        <v>0</v>
      </c>
      <c r="AE441" s="30">
        <f t="shared" si="327"/>
        <v>0</v>
      </c>
      <c r="AF441" s="30">
        <f t="shared" si="328"/>
        <v>0</v>
      </c>
      <c r="AG441" s="18">
        <v>0</v>
      </c>
      <c r="AH441" s="17">
        <f t="shared" si="330"/>
        <v>0</v>
      </c>
    </row>
    <row r="442" spans="1:34" ht="25" customHeight="1" thickBot="1" x14ac:dyDescent="0.3">
      <c r="A442" s="249"/>
      <c r="B442" s="32"/>
      <c r="C442" s="100"/>
      <c r="D442" s="264"/>
      <c r="E442" s="264"/>
      <c r="F442" s="264"/>
      <c r="G442" s="264"/>
      <c r="H442" s="264"/>
      <c r="I442" s="264"/>
      <c r="J442" s="264"/>
      <c r="K442" s="379"/>
      <c r="L442" s="378"/>
      <c r="M442" s="101"/>
      <c r="N442" s="102"/>
      <c r="O442" s="77"/>
      <c r="P442" s="99"/>
      <c r="Q442" s="103"/>
      <c r="R442" s="104"/>
      <c r="S442" s="103"/>
      <c r="T442" s="104"/>
      <c r="U442" s="103"/>
      <c r="V442" s="103"/>
      <c r="W442" s="104"/>
      <c r="X442" s="103"/>
      <c r="Y442" s="104"/>
      <c r="Z442" s="103"/>
      <c r="AA442" s="104"/>
      <c r="AB442" s="105"/>
      <c r="AC442" s="33"/>
      <c r="AD442" s="33"/>
      <c r="AE442" s="33"/>
      <c r="AF442" s="33"/>
      <c r="AG442" s="80"/>
      <c r="AH442" s="17">
        <f t="shared" si="330"/>
        <v>0</v>
      </c>
    </row>
    <row r="443" spans="1:34" ht="40" customHeight="1" x14ac:dyDescent="0.25">
      <c r="A443" s="235" t="s">
        <v>646</v>
      </c>
      <c r="B443" s="236"/>
      <c r="C443" s="237"/>
      <c r="D443" s="246"/>
      <c r="E443" s="246"/>
      <c r="F443" s="246"/>
      <c r="G443" s="246"/>
      <c r="H443" s="246"/>
      <c r="I443" s="246"/>
      <c r="J443" s="246"/>
      <c r="K443" s="357"/>
      <c r="L443" s="376"/>
      <c r="M443" s="95"/>
      <c r="O443" s="77"/>
      <c r="P443" s="107"/>
      <c r="Q443" s="96"/>
      <c r="S443" s="96"/>
      <c r="U443" s="96"/>
      <c r="V443" s="96"/>
      <c r="X443" s="96"/>
      <c r="Z443" s="96"/>
      <c r="AB443" s="97"/>
      <c r="AC443" s="30"/>
      <c r="AD443" s="30"/>
      <c r="AE443" s="30"/>
      <c r="AF443" s="30"/>
      <c r="AH443" s="17">
        <f>IF($L$444=0,0,1)</f>
        <v>0</v>
      </c>
    </row>
    <row r="444" spans="1:34" ht="25" customHeight="1" x14ac:dyDescent="0.25">
      <c r="A444" s="119" t="s">
        <v>188</v>
      </c>
      <c r="B444" s="37"/>
      <c r="C444" s="37"/>
      <c r="D444" s="238"/>
      <c r="E444" s="238"/>
      <c r="F444" s="238"/>
      <c r="G444" s="238"/>
      <c r="H444" s="238"/>
      <c r="I444" s="238"/>
      <c r="J444" s="238"/>
      <c r="K444" s="372">
        <f t="shared" ref="K444:K450" si="331">D444+E444+F444+H444+J444</f>
        <v>0</v>
      </c>
      <c r="L444" s="376">
        <f t="shared" ref="L444:L450" si="332">G444+I444+K444</f>
        <v>0</v>
      </c>
      <c r="M444" s="95"/>
      <c r="O444" s="77">
        <f>IF(L444&gt;1,1,0)</f>
        <v>0</v>
      </c>
      <c r="P444" s="93"/>
      <c r="Q444" s="96"/>
      <c r="S444" s="96"/>
      <c r="U444" s="96"/>
      <c r="V444" s="96"/>
      <c r="X444" s="96"/>
      <c r="Z444" s="96"/>
      <c r="AB444" s="97"/>
      <c r="AC444" s="30">
        <f t="shared" ref="AC444:AC450" si="333">Q444</f>
        <v>0</v>
      </c>
      <c r="AD444" s="30">
        <f t="shared" ref="AD444:AD450" si="334">D444+E444+F444+H444+J444</f>
        <v>0</v>
      </c>
      <c r="AE444" s="30">
        <f t="shared" ref="AE444:AE450" si="335">G444</f>
        <v>0</v>
      </c>
      <c r="AF444" s="30">
        <f t="shared" ref="AF444:AF450" si="336">AC444+AD444+AE444</f>
        <v>0</v>
      </c>
      <c r="AG444" s="18" t="s">
        <v>647</v>
      </c>
      <c r="AH444" s="17">
        <f>IF($L$444=0,0,1)</f>
        <v>0</v>
      </c>
    </row>
    <row r="445" spans="1:34" ht="25" customHeight="1" x14ac:dyDescent="0.25">
      <c r="A445" s="370" t="s">
        <v>648</v>
      </c>
      <c r="B445" s="383">
        <f t="shared" ref="B445:J445" si="337">B444</f>
        <v>0</v>
      </c>
      <c r="C445" s="383">
        <f t="shared" si="337"/>
        <v>0</v>
      </c>
      <c r="D445" s="383">
        <f t="shared" si="337"/>
        <v>0</v>
      </c>
      <c r="E445" s="383">
        <f t="shared" si="337"/>
        <v>0</v>
      </c>
      <c r="F445" s="383">
        <f t="shared" si="337"/>
        <v>0</v>
      </c>
      <c r="G445" s="383">
        <f t="shared" si="337"/>
        <v>0</v>
      </c>
      <c r="H445" s="383">
        <f t="shared" si="337"/>
        <v>0</v>
      </c>
      <c r="I445" s="383">
        <f t="shared" si="337"/>
        <v>0</v>
      </c>
      <c r="J445" s="383">
        <f t="shared" si="337"/>
        <v>0</v>
      </c>
      <c r="K445" s="383">
        <f t="shared" si="331"/>
        <v>0</v>
      </c>
      <c r="L445" s="376">
        <f t="shared" si="332"/>
        <v>0</v>
      </c>
      <c r="M445" s="95"/>
      <c r="O445" s="77"/>
      <c r="P445" s="93"/>
      <c r="Q445" s="96"/>
      <c r="S445" s="96"/>
      <c r="U445" s="96"/>
      <c r="V445" s="96"/>
      <c r="X445" s="96"/>
      <c r="Z445" s="96"/>
      <c r="AB445" s="97"/>
      <c r="AC445" s="30">
        <f t="shared" si="333"/>
        <v>0</v>
      </c>
      <c r="AD445" s="30">
        <f t="shared" si="334"/>
        <v>0</v>
      </c>
      <c r="AE445" s="30">
        <f t="shared" si="335"/>
        <v>0</v>
      </c>
      <c r="AF445" s="30">
        <f t="shared" si="336"/>
        <v>0</v>
      </c>
      <c r="AG445" s="18" t="s">
        <v>649</v>
      </c>
      <c r="AH445" s="17">
        <f t="shared" ref="AH445:AH451" si="338">IF($L$444=0,0,1)</f>
        <v>0</v>
      </c>
    </row>
    <row r="446" spans="1:34" ht="25" customHeight="1" x14ac:dyDescent="0.25">
      <c r="A446" s="119" t="s">
        <v>650</v>
      </c>
      <c r="B446" s="39"/>
      <c r="C446" s="39"/>
      <c r="D446" s="274"/>
      <c r="E446" s="274"/>
      <c r="F446" s="274"/>
      <c r="G446" s="274"/>
      <c r="H446" s="274"/>
      <c r="I446" s="274"/>
      <c r="J446" s="274"/>
      <c r="K446" s="383">
        <f t="shared" si="331"/>
        <v>0</v>
      </c>
      <c r="L446" s="376">
        <f t="shared" si="332"/>
        <v>0</v>
      </c>
      <c r="M446" s="95"/>
      <c r="O446" s="77"/>
      <c r="P446" s="93"/>
      <c r="Q446" s="96"/>
      <c r="S446" s="96"/>
      <c r="U446" s="96"/>
      <c r="V446" s="96"/>
      <c r="X446" s="96"/>
      <c r="Z446" s="96"/>
      <c r="AB446" s="97"/>
      <c r="AC446" s="30">
        <f t="shared" si="333"/>
        <v>0</v>
      </c>
      <c r="AD446" s="30">
        <f t="shared" si="334"/>
        <v>0</v>
      </c>
      <c r="AE446" s="30">
        <f t="shared" si="335"/>
        <v>0</v>
      </c>
      <c r="AF446" s="30">
        <f t="shared" si="336"/>
        <v>0</v>
      </c>
      <c r="AG446" s="18" t="s">
        <v>651</v>
      </c>
      <c r="AH446" s="17">
        <f t="shared" si="338"/>
        <v>0</v>
      </c>
    </row>
    <row r="447" spans="1:34" ht="25" customHeight="1" x14ac:dyDescent="0.25">
      <c r="A447" s="119" t="s">
        <v>652</v>
      </c>
      <c r="B447" s="39"/>
      <c r="C447" s="39"/>
      <c r="D447" s="274"/>
      <c r="E447" s="274"/>
      <c r="F447" s="274"/>
      <c r="G447" s="274"/>
      <c r="H447" s="274"/>
      <c r="I447" s="274"/>
      <c r="J447" s="274"/>
      <c r="K447" s="383">
        <f t="shared" si="331"/>
        <v>0</v>
      </c>
      <c r="L447" s="376">
        <f t="shared" si="332"/>
        <v>0</v>
      </c>
      <c r="M447" s="95"/>
      <c r="O447" s="77"/>
      <c r="P447" s="93"/>
      <c r="Q447" s="96"/>
      <c r="S447" s="96"/>
      <c r="U447" s="96"/>
      <c r="V447" s="96"/>
      <c r="X447" s="96"/>
      <c r="Z447" s="96"/>
      <c r="AB447" s="97"/>
      <c r="AC447" s="30">
        <f t="shared" si="333"/>
        <v>0</v>
      </c>
      <c r="AD447" s="30">
        <f t="shared" si="334"/>
        <v>0</v>
      </c>
      <c r="AE447" s="30">
        <f t="shared" si="335"/>
        <v>0</v>
      </c>
      <c r="AF447" s="30">
        <f t="shared" si="336"/>
        <v>0</v>
      </c>
      <c r="AG447" s="18" t="s">
        <v>653</v>
      </c>
      <c r="AH447" s="17">
        <f t="shared" si="338"/>
        <v>0</v>
      </c>
    </row>
    <row r="448" spans="1:34" ht="25" customHeight="1" x14ac:dyDescent="0.25">
      <c r="A448" s="248">
        <v>0</v>
      </c>
      <c r="B448" s="39"/>
      <c r="C448" s="40"/>
      <c r="D448" s="276"/>
      <c r="E448" s="276"/>
      <c r="F448" s="276"/>
      <c r="G448" s="276"/>
      <c r="H448" s="276"/>
      <c r="I448" s="276"/>
      <c r="J448" s="276"/>
      <c r="K448" s="367">
        <f t="shared" si="331"/>
        <v>0</v>
      </c>
      <c r="L448" s="376">
        <f t="shared" si="332"/>
        <v>0</v>
      </c>
      <c r="M448" s="95"/>
      <c r="O448" s="77"/>
      <c r="P448" s="93"/>
      <c r="Q448" s="96"/>
      <c r="S448" s="96"/>
      <c r="U448" s="96"/>
      <c r="V448" s="96"/>
      <c r="X448" s="96"/>
      <c r="Z448" s="96"/>
      <c r="AB448" s="97"/>
      <c r="AC448" s="30">
        <f t="shared" si="333"/>
        <v>0</v>
      </c>
      <c r="AD448" s="30">
        <f t="shared" si="334"/>
        <v>0</v>
      </c>
      <c r="AE448" s="30">
        <f t="shared" si="335"/>
        <v>0</v>
      </c>
      <c r="AF448" s="30">
        <f t="shared" si="336"/>
        <v>0</v>
      </c>
      <c r="AG448" s="18">
        <v>0</v>
      </c>
      <c r="AH448" s="17">
        <f t="shared" si="338"/>
        <v>0</v>
      </c>
    </row>
    <row r="449" spans="1:34" ht="25" customHeight="1" x14ac:dyDescent="0.25">
      <c r="A449" s="248">
        <v>0</v>
      </c>
      <c r="B449" s="39"/>
      <c r="C449" s="40"/>
      <c r="D449" s="276"/>
      <c r="E449" s="276"/>
      <c r="F449" s="276"/>
      <c r="G449" s="276"/>
      <c r="H449" s="276"/>
      <c r="I449" s="276"/>
      <c r="J449" s="276"/>
      <c r="K449" s="367">
        <f t="shared" si="331"/>
        <v>0</v>
      </c>
      <c r="L449" s="376">
        <f t="shared" si="332"/>
        <v>0</v>
      </c>
      <c r="M449" s="95"/>
      <c r="O449" s="77"/>
      <c r="P449" s="93"/>
      <c r="Q449" s="96"/>
      <c r="S449" s="96"/>
      <c r="U449" s="96"/>
      <c r="V449" s="96"/>
      <c r="X449" s="96"/>
      <c r="Z449" s="96"/>
      <c r="AB449" s="97"/>
      <c r="AC449" s="30">
        <f t="shared" si="333"/>
        <v>0</v>
      </c>
      <c r="AD449" s="30">
        <f t="shared" si="334"/>
        <v>0</v>
      </c>
      <c r="AE449" s="30">
        <f t="shared" si="335"/>
        <v>0</v>
      </c>
      <c r="AF449" s="30">
        <f t="shared" si="336"/>
        <v>0</v>
      </c>
      <c r="AG449" s="18">
        <v>0</v>
      </c>
      <c r="AH449" s="17">
        <f t="shared" si="338"/>
        <v>0</v>
      </c>
    </row>
    <row r="450" spans="1:34" ht="25" customHeight="1" x14ac:dyDescent="0.25">
      <c r="A450" s="248">
        <v>0</v>
      </c>
      <c r="B450" s="31"/>
      <c r="C450" s="94"/>
      <c r="D450" s="263"/>
      <c r="E450" s="263"/>
      <c r="F450" s="263"/>
      <c r="G450" s="263"/>
      <c r="H450" s="263"/>
      <c r="I450" s="263"/>
      <c r="J450" s="263"/>
      <c r="K450" s="363">
        <f t="shared" si="331"/>
        <v>0</v>
      </c>
      <c r="L450" s="376">
        <f t="shared" si="332"/>
        <v>0</v>
      </c>
      <c r="M450" s="95"/>
      <c r="O450" s="77"/>
      <c r="P450" s="93"/>
      <c r="Q450" s="96"/>
      <c r="S450" s="96"/>
      <c r="U450" s="96"/>
      <c r="V450" s="96"/>
      <c r="X450" s="96"/>
      <c r="Z450" s="96"/>
      <c r="AB450" s="97"/>
      <c r="AC450" s="30">
        <f t="shared" si="333"/>
        <v>0</v>
      </c>
      <c r="AD450" s="30">
        <f t="shared" si="334"/>
        <v>0</v>
      </c>
      <c r="AE450" s="30">
        <f t="shared" si="335"/>
        <v>0</v>
      </c>
      <c r="AF450" s="30">
        <f t="shared" si="336"/>
        <v>0</v>
      </c>
      <c r="AG450" s="18">
        <v>0</v>
      </c>
      <c r="AH450" s="17">
        <f t="shared" si="338"/>
        <v>0</v>
      </c>
    </row>
    <row r="451" spans="1:34" ht="25" customHeight="1" thickBot="1" x14ac:dyDescent="0.3">
      <c r="A451" s="249"/>
      <c r="B451" s="32"/>
      <c r="C451" s="100"/>
      <c r="D451" s="264"/>
      <c r="E451" s="264"/>
      <c r="F451" s="264"/>
      <c r="G451" s="264"/>
      <c r="H451" s="264"/>
      <c r="I451" s="264"/>
      <c r="J451" s="264"/>
      <c r="K451" s="379"/>
      <c r="L451" s="378"/>
      <c r="M451" s="101"/>
      <c r="N451" s="102"/>
      <c r="O451" s="77"/>
      <c r="P451" s="99"/>
      <c r="Q451" s="103"/>
      <c r="R451" s="104"/>
      <c r="S451" s="103"/>
      <c r="T451" s="104"/>
      <c r="U451" s="103"/>
      <c r="V451" s="103"/>
      <c r="W451" s="104"/>
      <c r="X451" s="103"/>
      <c r="Y451" s="104"/>
      <c r="Z451" s="103"/>
      <c r="AA451" s="104"/>
      <c r="AB451" s="105"/>
      <c r="AC451" s="33"/>
      <c r="AD451" s="33"/>
      <c r="AE451" s="33"/>
      <c r="AF451" s="33"/>
      <c r="AG451" s="80"/>
      <c r="AH451" s="17">
        <f t="shared" si="338"/>
        <v>0</v>
      </c>
    </row>
    <row r="452" spans="1:34" ht="40" customHeight="1" x14ac:dyDescent="0.25">
      <c r="A452" s="233" t="s">
        <v>654</v>
      </c>
      <c r="B452" s="236"/>
      <c r="C452" s="237"/>
      <c r="D452" s="246"/>
      <c r="E452" s="246"/>
      <c r="F452" s="246"/>
      <c r="G452" s="246"/>
      <c r="H452" s="246"/>
      <c r="I452" s="246"/>
      <c r="J452" s="246"/>
      <c r="K452" s="357"/>
      <c r="L452" s="376"/>
      <c r="M452" s="95"/>
      <c r="O452" s="77"/>
      <c r="P452" s="106"/>
      <c r="Q452" s="96"/>
      <c r="S452" s="96"/>
      <c r="U452" s="96"/>
      <c r="V452" s="96"/>
      <c r="X452" s="96"/>
      <c r="Z452" s="96"/>
      <c r="AB452" s="97"/>
      <c r="AC452" s="30"/>
      <c r="AD452" s="30"/>
      <c r="AE452" s="30"/>
      <c r="AF452" s="30"/>
      <c r="AH452" s="17">
        <f>IF($L$453=0,0,1)</f>
        <v>0</v>
      </c>
    </row>
    <row r="453" spans="1:34" ht="25" customHeight="1" x14ac:dyDescent="0.25">
      <c r="A453" s="119" t="s">
        <v>188</v>
      </c>
      <c r="B453" s="37"/>
      <c r="C453" s="37"/>
      <c r="D453" s="238"/>
      <c r="E453" s="238"/>
      <c r="F453" s="238"/>
      <c r="G453" s="238"/>
      <c r="H453" s="238"/>
      <c r="I453" s="238"/>
      <c r="J453" s="238"/>
      <c r="K453" s="372">
        <f t="shared" ref="K453:K477" si="339">D453+E453+F453+H453+J453</f>
        <v>0</v>
      </c>
      <c r="L453" s="376">
        <f t="shared" ref="L453:L477" si="340">G453+I453+K453</f>
        <v>0</v>
      </c>
      <c r="M453" s="95"/>
      <c r="O453" s="77">
        <f>IF(L453&gt;1,1,0)</f>
        <v>0</v>
      </c>
      <c r="P453" s="93"/>
      <c r="Q453" s="96"/>
      <c r="S453" s="96"/>
      <c r="U453" s="96"/>
      <c r="V453" s="96"/>
      <c r="X453" s="96"/>
      <c r="Z453" s="96"/>
      <c r="AB453" s="97"/>
      <c r="AC453" s="30">
        <f t="shared" ref="AC453:AC477" si="341">Q453</f>
        <v>0</v>
      </c>
      <c r="AD453" s="30">
        <f t="shared" ref="AD453:AD477" si="342">D453+E453+F453+H453+J453</f>
        <v>0</v>
      </c>
      <c r="AE453" s="30">
        <f t="shared" ref="AE453:AE477" si="343">G453</f>
        <v>0</v>
      </c>
      <c r="AF453" s="30">
        <f t="shared" ref="AF453:AF477" si="344">AC453+AD453+AE453</f>
        <v>0</v>
      </c>
      <c r="AG453" s="18" t="s">
        <v>655</v>
      </c>
      <c r="AH453" s="17">
        <f>IF($L$453=0,0,1)</f>
        <v>0</v>
      </c>
    </row>
    <row r="454" spans="1:34" ht="25" customHeight="1" x14ac:dyDescent="0.25">
      <c r="A454" s="370" t="s">
        <v>656</v>
      </c>
      <c r="B454" s="383">
        <f t="shared" ref="B454:J454" si="345">B453</f>
        <v>0</v>
      </c>
      <c r="C454" s="383">
        <f t="shared" si="345"/>
        <v>0</v>
      </c>
      <c r="D454" s="383">
        <f t="shared" si="345"/>
        <v>0</v>
      </c>
      <c r="E454" s="383">
        <f t="shared" si="345"/>
        <v>0</v>
      </c>
      <c r="F454" s="383">
        <f t="shared" si="345"/>
        <v>0</v>
      </c>
      <c r="G454" s="383">
        <f t="shared" si="345"/>
        <v>0</v>
      </c>
      <c r="H454" s="383">
        <f t="shared" si="345"/>
        <v>0</v>
      </c>
      <c r="I454" s="383">
        <f t="shared" si="345"/>
        <v>0</v>
      </c>
      <c r="J454" s="383">
        <f t="shared" si="345"/>
        <v>0</v>
      </c>
      <c r="K454" s="383">
        <f t="shared" si="339"/>
        <v>0</v>
      </c>
      <c r="L454" s="376">
        <f t="shared" si="340"/>
        <v>0</v>
      </c>
      <c r="M454" s="95"/>
      <c r="O454" s="77"/>
      <c r="P454" s="93"/>
      <c r="Q454" s="96"/>
      <c r="S454" s="96"/>
      <c r="U454" s="96"/>
      <c r="V454" s="96"/>
      <c r="X454" s="96"/>
      <c r="Z454" s="96"/>
      <c r="AB454" s="97"/>
      <c r="AC454" s="30">
        <f t="shared" si="341"/>
        <v>0</v>
      </c>
      <c r="AD454" s="30">
        <f t="shared" si="342"/>
        <v>0</v>
      </c>
      <c r="AE454" s="30">
        <f t="shared" si="343"/>
        <v>0</v>
      </c>
      <c r="AF454" s="30">
        <f t="shared" si="344"/>
        <v>0</v>
      </c>
      <c r="AG454" s="18" t="s">
        <v>657</v>
      </c>
      <c r="AH454" s="17">
        <f t="shared" ref="AH454:AH480" si="346">IF($L$453=0,0,1)</f>
        <v>0</v>
      </c>
    </row>
    <row r="455" spans="1:34" ht="25" customHeight="1" x14ac:dyDescent="0.25">
      <c r="A455" s="119" t="s">
        <v>658</v>
      </c>
      <c r="B455" s="39"/>
      <c r="C455" s="39"/>
      <c r="D455" s="274"/>
      <c r="E455" s="274"/>
      <c r="F455" s="274"/>
      <c r="G455" s="274"/>
      <c r="H455" s="274"/>
      <c r="I455" s="274"/>
      <c r="J455" s="274"/>
      <c r="K455" s="383">
        <f t="shared" si="339"/>
        <v>0</v>
      </c>
      <c r="L455" s="376">
        <f t="shared" si="340"/>
        <v>0</v>
      </c>
      <c r="M455" s="95"/>
      <c r="O455" s="77"/>
      <c r="P455" s="93"/>
      <c r="Q455" s="96"/>
      <c r="S455" s="96"/>
      <c r="U455" s="96"/>
      <c r="V455" s="96"/>
      <c r="X455" s="96"/>
      <c r="Z455" s="96"/>
      <c r="AB455" s="97"/>
      <c r="AC455" s="30">
        <f t="shared" si="341"/>
        <v>0</v>
      </c>
      <c r="AD455" s="30">
        <f t="shared" si="342"/>
        <v>0</v>
      </c>
      <c r="AE455" s="30">
        <f t="shared" si="343"/>
        <v>0</v>
      </c>
      <c r="AF455" s="30">
        <f t="shared" si="344"/>
        <v>0</v>
      </c>
      <c r="AG455" s="197" t="s">
        <v>659</v>
      </c>
      <c r="AH455" s="17">
        <f t="shared" si="346"/>
        <v>0</v>
      </c>
    </row>
    <row r="456" spans="1:34" ht="25" customHeight="1" x14ac:dyDescent="0.25">
      <c r="A456" s="119" t="s">
        <v>660</v>
      </c>
      <c r="B456" s="39"/>
      <c r="C456" s="39"/>
      <c r="D456" s="274"/>
      <c r="E456" s="274"/>
      <c r="F456" s="274"/>
      <c r="G456" s="274"/>
      <c r="H456" s="274"/>
      <c r="I456" s="274"/>
      <c r="J456" s="274"/>
      <c r="K456" s="383">
        <f t="shared" si="339"/>
        <v>0</v>
      </c>
      <c r="L456" s="376">
        <f t="shared" si="340"/>
        <v>0</v>
      </c>
      <c r="M456" s="95"/>
      <c r="O456" s="77"/>
      <c r="P456" s="93"/>
      <c r="Q456" s="96"/>
      <c r="S456" s="96"/>
      <c r="U456" s="96"/>
      <c r="V456" s="96"/>
      <c r="X456" s="96"/>
      <c r="Z456" s="96"/>
      <c r="AB456" s="97"/>
      <c r="AC456" s="30">
        <f t="shared" si="341"/>
        <v>0</v>
      </c>
      <c r="AD456" s="30">
        <f t="shared" si="342"/>
        <v>0</v>
      </c>
      <c r="AE456" s="30">
        <f t="shared" si="343"/>
        <v>0</v>
      </c>
      <c r="AF456" s="30">
        <f t="shared" si="344"/>
        <v>0</v>
      </c>
      <c r="AG456" s="197" t="s">
        <v>661</v>
      </c>
      <c r="AH456" s="17">
        <f t="shared" si="346"/>
        <v>0</v>
      </c>
    </row>
    <row r="457" spans="1:34" ht="25" customHeight="1" x14ac:dyDescent="0.25">
      <c r="A457" s="119" t="s">
        <v>662</v>
      </c>
      <c r="B457" s="39"/>
      <c r="C457" s="39"/>
      <c r="D457" s="274"/>
      <c r="E457" s="274"/>
      <c r="F457" s="274"/>
      <c r="G457" s="274"/>
      <c r="H457" s="274"/>
      <c r="I457" s="274"/>
      <c r="J457" s="274"/>
      <c r="K457" s="383">
        <f t="shared" si="339"/>
        <v>0</v>
      </c>
      <c r="L457" s="376">
        <f t="shared" si="340"/>
        <v>0</v>
      </c>
      <c r="M457" s="95"/>
      <c r="O457" s="77"/>
      <c r="P457" s="93"/>
      <c r="Q457" s="96"/>
      <c r="S457" s="96"/>
      <c r="U457" s="96"/>
      <c r="V457" s="96"/>
      <c r="X457" s="96"/>
      <c r="Z457" s="96"/>
      <c r="AB457" s="97"/>
      <c r="AC457" s="30">
        <f t="shared" si="341"/>
        <v>0</v>
      </c>
      <c r="AD457" s="30">
        <f t="shared" si="342"/>
        <v>0</v>
      </c>
      <c r="AE457" s="30">
        <f t="shared" si="343"/>
        <v>0</v>
      </c>
      <c r="AF457" s="30">
        <f t="shared" si="344"/>
        <v>0</v>
      </c>
      <c r="AG457" s="197" t="s">
        <v>663</v>
      </c>
      <c r="AH457" s="17">
        <f t="shared" si="346"/>
        <v>0</v>
      </c>
    </row>
    <row r="458" spans="1:34" ht="25" customHeight="1" x14ac:dyDescent="0.25">
      <c r="A458" s="119" t="s">
        <v>664</v>
      </c>
      <c r="B458" s="39"/>
      <c r="C458" s="39"/>
      <c r="D458" s="274"/>
      <c r="E458" s="274"/>
      <c r="F458" s="274"/>
      <c r="G458" s="274"/>
      <c r="H458" s="274"/>
      <c r="I458" s="274"/>
      <c r="J458" s="274"/>
      <c r="K458" s="383">
        <f t="shared" si="339"/>
        <v>0</v>
      </c>
      <c r="L458" s="376">
        <f t="shared" si="340"/>
        <v>0</v>
      </c>
      <c r="M458" s="95"/>
      <c r="O458" s="77"/>
      <c r="P458" s="93"/>
      <c r="Q458" s="96"/>
      <c r="S458" s="96"/>
      <c r="U458" s="96"/>
      <c r="V458" s="96"/>
      <c r="X458" s="96"/>
      <c r="Z458" s="96"/>
      <c r="AB458" s="97"/>
      <c r="AC458" s="30">
        <f t="shared" si="341"/>
        <v>0</v>
      </c>
      <c r="AD458" s="30">
        <f t="shared" si="342"/>
        <v>0</v>
      </c>
      <c r="AE458" s="30">
        <f t="shared" si="343"/>
        <v>0</v>
      </c>
      <c r="AF458" s="30">
        <f t="shared" si="344"/>
        <v>0</v>
      </c>
      <c r="AG458" s="197" t="s">
        <v>665</v>
      </c>
      <c r="AH458" s="17">
        <f t="shared" si="346"/>
        <v>0</v>
      </c>
    </row>
    <row r="459" spans="1:34" ht="25" customHeight="1" x14ac:dyDescent="0.25">
      <c r="A459" s="119" t="s">
        <v>666</v>
      </c>
      <c r="B459" s="39"/>
      <c r="C459" s="39"/>
      <c r="D459" s="274"/>
      <c r="E459" s="274"/>
      <c r="F459" s="274"/>
      <c r="G459" s="274"/>
      <c r="H459" s="274"/>
      <c r="I459" s="274"/>
      <c r="J459" s="274"/>
      <c r="K459" s="383">
        <f t="shared" si="339"/>
        <v>0</v>
      </c>
      <c r="L459" s="376">
        <f t="shared" si="340"/>
        <v>0</v>
      </c>
      <c r="M459" s="95"/>
      <c r="O459" s="77"/>
      <c r="P459" s="93"/>
      <c r="Q459" s="96"/>
      <c r="S459" s="96"/>
      <c r="U459" s="96"/>
      <c r="V459" s="96"/>
      <c r="X459" s="96"/>
      <c r="Z459" s="96"/>
      <c r="AB459" s="97"/>
      <c r="AC459" s="30">
        <f t="shared" si="341"/>
        <v>0</v>
      </c>
      <c r="AD459" s="30">
        <f t="shared" si="342"/>
        <v>0</v>
      </c>
      <c r="AE459" s="30">
        <f t="shared" si="343"/>
        <v>0</v>
      </c>
      <c r="AF459" s="30">
        <f t="shared" si="344"/>
        <v>0</v>
      </c>
      <c r="AG459" s="197" t="s">
        <v>667</v>
      </c>
      <c r="AH459" s="17">
        <f t="shared" si="346"/>
        <v>0</v>
      </c>
    </row>
    <row r="460" spans="1:34" ht="25" customHeight="1" x14ac:dyDescent="0.25">
      <c r="A460" s="119" t="s">
        <v>668</v>
      </c>
      <c r="B460" s="39"/>
      <c r="C460" s="39"/>
      <c r="D460" s="274"/>
      <c r="E460" s="274"/>
      <c r="F460" s="274"/>
      <c r="G460" s="274"/>
      <c r="H460" s="274"/>
      <c r="I460" s="274"/>
      <c r="J460" s="274"/>
      <c r="K460" s="383">
        <f t="shared" si="339"/>
        <v>0</v>
      </c>
      <c r="L460" s="376">
        <f t="shared" si="340"/>
        <v>0</v>
      </c>
      <c r="M460" s="95"/>
      <c r="O460" s="77"/>
      <c r="P460" s="93"/>
      <c r="Q460" s="96"/>
      <c r="S460" s="96"/>
      <c r="U460" s="96"/>
      <c r="V460" s="96"/>
      <c r="X460" s="96"/>
      <c r="Z460" s="96"/>
      <c r="AB460" s="97"/>
      <c r="AC460" s="30">
        <f t="shared" si="341"/>
        <v>0</v>
      </c>
      <c r="AD460" s="30">
        <f t="shared" si="342"/>
        <v>0</v>
      </c>
      <c r="AE460" s="30">
        <f t="shared" si="343"/>
        <v>0</v>
      </c>
      <c r="AF460" s="30">
        <f t="shared" si="344"/>
        <v>0</v>
      </c>
      <c r="AG460" s="18" t="s">
        <v>669</v>
      </c>
      <c r="AH460" s="17">
        <f t="shared" si="346"/>
        <v>0</v>
      </c>
    </row>
    <row r="461" spans="1:34" ht="25" customHeight="1" x14ac:dyDescent="0.25">
      <c r="A461" s="119" t="s">
        <v>670</v>
      </c>
      <c r="B461" s="39"/>
      <c r="C461" s="39"/>
      <c r="D461" s="274"/>
      <c r="E461" s="274"/>
      <c r="F461" s="274"/>
      <c r="G461" s="274"/>
      <c r="H461" s="274"/>
      <c r="I461" s="274"/>
      <c r="J461" s="274"/>
      <c r="K461" s="383">
        <f t="shared" si="339"/>
        <v>0</v>
      </c>
      <c r="L461" s="376">
        <f t="shared" si="340"/>
        <v>0</v>
      </c>
      <c r="M461" s="95"/>
      <c r="O461" s="77"/>
      <c r="P461" s="93"/>
      <c r="Q461" s="96"/>
      <c r="S461" s="96"/>
      <c r="U461" s="96"/>
      <c r="V461" s="96"/>
      <c r="X461" s="96"/>
      <c r="Z461" s="96"/>
      <c r="AB461" s="97"/>
      <c r="AC461" s="30">
        <f t="shared" si="341"/>
        <v>0</v>
      </c>
      <c r="AD461" s="30">
        <f t="shared" si="342"/>
        <v>0</v>
      </c>
      <c r="AE461" s="30">
        <f t="shared" si="343"/>
        <v>0</v>
      </c>
      <c r="AF461" s="30">
        <f t="shared" si="344"/>
        <v>0</v>
      </c>
      <c r="AG461" s="18" t="s">
        <v>671</v>
      </c>
      <c r="AH461" s="17">
        <f t="shared" si="346"/>
        <v>0</v>
      </c>
    </row>
    <row r="462" spans="1:34" ht="25" customHeight="1" x14ac:dyDescent="0.25">
      <c r="A462" s="119" t="s">
        <v>672</v>
      </c>
      <c r="B462" s="39"/>
      <c r="C462" s="39"/>
      <c r="D462" s="274"/>
      <c r="E462" s="274"/>
      <c r="F462" s="274"/>
      <c r="G462" s="274"/>
      <c r="H462" s="274"/>
      <c r="I462" s="274"/>
      <c r="J462" s="274"/>
      <c r="K462" s="383">
        <f t="shared" si="339"/>
        <v>0</v>
      </c>
      <c r="L462" s="376">
        <f t="shared" si="340"/>
        <v>0</v>
      </c>
      <c r="M462" s="95"/>
      <c r="O462" s="77"/>
      <c r="P462" s="93"/>
      <c r="Q462" s="96"/>
      <c r="S462" s="96"/>
      <c r="U462" s="96"/>
      <c r="V462" s="96"/>
      <c r="X462" s="96"/>
      <c r="Z462" s="96"/>
      <c r="AB462" s="97"/>
      <c r="AC462" s="30">
        <f t="shared" si="341"/>
        <v>0</v>
      </c>
      <c r="AD462" s="30">
        <f t="shared" si="342"/>
        <v>0</v>
      </c>
      <c r="AE462" s="30">
        <f t="shared" si="343"/>
        <v>0</v>
      </c>
      <c r="AF462" s="30">
        <f t="shared" si="344"/>
        <v>0</v>
      </c>
      <c r="AG462" s="18" t="s">
        <v>673</v>
      </c>
      <c r="AH462" s="17">
        <f t="shared" si="346"/>
        <v>0</v>
      </c>
    </row>
    <row r="463" spans="1:34" ht="25" customHeight="1" x14ac:dyDescent="0.25">
      <c r="A463" s="119" t="s">
        <v>674</v>
      </c>
      <c r="B463" s="39"/>
      <c r="C463" s="39"/>
      <c r="D463" s="274"/>
      <c r="E463" s="274"/>
      <c r="F463" s="274"/>
      <c r="G463" s="274"/>
      <c r="H463" s="274"/>
      <c r="I463" s="274"/>
      <c r="J463" s="274"/>
      <c r="K463" s="383">
        <f t="shared" si="339"/>
        <v>0</v>
      </c>
      <c r="L463" s="376">
        <f t="shared" si="340"/>
        <v>0</v>
      </c>
      <c r="M463" s="95"/>
      <c r="O463" s="77"/>
      <c r="P463" s="93"/>
      <c r="Q463" s="96"/>
      <c r="S463" s="96"/>
      <c r="U463" s="96"/>
      <c r="V463" s="96"/>
      <c r="X463" s="96"/>
      <c r="Z463" s="96"/>
      <c r="AB463" s="97"/>
      <c r="AC463" s="30">
        <f t="shared" si="341"/>
        <v>0</v>
      </c>
      <c r="AD463" s="30">
        <f t="shared" si="342"/>
        <v>0</v>
      </c>
      <c r="AE463" s="30">
        <f t="shared" si="343"/>
        <v>0</v>
      </c>
      <c r="AF463" s="30">
        <f t="shared" si="344"/>
        <v>0</v>
      </c>
      <c r="AG463" s="18" t="s">
        <v>675</v>
      </c>
      <c r="AH463" s="17">
        <f t="shared" si="346"/>
        <v>0</v>
      </c>
    </row>
    <row r="464" spans="1:34" ht="25" customHeight="1" x14ac:dyDescent="0.25">
      <c r="A464" s="119" t="s">
        <v>676</v>
      </c>
      <c r="B464" s="39"/>
      <c r="C464" s="39"/>
      <c r="D464" s="274"/>
      <c r="E464" s="274"/>
      <c r="F464" s="274"/>
      <c r="G464" s="274"/>
      <c r="H464" s="274"/>
      <c r="I464" s="274"/>
      <c r="J464" s="274"/>
      <c r="K464" s="383">
        <f t="shared" si="339"/>
        <v>0</v>
      </c>
      <c r="L464" s="376">
        <f t="shared" si="340"/>
        <v>0</v>
      </c>
      <c r="M464" s="95"/>
      <c r="O464" s="77"/>
      <c r="P464" s="93"/>
      <c r="Q464" s="96"/>
      <c r="S464" s="96"/>
      <c r="U464" s="96"/>
      <c r="V464" s="96"/>
      <c r="X464" s="96"/>
      <c r="Z464" s="96"/>
      <c r="AB464" s="97"/>
      <c r="AC464" s="30">
        <f t="shared" si="341"/>
        <v>0</v>
      </c>
      <c r="AD464" s="30">
        <f t="shared" si="342"/>
        <v>0</v>
      </c>
      <c r="AE464" s="30">
        <f t="shared" si="343"/>
        <v>0</v>
      </c>
      <c r="AF464" s="30">
        <f t="shared" si="344"/>
        <v>0</v>
      </c>
      <c r="AG464" s="18" t="s">
        <v>677</v>
      </c>
      <c r="AH464" s="17">
        <f t="shared" si="346"/>
        <v>0</v>
      </c>
    </row>
    <row r="465" spans="1:34" ht="25" customHeight="1" x14ac:dyDescent="0.25">
      <c r="A465" s="119" t="s">
        <v>678</v>
      </c>
      <c r="B465" s="39"/>
      <c r="C465" s="39"/>
      <c r="D465" s="274"/>
      <c r="E465" s="274"/>
      <c r="F465" s="274"/>
      <c r="G465" s="274"/>
      <c r="H465" s="274"/>
      <c r="I465" s="274"/>
      <c r="J465" s="274"/>
      <c r="K465" s="383">
        <f t="shared" si="339"/>
        <v>0</v>
      </c>
      <c r="L465" s="376">
        <f t="shared" si="340"/>
        <v>0</v>
      </c>
      <c r="M465" s="95"/>
      <c r="O465" s="77"/>
      <c r="P465" s="93"/>
      <c r="Q465" s="96"/>
      <c r="S465" s="96"/>
      <c r="U465" s="96"/>
      <c r="V465" s="96"/>
      <c r="X465" s="96"/>
      <c r="Z465" s="96"/>
      <c r="AB465" s="97"/>
      <c r="AC465" s="30">
        <f t="shared" si="341"/>
        <v>0</v>
      </c>
      <c r="AD465" s="30">
        <f t="shared" si="342"/>
        <v>0</v>
      </c>
      <c r="AE465" s="30">
        <f t="shared" si="343"/>
        <v>0</v>
      </c>
      <c r="AF465" s="30">
        <f t="shared" si="344"/>
        <v>0</v>
      </c>
      <c r="AG465" s="18" t="s">
        <v>679</v>
      </c>
      <c r="AH465" s="17">
        <f t="shared" si="346"/>
        <v>0</v>
      </c>
    </row>
    <row r="466" spans="1:34" ht="25" customHeight="1" x14ac:dyDescent="0.25">
      <c r="A466" s="119" t="s">
        <v>680</v>
      </c>
      <c r="B466" s="39"/>
      <c r="C466" s="39"/>
      <c r="D466" s="274"/>
      <c r="E466" s="274"/>
      <c r="F466" s="274"/>
      <c r="G466" s="274"/>
      <c r="H466" s="274"/>
      <c r="I466" s="274"/>
      <c r="J466" s="274"/>
      <c r="K466" s="383">
        <f t="shared" si="339"/>
        <v>0</v>
      </c>
      <c r="L466" s="376">
        <f t="shared" si="340"/>
        <v>0</v>
      </c>
      <c r="M466" s="95"/>
      <c r="O466" s="77"/>
      <c r="P466" s="93"/>
      <c r="Q466" s="96"/>
      <c r="S466" s="96"/>
      <c r="U466" s="96"/>
      <c r="V466" s="96"/>
      <c r="X466" s="96"/>
      <c r="Z466" s="96"/>
      <c r="AB466" s="97"/>
      <c r="AC466" s="30">
        <f t="shared" si="341"/>
        <v>0</v>
      </c>
      <c r="AD466" s="30">
        <f t="shared" si="342"/>
        <v>0</v>
      </c>
      <c r="AE466" s="30">
        <f t="shared" si="343"/>
        <v>0</v>
      </c>
      <c r="AF466" s="30">
        <f t="shared" si="344"/>
        <v>0</v>
      </c>
      <c r="AG466" s="18" t="s">
        <v>681</v>
      </c>
      <c r="AH466" s="17">
        <f t="shared" si="346"/>
        <v>0</v>
      </c>
    </row>
    <row r="467" spans="1:34" ht="25" customHeight="1" x14ac:dyDescent="0.25">
      <c r="A467" s="119" t="s">
        <v>682</v>
      </c>
      <c r="B467" s="39"/>
      <c r="C467" s="39"/>
      <c r="D467" s="274"/>
      <c r="E467" s="274"/>
      <c r="F467" s="274"/>
      <c r="G467" s="274"/>
      <c r="H467" s="274"/>
      <c r="I467" s="274"/>
      <c r="J467" s="274"/>
      <c r="K467" s="383">
        <f t="shared" si="339"/>
        <v>0</v>
      </c>
      <c r="L467" s="376">
        <f t="shared" si="340"/>
        <v>0</v>
      </c>
      <c r="M467" s="95"/>
      <c r="O467" s="77"/>
      <c r="P467" s="93"/>
      <c r="Q467" s="96"/>
      <c r="S467" s="96"/>
      <c r="U467" s="96"/>
      <c r="V467" s="96"/>
      <c r="X467" s="96"/>
      <c r="Z467" s="96"/>
      <c r="AB467" s="97"/>
      <c r="AC467" s="30">
        <f t="shared" si="341"/>
        <v>0</v>
      </c>
      <c r="AD467" s="30">
        <f t="shared" si="342"/>
        <v>0</v>
      </c>
      <c r="AE467" s="30">
        <f t="shared" si="343"/>
        <v>0</v>
      </c>
      <c r="AF467" s="30">
        <f t="shared" si="344"/>
        <v>0</v>
      </c>
      <c r="AG467" s="18" t="s">
        <v>683</v>
      </c>
      <c r="AH467" s="17">
        <f t="shared" si="346"/>
        <v>0</v>
      </c>
    </row>
    <row r="468" spans="1:34" ht="25" customHeight="1" x14ac:dyDescent="0.25">
      <c r="A468" s="119" t="s">
        <v>684</v>
      </c>
      <c r="B468" s="39"/>
      <c r="C468" s="39"/>
      <c r="D468" s="274"/>
      <c r="E468" s="274"/>
      <c r="F468" s="274"/>
      <c r="G468" s="274"/>
      <c r="H468" s="274"/>
      <c r="I468" s="274"/>
      <c r="J468" s="274"/>
      <c r="K468" s="383">
        <f t="shared" si="339"/>
        <v>0</v>
      </c>
      <c r="L468" s="376">
        <f t="shared" si="340"/>
        <v>0</v>
      </c>
      <c r="M468" s="95"/>
      <c r="O468" s="77"/>
      <c r="P468" s="93"/>
      <c r="Q468" s="96"/>
      <c r="S468" s="96"/>
      <c r="U468" s="96"/>
      <c r="V468" s="96"/>
      <c r="X468" s="96"/>
      <c r="Z468" s="96"/>
      <c r="AB468" s="97"/>
      <c r="AC468" s="30">
        <f t="shared" si="341"/>
        <v>0</v>
      </c>
      <c r="AD468" s="30">
        <f t="shared" si="342"/>
        <v>0</v>
      </c>
      <c r="AE468" s="30">
        <f t="shared" si="343"/>
        <v>0</v>
      </c>
      <c r="AF468" s="30">
        <f t="shared" si="344"/>
        <v>0</v>
      </c>
      <c r="AG468" s="18" t="s">
        <v>685</v>
      </c>
      <c r="AH468" s="17">
        <f t="shared" si="346"/>
        <v>0</v>
      </c>
    </row>
    <row r="469" spans="1:34" ht="25" customHeight="1" x14ac:dyDescent="0.25">
      <c r="A469" s="119" t="s">
        <v>686</v>
      </c>
      <c r="B469" s="39"/>
      <c r="C469" s="39"/>
      <c r="D469" s="274"/>
      <c r="E469" s="274"/>
      <c r="F469" s="274"/>
      <c r="G469" s="274"/>
      <c r="H469" s="274"/>
      <c r="I469" s="274"/>
      <c r="J469" s="274"/>
      <c r="K469" s="383">
        <f t="shared" si="339"/>
        <v>0</v>
      </c>
      <c r="L469" s="376">
        <f t="shared" si="340"/>
        <v>0</v>
      </c>
      <c r="M469" s="95"/>
      <c r="O469" s="77"/>
      <c r="P469" s="93"/>
      <c r="Q469" s="96"/>
      <c r="S469" s="96"/>
      <c r="U469" s="96"/>
      <c r="V469" s="96"/>
      <c r="X469" s="96"/>
      <c r="Z469" s="96"/>
      <c r="AB469" s="97"/>
      <c r="AC469" s="30">
        <f t="shared" si="341"/>
        <v>0</v>
      </c>
      <c r="AD469" s="30">
        <f t="shared" si="342"/>
        <v>0</v>
      </c>
      <c r="AE469" s="30">
        <f t="shared" si="343"/>
        <v>0</v>
      </c>
      <c r="AF469" s="30">
        <f t="shared" si="344"/>
        <v>0</v>
      </c>
      <c r="AG469" s="18" t="s">
        <v>687</v>
      </c>
      <c r="AH469" s="17">
        <f t="shared" si="346"/>
        <v>0</v>
      </c>
    </row>
    <row r="470" spans="1:34" ht="25" customHeight="1" x14ac:dyDescent="0.25">
      <c r="A470" s="119" t="s">
        <v>688</v>
      </c>
      <c r="B470" s="39"/>
      <c r="C470" s="39"/>
      <c r="D470" s="274"/>
      <c r="E470" s="274"/>
      <c r="F470" s="274"/>
      <c r="G470" s="274"/>
      <c r="H470" s="274"/>
      <c r="I470" s="274"/>
      <c r="J470" s="274"/>
      <c r="K470" s="383">
        <f t="shared" si="339"/>
        <v>0</v>
      </c>
      <c r="L470" s="376">
        <f t="shared" si="340"/>
        <v>0</v>
      </c>
      <c r="M470" s="95"/>
      <c r="O470" s="77"/>
      <c r="P470" s="93"/>
      <c r="Q470" s="96"/>
      <c r="S470" s="96"/>
      <c r="U470" s="96"/>
      <c r="V470" s="96"/>
      <c r="X470" s="96"/>
      <c r="Z470" s="96"/>
      <c r="AB470" s="97"/>
      <c r="AC470" s="30">
        <f t="shared" si="341"/>
        <v>0</v>
      </c>
      <c r="AD470" s="30">
        <f t="shared" si="342"/>
        <v>0</v>
      </c>
      <c r="AE470" s="30">
        <f t="shared" si="343"/>
        <v>0</v>
      </c>
      <c r="AF470" s="30">
        <f t="shared" si="344"/>
        <v>0</v>
      </c>
      <c r="AG470" s="18" t="s">
        <v>689</v>
      </c>
      <c r="AH470" s="17">
        <f t="shared" si="346"/>
        <v>0</v>
      </c>
    </row>
    <row r="471" spans="1:34" ht="25" customHeight="1" x14ac:dyDescent="0.25">
      <c r="A471" s="119" t="s">
        <v>690</v>
      </c>
      <c r="B471" s="39"/>
      <c r="C471" s="39"/>
      <c r="D471" s="274"/>
      <c r="E471" s="274"/>
      <c r="F471" s="274"/>
      <c r="G471" s="274"/>
      <c r="H471" s="274"/>
      <c r="I471" s="274"/>
      <c r="J471" s="274"/>
      <c r="K471" s="383">
        <f t="shared" si="339"/>
        <v>0</v>
      </c>
      <c r="L471" s="376">
        <f t="shared" si="340"/>
        <v>0</v>
      </c>
      <c r="M471" s="95"/>
      <c r="O471" s="77"/>
      <c r="P471" s="93"/>
      <c r="Q471" s="96"/>
      <c r="S471" s="96"/>
      <c r="U471" s="96"/>
      <c r="V471" s="96"/>
      <c r="X471" s="96"/>
      <c r="Z471" s="96"/>
      <c r="AB471" s="97"/>
      <c r="AC471" s="30">
        <f t="shared" si="341"/>
        <v>0</v>
      </c>
      <c r="AD471" s="30">
        <f t="shared" si="342"/>
        <v>0</v>
      </c>
      <c r="AE471" s="30">
        <f t="shared" si="343"/>
        <v>0</v>
      </c>
      <c r="AF471" s="30">
        <f t="shared" si="344"/>
        <v>0</v>
      </c>
      <c r="AG471" s="18" t="s">
        <v>691</v>
      </c>
      <c r="AH471" s="17">
        <f t="shared" si="346"/>
        <v>0</v>
      </c>
    </row>
    <row r="472" spans="1:34" ht="25" customHeight="1" x14ac:dyDescent="0.25">
      <c r="A472" s="119" t="s">
        <v>408</v>
      </c>
      <c r="B472" s="39"/>
      <c r="C472" s="39"/>
      <c r="D472" s="274"/>
      <c r="E472" s="274"/>
      <c r="F472" s="274"/>
      <c r="G472" s="274"/>
      <c r="H472" s="274"/>
      <c r="I472" s="274"/>
      <c r="J472" s="274"/>
      <c r="K472" s="383">
        <f t="shared" si="339"/>
        <v>0</v>
      </c>
      <c r="L472" s="376">
        <f t="shared" si="340"/>
        <v>0</v>
      </c>
      <c r="M472" s="95"/>
      <c r="O472" s="77"/>
      <c r="P472" s="93"/>
      <c r="Q472" s="96"/>
      <c r="S472" s="96"/>
      <c r="U472" s="96"/>
      <c r="V472" s="96"/>
      <c r="X472" s="96"/>
      <c r="Z472" s="96"/>
      <c r="AB472" s="97"/>
      <c r="AC472" s="30">
        <f t="shared" si="341"/>
        <v>0</v>
      </c>
      <c r="AD472" s="30">
        <f t="shared" si="342"/>
        <v>0</v>
      </c>
      <c r="AE472" s="30">
        <f t="shared" si="343"/>
        <v>0</v>
      </c>
      <c r="AF472" s="30">
        <f t="shared" si="344"/>
        <v>0</v>
      </c>
      <c r="AG472" s="18" t="s">
        <v>692</v>
      </c>
      <c r="AH472" s="17">
        <f t="shared" si="346"/>
        <v>0</v>
      </c>
    </row>
    <row r="473" spans="1:34" ht="25" customHeight="1" x14ac:dyDescent="0.25">
      <c r="A473" s="119" t="s">
        <v>693</v>
      </c>
      <c r="B473" s="39"/>
      <c r="C473" s="39"/>
      <c r="D473" s="274"/>
      <c r="E473" s="274"/>
      <c r="F473" s="274"/>
      <c r="G473" s="274"/>
      <c r="H473" s="274"/>
      <c r="I473" s="274"/>
      <c r="J473" s="274"/>
      <c r="K473" s="383">
        <f t="shared" si="339"/>
        <v>0</v>
      </c>
      <c r="L473" s="376">
        <f t="shared" si="340"/>
        <v>0</v>
      </c>
      <c r="M473" s="95"/>
      <c r="O473" s="77"/>
      <c r="P473" s="93"/>
      <c r="Q473" s="96"/>
      <c r="S473" s="96"/>
      <c r="U473" s="96"/>
      <c r="V473" s="96"/>
      <c r="X473" s="96"/>
      <c r="Z473" s="96"/>
      <c r="AB473" s="97"/>
      <c r="AC473" s="30">
        <f t="shared" si="341"/>
        <v>0</v>
      </c>
      <c r="AD473" s="30">
        <f t="shared" si="342"/>
        <v>0</v>
      </c>
      <c r="AE473" s="30">
        <f t="shared" si="343"/>
        <v>0</v>
      </c>
      <c r="AF473" s="30">
        <f t="shared" si="344"/>
        <v>0</v>
      </c>
      <c r="AG473" s="18" t="s">
        <v>694</v>
      </c>
      <c r="AH473" s="17">
        <f t="shared" si="346"/>
        <v>0</v>
      </c>
    </row>
    <row r="474" spans="1:34" ht="25" customHeight="1" x14ac:dyDescent="0.25">
      <c r="A474" s="119" t="s">
        <v>695</v>
      </c>
      <c r="B474" s="39"/>
      <c r="C474" s="39"/>
      <c r="D474" s="274"/>
      <c r="E474" s="274"/>
      <c r="F474" s="274"/>
      <c r="G474" s="274"/>
      <c r="H474" s="274"/>
      <c r="I474" s="274"/>
      <c r="J474" s="274"/>
      <c r="K474" s="383">
        <f t="shared" si="339"/>
        <v>0</v>
      </c>
      <c r="L474" s="376">
        <f t="shared" si="340"/>
        <v>0</v>
      </c>
      <c r="M474" s="95"/>
      <c r="O474" s="77"/>
      <c r="P474" s="93"/>
      <c r="Q474" s="96"/>
      <c r="S474" s="96"/>
      <c r="U474" s="96"/>
      <c r="V474" s="96"/>
      <c r="X474" s="96"/>
      <c r="Z474" s="96"/>
      <c r="AB474" s="97"/>
      <c r="AC474" s="30">
        <f t="shared" si="341"/>
        <v>0</v>
      </c>
      <c r="AD474" s="30">
        <f t="shared" si="342"/>
        <v>0</v>
      </c>
      <c r="AE474" s="30">
        <f t="shared" si="343"/>
        <v>0</v>
      </c>
      <c r="AF474" s="30">
        <f t="shared" si="344"/>
        <v>0</v>
      </c>
      <c r="AG474" s="18" t="s">
        <v>696</v>
      </c>
      <c r="AH474" s="17">
        <f t="shared" si="346"/>
        <v>0</v>
      </c>
    </row>
    <row r="475" spans="1:34" ht="25" customHeight="1" x14ac:dyDescent="0.25">
      <c r="A475" s="248">
        <v>0</v>
      </c>
      <c r="B475" s="39"/>
      <c r="C475" s="40"/>
      <c r="D475" s="276"/>
      <c r="E475" s="276"/>
      <c r="F475" s="276"/>
      <c r="G475" s="276"/>
      <c r="H475" s="276"/>
      <c r="I475" s="276"/>
      <c r="J475" s="276"/>
      <c r="K475" s="367">
        <f t="shared" si="339"/>
        <v>0</v>
      </c>
      <c r="L475" s="376">
        <f t="shared" si="340"/>
        <v>0</v>
      </c>
      <c r="M475" s="95"/>
      <c r="O475" s="77"/>
      <c r="P475" s="93"/>
      <c r="Q475" s="96"/>
      <c r="S475" s="96"/>
      <c r="U475" s="96"/>
      <c r="V475" s="96"/>
      <c r="X475" s="96"/>
      <c r="Z475" s="96"/>
      <c r="AB475" s="97"/>
      <c r="AC475" s="30">
        <f t="shared" si="341"/>
        <v>0</v>
      </c>
      <c r="AD475" s="30">
        <f t="shared" si="342"/>
        <v>0</v>
      </c>
      <c r="AE475" s="30">
        <f t="shared" si="343"/>
        <v>0</v>
      </c>
      <c r="AF475" s="30">
        <f t="shared" si="344"/>
        <v>0</v>
      </c>
      <c r="AG475" s="18">
        <v>0</v>
      </c>
      <c r="AH475" s="17">
        <f t="shared" si="346"/>
        <v>0</v>
      </c>
    </row>
    <row r="476" spans="1:34" ht="25" customHeight="1" x14ac:dyDescent="0.25">
      <c r="A476" s="248">
        <v>0</v>
      </c>
      <c r="B476" s="39"/>
      <c r="C476" s="40"/>
      <c r="D476" s="276"/>
      <c r="E476" s="276"/>
      <c r="F476" s="276"/>
      <c r="G476" s="276"/>
      <c r="H476" s="276"/>
      <c r="I476" s="276"/>
      <c r="J476" s="276"/>
      <c r="K476" s="367">
        <f t="shared" si="339"/>
        <v>0</v>
      </c>
      <c r="L476" s="376">
        <f t="shared" si="340"/>
        <v>0</v>
      </c>
      <c r="M476" s="95"/>
      <c r="O476" s="77"/>
      <c r="P476" s="93"/>
      <c r="Q476" s="96"/>
      <c r="S476" s="96"/>
      <c r="U476" s="96"/>
      <c r="V476" s="96"/>
      <c r="X476" s="96"/>
      <c r="Z476" s="96"/>
      <c r="AB476" s="97"/>
      <c r="AC476" s="30">
        <f t="shared" si="341"/>
        <v>0</v>
      </c>
      <c r="AD476" s="30">
        <f t="shared" si="342"/>
        <v>0</v>
      </c>
      <c r="AE476" s="30">
        <f t="shared" si="343"/>
        <v>0</v>
      </c>
      <c r="AF476" s="30">
        <f t="shared" si="344"/>
        <v>0</v>
      </c>
      <c r="AG476" s="18">
        <v>0</v>
      </c>
      <c r="AH476" s="17">
        <f t="shared" si="346"/>
        <v>0</v>
      </c>
    </row>
    <row r="477" spans="1:34" ht="25" customHeight="1" x14ac:dyDescent="0.25">
      <c r="A477" s="248">
        <v>0</v>
      </c>
      <c r="B477" s="39"/>
      <c r="C477" s="40"/>
      <c r="D477" s="276"/>
      <c r="E477" s="276"/>
      <c r="F477" s="276"/>
      <c r="G477" s="276"/>
      <c r="H477" s="276"/>
      <c r="I477" s="276"/>
      <c r="J477" s="276"/>
      <c r="K477" s="367">
        <f t="shared" si="339"/>
        <v>0</v>
      </c>
      <c r="L477" s="376">
        <f t="shared" si="340"/>
        <v>0</v>
      </c>
      <c r="M477" s="95"/>
      <c r="O477" s="77"/>
      <c r="P477" s="93"/>
      <c r="Q477" s="96"/>
      <c r="S477" s="96"/>
      <c r="U477" s="96"/>
      <c r="V477" s="96"/>
      <c r="X477" s="96"/>
      <c r="Z477" s="96"/>
      <c r="AB477" s="97"/>
      <c r="AC477" s="30">
        <f t="shared" si="341"/>
        <v>0</v>
      </c>
      <c r="AD477" s="30">
        <f t="shared" si="342"/>
        <v>0</v>
      </c>
      <c r="AE477" s="30">
        <f t="shared" si="343"/>
        <v>0</v>
      </c>
      <c r="AF477" s="30">
        <f t="shared" si="344"/>
        <v>0</v>
      </c>
      <c r="AG477" s="18">
        <v>0</v>
      </c>
      <c r="AH477" s="17">
        <f t="shared" si="346"/>
        <v>0</v>
      </c>
    </row>
    <row r="478" spans="1:34" ht="25" customHeight="1" x14ac:dyDescent="0.25">
      <c r="A478" s="252" t="s">
        <v>208</v>
      </c>
      <c r="B478" s="34" t="str">
        <f>IF(B453-B456-B457-B459-B460-B461-B462-B463-B464-B465-B466-B467-B468-B469-B470-B471-B472-B473-B474=0,"OK","OUT OF BALANCE BY")</f>
        <v>OK</v>
      </c>
      <c r="C478" s="108" t="str">
        <f t="shared" ref="C478:L478" si="347">IF(C453-C456-C457-C459-C460-C461-C462-C463-C464-C465-C466-C467-C468-C469-C470-C471-C472-C473-C474=0,"OK","OUT OF BALANCE BY")</f>
        <v>OK</v>
      </c>
      <c r="D478" s="268" t="str">
        <f t="shared" si="347"/>
        <v>OK</v>
      </c>
      <c r="E478" s="268" t="str">
        <f t="shared" si="347"/>
        <v>OK</v>
      </c>
      <c r="F478" s="268" t="str">
        <f t="shared" si="347"/>
        <v>OK</v>
      </c>
      <c r="G478" s="268" t="str">
        <f t="shared" si="347"/>
        <v>OK</v>
      </c>
      <c r="H478" s="268" t="str">
        <f t="shared" si="347"/>
        <v>OK</v>
      </c>
      <c r="I478" s="268" t="str">
        <f t="shared" si="347"/>
        <v>OK</v>
      </c>
      <c r="J478" s="268" t="str">
        <f t="shared" si="347"/>
        <v>OK</v>
      </c>
      <c r="K478" s="364" t="str">
        <f t="shared" si="347"/>
        <v>OK</v>
      </c>
      <c r="L478" s="380" t="str">
        <f t="shared" si="347"/>
        <v>OK</v>
      </c>
      <c r="M478" s="95"/>
      <c r="O478" s="77"/>
      <c r="P478" s="96"/>
      <c r="Q478" s="110"/>
      <c r="R478" s="66"/>
      <c r="S478" s="110"/>
      <c r="T478" s="66"/>
      <c r="U478" s="110"/>
      <c r="V478" s="110"/>
      <c r="W478" s="66"/>
      <c r="X478" s="110"/>
      <c r="Y478" s="66"/>
      <c r="Z478" s="110"/>
      <c r="AA478" s="66"/>
      <c r="AB478" s="111"/>
      <c r="AC478" s="35" t="str">
        <f t="shared" ref="AC478:AF478" si="348">IF(AC453-AC456-AC457-AC459-AC460-AC461-AC462-AC463-AC464-AC465-AC466-AC467-AC468-AC469-AC470-AC471-AC472-AC473-AC474=0,"OK","OUT OF BALANCE BY")</f>
        <v>OK</v>
      </c>
      <c r="AD478" s="35" t="str">
        <f t="shared" si="348"/>
        <v>OK</v>
      </c>
      <c r="AE478" s="35" t="str">
        <f t="shared" si="348"/>
        <v>OK</v>
      </c>
      <c r="AF478" s="35" t="str">
        <f t="shared" si="348"/>
        <v>OK</v>
      </c>
      <c r="AH478" s="17">
        <f t="shared" si="346"/>
        <v>0</v>
      </c>
    </row>
    <row r="479" spans="1:34" ht="25" customHeight="1" x14ac:dyDescent="0.25">
      <c r="A479" s="252"/>
      <c r="B479" s="31">
        <f>B453-B456-B457-B459-B460-B461-B462-B463-B464-B465-B466-B467-B468-B469-B470-B471-B472-B473-B474</f>
        <v>0</v>
      </c>
      <c r="C479" s="94">
        <f t="shared" ref="C479:L479" si="349">C453-C456-C457-C459-C460-C461-C462-C463-C464-C465-C466-C467-C468-C469-C470-C471-C472-C473-C474</f>
        <v>0</v>
      </c>
      <c r="D479" s="263">
        <f t="shared" si="349"/>
        <v>0</v>
      </c>
      <c r="E479" s="263">
        <f t="shared" si="349"/>
        <v>0</v>
      </c>
      <c r="F479" s="263">
        <f t="shared" si="349"/>
        <v>0</v>
      </c>
      <c r="G479" s="263">
        <f t="shared" si="349"/>
        <v>0</v>
      </c>
      <c r="H479" s="263">
        <f t="shared" si="349"/>
        <v>0</v>
      </c>
      <c r="I479" s="263">
        <f t="shared" si="349"/>
        <v>0</v>
      </c>
      <c r="J479" s="263">
        <f t="shared" si="349"/>
        <v>0</v>
      </c>
      <c r="K479" s="363">
        <f t="shared" si="349"/>
        <v>0</v>
      </c>
      <c r="L479" s="376">
        <f t="shared" si="349"/>
        <v>0</v>
      </c>
      <c r="M479" s="95"/>
      <c r="O479" s="77"/>
      <c r="P479" s="96"/>
      <c r="Q479" s="96"/>
      <c r="S479" s="96"/>
      <c r="U479" s="96"/>
      <c r="V479" s="96"/>
      <c r="X479" s="96"/>
      <c r="Z479" s="96"/>
      <c r="AB479" s="97"/>
      <c r="AC479" s="30">
        <f t="shared" ref="AC479:AF479" si="350">AC453-AC456-AC457-AC459-AC460-AC461-AC462-AC463-AC464-AC465-AC466-AC467-AC468-AC469-AC470-AC471-AC472-AC473-AC474</f>
        <v>0</v>
      </c>
      <c r="AD479" s="30">
        <f t="shared" si="350"/>
        <v>0</v>
      </c>
      <c r="AE479" s="30">
        <f t="shared" si="350"/>
        <v>0</v>
      </c>
      <c r="AF479" s="30">
        <f t="shared" si="350"/>
        <v>0</v>
      </c>
      <c r="AH479" s="17">
        <f t="shared" si="346"/>
        <v>0</v>
      </c>
    </row>
    <row r="480" spans="1:34" ht="25" customHeight="1" thickBot="1" x14ac:dyDescent="0.3">
      <c r="A480" s="249"/>
      <c r="B480" s="32"/>
      <c r="C480" s="100"/>
      <c r="D480" s="264"/>
      <c r="E480" s="264"/>
      <c r="F480" s="264"/>
      <c r="G480" s="264"/>
      <c r="H480" s="264"/>
      <c r="I480" s="264"/>
      <c r="J480" s="264"/>
      <c r="K480" s="379"/>
      <c r="L480" s="378"/>
      <c r="M480" s="101"/>
      <c r="N480" s="103"/>
      <c r="O480" s="77"/>
      <c r="P480" s="99"/>
      <c r="Q480" s="103"/>
      <c r="R480" s="104"/>
      <c r="S480" s="103"/>
      <c r="T480" s="104"/>
      <c r="U480" s="103"/>
      <c r="V480" s="103"/>
      <c r="W480" s="104"/>
      <c r="X480" s="103"/>
      <c r="Y480" s="104"/>
      <c r="Z480" s="103"/>
      <c r="AA480" s="104"/>
      <c r="AB480" s="105"/>
      <c r="AC480" s="33"/>
      <c r="AD480" s="33"/>
      <c r="AE480" s="33"/>
      <c r="AF480" s="33"/>
      <c r="AG480" s="80"/>
      <c r="AH480" s="17">
        <f t="shared" si="346"/>
        <v>0</v>
      </c>
    </row>
    <row r="481" spans="1:34" ht="40" customHeight="1" x14ac:dyDescent="0.25">
      <c r="A481" s="235" t="s">
        <v>697</v>
      </c>
      <c r="B481" s="236"/>
      <c r="C481" s="237"/>
      <c r="D481" s="246"/>
      <c r="E481" s="246"/>
      <c r="F481" s="246"/>
      <c r="G481" s="246"/>
      <c r="H481" s="246"/>
      <c r="I481" s="246"/>
      <c r="J481" s="246"/>
      <c r="K481" s="357"/>
      <c r="L481" s="376"/>
      <c r="M481" s="95"/>
      <c r="O481" s="77"/>
      <c r="P481" s="107"/>
      <c r="Q481" s="96"/>
      <c r="S481" s="96"/>
      <c r="U481" s="96"/>
      <c r="V481" s="96"/>
      <c r="X481" s="96"/>
      <c r="Z481" s="96"/>
      <c r="AB481" s="97"/>
      <c r="AC481" s="30"/>
      <c r="AD481" s="30"/>
      <c r="AE481" s="30"/>
      <c r="AF481" s="30"/>
      <c r="AH481" s="17">
        <f>IF($L$482=0,0,1)</f>
        <v>0</v>
      </c>
    </row>
    <row r="482" spans="1:34" ht="25" customHeight="1" x14ac:dyDescent="0.25">
      <c r="A482" s="119" t="s">
        <v>188</v>
      </c>
      <c r="B482" s="37"/>
      <c r="C482" s="37"/>
      <c r="D482" s="238"/>
      <c r="E482" s="238"/>
      <c r="F482" s="238"/>
      <c r="G482" s="238"/>
      <c r="H482" s="238"/>
      <c r="I482" s="238"/>
      <c r="J482" s="238"/>
      <c r="K482" s="372">
        <f t="shared" ref="K482:K488" si="351">D482+E482+F482+H482+J482</f>
        <v>0</v>
      </c>
      <c r="L482" s="376">
        <f t="shared" ref="L482:L488" si="352">G482+I482+K482</f>
        <v>0</v>
      </c>
      <c r="M482" s="95"/>
      <c r="O482" s="77">
        <f>IF(L482&gt;1,1,0)</f>
        <v>0</v>
      </c>
      <c r="P482" s="93"/>
      <c r="Q482" s="96"/>
      <c r="S482" s="96"/>
      <c r="U482" s="96"/>
      <c r="V482" s="96"/>
      <c r="X482" s="96"/>
      <c r="Z482" s="96"/>
      <c r="AB482" s="97"/>
      <c r="AC482" s="30">
        <f t="shared" ref="AC482:AC488" si="353">Q482</f>
        <v>0</v>
      </c>
      <c r="AD482" s="30">
        <f t="shared" ref="AD482:AD488" si="354">D482+E482+F482+H482+J482</f>
        <v>0</v>
      </c>
      <c r="AE482" s="30">
        <f t="shared" ref="AE482:AE488" si="355">G482</f>
        <v>0</v>
      </c>
      <c r="AF482" s="30">
        <f t="shared" ref="AF482:AF488" si="356">AC482+AD482+AE482</f>
        <v>0</v>
      </c>
      <c r="AG482" s="18" t="s">
        <v>698</v>
      </c>
      <c r="AH482" s="17">
        <f>IF($L$482=0,0,1)</f>
        <v>0</v>
      </c>
    </row>
    <row r="483" spans="1:34" ht="25" customHeight="1" x14ac:dyDescent="0.25">
      <c r="A483" s="119" t="s">
        <v>699</v>
      </c>
      <c r="B483" s="39"/>
      <c r="C483" s="39"/>
      <c r="D483" s="274"/>
      <c r="E483" s="274"/>
      <c r="F483" s="274"/>
      <c r="G483" s="274"/>
      <c r="H483" s="274"/>
      <c r="I483" s="274"/>
      <c r="J483" s="274"/>
      <c r="K483" s="383">
        <f t="shared" si="351"/>
        <v>0</v>
      </c>
      <c r="L483" s="376">
        <f t="shared" si="352"/>
        <v>0</v>
      </c>
      <c r="M483" s="95"/>
      <c r="O483" s="77"/>
      <c r="P483" s="93"/>
      <c r="Q483" s="96"/>
      <c r="S483" s="96"/>
      <c r="U483" s="96"/>
      <c r="V483" s="96"/>
      <c r="X483" s="96"/>
      <c r="Z483" s="96"/>
      <c r="AB483" s="97"/>
      <c r="AC483" s="30">
        <f t="shared" si="353"/>
        <v>0</v>
      </c>
      <c r="AD483" s="30">
        <f t="shared" si="354"/>
        <v>0</v>
      </c>
      <c r="AE483" s="30">
        <f t="shared" si="355"/>
        <v>0</v>
      </c>
      <c r="AF483" s="30">
        <f t="shared" si="356"/>
        <v>0</v>
      </c>
      <c r="AG483" s="18" t="s">
        <v>700</v>
      </c>
      <c r="AH483" s="17">
        <f t="shared" ref="AH483:AH491" si="357">IF($L$482=0,0,1)</f>
        <v>0</v>
      </c>
    </row>
    <row r="484" spans="1:34" ht="25" customHeight="1" x14ac:dyDescent="0.25">
      <c r="A484" s="119" t="s">
        <v>701</v>
      </c>
      <c r="B484" s="39"/>
      <c r="C484" s="39"/>
      <c r="D484" s="274"/>
      <c r="E484" s="274"/>
      <c r="F484" s="274"/>
      <c r="G484" s="274"/>
      <c r="H484" s="274"/>
      <c r="I484" s="274"/>
      <c r="J484" s="274"/>
      <c r="K484" s="383">
        <f t="shared" si="351"/>
        <v>0</v>
      </c>
      <c r="L484" s="376">
        <f t="shared" si="352"/>
        <v>0</v>
      </c>
      <c r="M484" s="95"/>
      <c r="O484" s="77"/>
      <c r="P484" s="93"/>
      <c r="Q484" s="96"/>
      <c r="S484" s="96"/>
      <c r="U484" s="96"/>
      <c r="V484" s="96"/>
      <c r="X484" s="96"/>
      <c r="Z484" s="96"/>
      <c r="AB484" s="97"/>
      <c r="AC484" s="30">
        <f t="shared" si="353"/>
        <v>0</v>
      </c>
      <c r="AD484" s="30">
        <f t="shared" si="354"/>
        <v>0</v>
      </c>
      <c r="AE484" s="30">
        <f t="shared" si="355"/>
        <v>0</v>
      </c>
      <c r="AF484" s="30">
        <f t="shared" si="356"/>
        <v>0</v>
      </c>
      <c r="AG484" s="18" t="s">
        <v>702</v>
      </c>
      <c r="AH484" s="17">
        <f t="shared" si="357"/>
        <v>0</v>
      </c>
    </row>
    <row r="485" spans="1:34" ht="25" customHeight="1" x14ac:dyDescent="0.25">
      <c r="A485" s="119" t="s">
        <v>703</v>
      </c>
      <c r="B485" s="39"/>
      <c r="C485" s="39"/>
      <c r="D485" s="274"/>
      <c r="E485" s="274"/>
      <c r="F485" s="274"/>
      <c r="G485" s="274"/>
      <c r="H485" s="274"/>
      <c r="I485" s="274"/>
      <c r="J485" s="274"/>
      <c r="K485" s="383">
        <f t="shared" si="351"/>
        <v>0</v>
      </c>
      <c r="L485" s="376">
        <f t="shared" si="352"/>
        <v>0</v>
      </c>
      <c r="M485" s="95"/>
      <c r="O485" s="77"/>
      <c r="P485" s="93"/>
      <c r="Q485" s="96"/>
      <c r="S485" s="96"/>
      <c r="U485" s="96"/>
      <c r="V485" s="96"/>
      <c r="X485" s="96"/>
      <c r="Z485" s="96"/>
      <c r="AB485" s="97"/>
      <c r="AC485" s="30">
        <f t="shared" si="353"/>
        <v>0</v>
      </c>
      <c r="AD485" s="30">
        <f t="shared" si="354"/>
        <v>0</v>
      </c>
      <c r="AE485" s="30">
        <f t="shared" si="355"/>
        <v>0</v>
      </c>
      <c r="AF485" s="30">
        <f t="shared" si="356"/>
        <v>0</v>
      </c>
      <c r="AG485" s="18" t="s">
        <v>704</v>
      </c>
      <c r="AH485" s="17">
        <f t="shared" si="357"/>
        <v>0</v>
      </c>
    </row>
    <row r="486" spans="1:34" ht="25" customHeight="1" x14ac:dyDescent="0.25">
      <c r="A486" s="248">
        <v>0</v>
      </c>
      <c r="B486" s="39"/>
      <c r="C486" s="40"/>
      <c r="D486" s="276"/>
      <c r="E486" s="276"/>
      <c r="F486" s="276"/>
      <c r="G486" s="276"/>
      <c r="H486" s="276"/>
      <c r="I486" s="276"/>
      <c r="J486" s="276"/>
      <c r="K486" s="367">
        <f t="shared" si="351"/>
        <v>0</v>
      </c>
      <c r="L486" s="376">
        <f t="shared" si="352"/>
        <v>0</v>
      </c>
      <c r="M486" s="95"/>
      <c r="O486" s="77"/>
      <c r="P486" s="93"/>
      <c r="Q486" s="96"/>
      <c r="S486" s="96"/>
      <c r="U486" s="96"/>
      <c r="V486" s="96"/>
      <c r="X486" s="96"/>
      <c r="Z486" s="96"/>
      <c r="AB486" s="97"/>
      <c r="AC486" s="30">
        <f t="shared" si="353"/>
        <v>0</v>
      </c>
      <c r="AD486" s="30">
        <f t="shared" si="354"/>
        <v>0</v>
      </c>
      <c r="AE486" s="30">
        <f t="shared" si="355"/>
        <v>0</v>
      </c>
      <c r="AF486" s="30">
        <f t="shared" si="356"/>
        <v>0</v>
      </c>
      <c r="AG486" s="18">
        <v>0</v>
      </c>
      <c r="AH486" s="17">
        <f t="shared" si="357"/>
        <v>0</v>
      </c>
    </row>
    <row r="487" spans="1:34" ht="25" customHeight="1" x14ac:dyDescent="0.25">
      <c r="A487" s="248">
        <v>0</v>
      </c>
      <c r="B487" s="39"/>
      <c r="C487" s="40"/>
      <c r="D487" s="276"/>
      <c r="E487" s="276"/>
      <c r="F487" s="276"/>
      <c r="G487" s="276"/>
      <c r="H487" s="276"/>
      <c r="I487" s="276"/>
      <c r="J487" s="276"/>
      <c r="K487" s="367">
        <f t="shared" si="351"/>
        <v>0</v>
      </c>
      <c r="L487" s="376">
        <f t="shared" si="352"/>
        <v>0</v>
      </c>
      <c r="M487" s="95"/>
      <c r="O487" s="77"/>
      <c r="P487" s="93"/>
      <c r="Q487" s="96"/>
      <c r="S487" s="96"/>
      <c r="U487" s="96"/>
      <c r="V487" s="96"/>
      <c r="X487" s="96"/>
      <c r="Z487" s="96"/>
      <c r="AB487" s="97"/>
      <c r="AC487" s="30">
        <f t="shared" si="353"/>
        <v>0</v>
      </c>
      <c r="AD487" s="30">
        <f t="shared" si="354"/>
        <v>0</v>
      </c>
      <c r="AE487" s="30">
        <f t="shared" si="355"/>
        <v>0</v>
      </c>
      <c r="AF487" s="30">
        <f t="shared" si="356"/>
        <v>0</v>
      </c>
      <c r="AG487" s="18">
        <v>0</v>
      </c>
      <c r="AH487" s="17">
        <f t="shared" si="357"/>
        <v>0</v>
      </c>
    </row>
    <row r="488" spans="1:34" ht="25" customHeight="1" x14ac:dyDescent="0.25">
      <c r="A488" s="248">
        <v>0</v>
      </c>
      <c r="B488" s="39"/>
      <c r="C488" s="40"/>
      <c r="D488" s="276"/>
      <c r="E488" s="276"/>
      <c r="F488" s="276"/>
      <c r="G488" s="276"/>
      <c r="H488" s="276"/>
      <c r="I488" s="276"/>
      <c r="J488" s="276"/>
      <c r="K488" s="367">
        <f t="shared" si="351"/>
        <v>0</v>
      </c>
      <c r="L488" s="376">
        <f t="shared" si="352"/>
        <v>0</v>
      </c>
      <c r="M488" s="95"/>
      <c r="O488" s="77"/>
      <c r="P488" s="93"/>
      <c r="Q488" s="96"/>
      <c r="S488" s="96"/>
      <c r="U488" s="96"/>
      <c r="V488" s="96"/>
      <c r="X488" s="96"/>
      <c r="Z488" s="96"/>
      <c r="AB488" s="97"/>
      <c r="AC488" s="30">
        <f t="shared" si="353"/>
        <v>0</v>
      </c>
      <c r="AD488" s="30">
        <f t="shared" si="354"/>
        <v>0</v>
      </c>
      <c r="AE488" s="30">
        <f t="shared" si="355"/>
        <v>0</v>
      </c>
      <c r="AF488" s="30">
        <f t="shared" si="356"/>
        <v>0</v>
      </c>
      <c r="AG488" s="18">
        <v>0</v>
      </c>
      <c r="AH488" s="17">
        <f t="shared" si="357"/>
        <v>0</v>
      </c>
    </row>
    <row r="489" spans="1:34" s="66" customFormat="1" ht="25" customHeight="1" x14ac:dyDescent="0.25">
      <c r="A489" s="252" t="s">
        <v>235</v>
      </c>
      <c r="B489" s="34" t="str">
        <f>IF(B482-B483-B484=0,"OK","OUT OF BALANCE BY")</f>
        <v>OK</v>
      </c>
      <c r="C489" s="108" t="str">
        <f t="shared" ref="C489:L489" si="358">IF(C482-C483-C484=0,"OK","OUT OF BALANCE BY")</f>
        <v>OK</v>
      </c>
      <c r="D489" s="268" t="str">
        <f t="shared" si="358"/>
        <v>OK</v>
      </c>
      <c r="E489" s="268" t="str">
        <f t="shared" si="358"/>
        <v>OK</v>
      </c>
      <c r="F489" s="268" t="str">
        <f t="shared" si="358"/>
        <v>OK</v>
      </c>
      <c r="G489" s="268" t="str">
        <f t="shared" si="358"/>
        <v>OK</v>
      </c>
      <c r="H489" s="268" t="str">
        <f t="shared" si="358"/>
        <v>OK</v>
      </c>
      <c r="I489" s="268" t="str">
        <f t="shared" si="358"/>
        <v>OK</v>
      </c>
      <c r="J489" s="268" t="str">
        <f t="shared" si="358"/>
        <v>OK</v>
      </c>
      <c r="K489" s="364" t="str">
        <f t="shared" si="358"/>
        <v>OK</v>
      </c>
      <c r="L489" s="380" t="str">
        <f t="shared" si="358"/>
        <v>OK</v>
      </c>
      <c r="M489" s="109"/>
      <c r="O489" s="77"/>
      <c r="P489" s="96"/>
      <c r="Q489" s="110"/>
      <c r="S489" s="110"/>
      <c r="U489" s="110"/>
      <c r="V489" s="110"/>
      <c r="X489" s="110"/>
      <c r="Z489" s="110"/>
      <c r="AB489" s="111"/>
      <c r="AC489" s="35" t="str">
        <f t="shared" ref="AC489:AF489" si="359">IF(AC482-AC483-AC484=0,"OK","OUT OF BALANCE BY")</f>
        <v>OK</v>
      </c>
      <c r="AD489" s="35" t="str">
        <f t="shared" si="359"/>
        <v>OK</v>
      </c>
      <c r="AE489" s="35" t="str">
        <f t="shared" si="359"/>
        <v>OK</v>
      </c>
      <c r="AF489" s="35" t="str">
        <f t="shared" si="359"/>
        <v>OK</v>
      </c>
      <c r="AG489" s="18"/>
      <c r="AH489" s="17">
        <f t="shared" si="357"/>
        <v>0</v>
      </c>
    </row>
    <row r="490" spans="1:34" s="66" customFormat="1" ht="25" customHeight="1" x14ac:dyDescent="0.25">
      <c r="A490" s="252"/>
      <c r="B490" s="31">
        <f>B482-B483-B484</f>
        <v>0</v>
      </c>
      <c r="C490" s="94">
        <f t="shared" ref="C490:L490" si="360">C482-C483-C484</f>
        <v>0</v>
      </c>
      <c r="D490" s="263">
        <f t="shared" si="360"/>
        <v>0</v>
      </c>
      <c r="E490" s="263">
        <f t="shared" si="360"/>
        <v>0</v>
      </c>
      <c r="F490" s="263">
        <f t="shared" si="360"/>
        <v>0</v>
      </c>
      <c r="G490" s="263">
        <f t="shared" si="360"/>
        <v>0</v>
      </c>
      <c r="H490" s="263">
        <f t="shared" si="360"/>
        <v>0</v>
      </c>
      <c r="I490" s="263">
        <f t="shared" si="360"/>
        <v>0</v>
      </c>
      <c r="J490" s="263">
        <f t="shared" si="360"/>
        <v>0</v>
      </c>
      <c r="K490" s="363">
        <f t="shared" si="360"/>
        <v>0</v>
      </c>
      <c r="L490" s="376">
        <f t="shared" si="360"/>
        <v>0</v>
      </c>
      <c r="M490" s="109"/>
      <c r="O490" s="77"/>
      <c r="P490" s="96"/>
      <c r="Q490" s="96"/>
      <c r="R490" s="17"/>
      <c r="S490" s="96"/>
      <c r="T490" s="17"/>
      <c r="U490" s="96"/>
      <c r="V490" s="96"/>
      <c r="W490" s="17"/>
      <c r="X490" s="96"/>
      <c r="Y490" s="17"/>
      <c r="Z490" s="96"/>
      <c r="AA490" s="17"/>
      <c r="AB490" s="97"/>
      <c r="AC490" s="30">
        <f t="shared" ref="AC490:AF490" si="361">AC482-AC483-AC484</f>
        <v>0</v>
      </c>
      <c r="AD490" s="30">
        <f t="shared" si="361"/>
        <v>0</v>
      </c>
      <c r="AE490" s="30">
        <f t="shared" si="361"/>
        <v>0</v>
      </c>
      <c r="AF490" s="30">
        <f t="shared" si="361"/>
        <v>0</v>
      </c>
      <c r="AG490" s="18"/>
      <c r="AH490" s="17">
        <f t="shared" si="357"/>
        <v>0</v>
      </c>
    </row>
    <row r="491" spans="1:34" ht="25" customHeight="1" thickBot="1" x14ac:dyDescent="0.3">
      <c r="A491" s="249"/>
      <c r="B491" s="32"/>
      <c r="C491" s="100"/>
      <c r="D491" s="264"/>
      <c r="E491" s="264"/>
      <c r="F491" s="264"/>
      <c r="G491" s="264"/>
      <c r="H491" s="264"/>
      <c r="I491" s="264"/>
      <c r="J491" s="264"/>
      <c r="K491" s="379"/>
      <c r="L491" s="378"/>
      <c r="M491" s="101"/>
      <c r="N491" s="102"/>
      <c r="O491" s="77"/>
      <c r="P491" s="99"/>
      <c r="Q491" s="103"/>
      <c r="R491" s="104"/>
      <c r="S491" s="103"/>
      <c r="T491" s="104"/>
      <c r="U491" s="103"/>
      <c r="V491" s="103"/>
      <c r="W491" s="104"/>
      <c r="X491" s="103"/>
      <c r="Y491" s="104"/>
      <c r="Z491" s="103"/>
      <c r="AA491" s="104"/>
      <c r="AB491" s="105"/>
      <c r="AC491" s="33"/>
      <c r="AD491" s="33"/>
      <c r="AE491" s="33"/>
      <c r="AF491" s="33"/>
      <c r="AG491" s="80"/>
      <c r="AH491" s="17">
        <f t="shared" si="357"/>
        <v>0</v>
      </c>
    </row>
    <row r="492" spans="1:34" ht="40" customHeight="1" x14ac:dyDescent="0.25">
      <c r="A492" s="233" t="s">
        <v>705</v>
      </c>
      <c r="B492" s="236"/>
      <c r="C492" s="237"/>
      <c r="D492" s="246"/>
      <c r="E492" s="246"/>
      <c r="F492" s="246"/>
      <c r="G492" s="246"/>
      <c r="H492" s="246"/>
      <c r="I492" s="246"/>
      <c r="J492" s="246"/>
      <c r="K492" s="357"/>
      <c r="L492" s="376"/>
      <c r="M492" s="95"/>
      <c r="O492" s="77"/>
      <c r="P492" s="106"/>
      <c r="Q492" s="96"/>
      <c r="S492" s="96"/>
      <c r="U492" s="96"/>
      <c r="V492" s="96"/>
      <c r="X492" s="96"/>
      <c r="Z492" s="96"/>
      <c r="AB492" s="97"/>
      <c r="AC492" s="30"/>
      <c r="AD492" s="30"/>
      <c r="AE492" s="30"/>
      <c r="AF492" s="30"/>
      <c r="AH492" s="17">
        <f>IF($L$493=0,0,1)</f>
        <v>0</v>
      </c>
    </row>
    <row r="493" spans="1:34" ht="25" customHeight="1" x14ac:dyDescent="0.25">
      <c r="A493" s="119" t="s">
        <v>188</v>
      </c>
      <c r="B493" s="37"/>
      <c r="C493" s="37"/>
      <c r="D493" s="238"/>
      <c r="E493" s="238"/>
      <c r="F493" s="238"/>
      <c r="G493" s="238"/>
      <c r="H493" s="238"/>
      <c r="I493" s="238"/>
      <c r="J493" s="238"/>
      <c r="K493" s="372">
        <f t="shared" ref="K493:K502" si="362">D493+E493+F493+H493+J493</f>
        <v>0</v>
      </c>
      <c r="L493" s="376">
        <f t="shared" ref="L493:L502" si="363">G493+I493+K493</f>
        <v>0</v>
      </c>
      <c r="M493" s="95"/>
      <c r="O493" s="77">
        <f>IF(L493&gt;1,1,0)</f>
        <v>0</v>
      </c>
      <c r="P493" s="93"/>
      <c r="Q493" s="96"/>
      <c r="S493" s="96"/>
      <c r="U493" s="96"/>
      <c r="V493" s="96"/>
      <c r="X493" s="96"/>
      <c r="Z493" s="96"/>
      <c r="AB493" s="97"/>
      <c r="AC493" s="30">
        <f t="shared" ref="AC493:AC502" si="364">Q493</f>
        <v>0</v>
      </c>
      <c r="AD493" s="30">
        <f t="shared" ref="AD493:AD502" si="365">D493+E493+F493+H493+J493</f>
        <v>0</v>
      </c>
      <c r="AE493" s="30">
        <f t="shared" ref="AE493:AE502" si="366">G493</f>
        <v>0</v>
      </c>
      <c r="AF493" s="30">
        <f t="shared" ref="AF493:AF502" si="367">AC493+AD493+AE493</f>
        <v>0</v>
      </c>
      <c r="AG493" s="18" t="s">
        <v>706</v>
      </c>
      <c r="AH493" s="17">
        <f>IF($L$493=0,0,1)</f>
        <v>0</v>
      </c>
    </row>
    <row r="494" spans="1:34" ht="25" customHeight="1" x14ac:dyDescent="0.25">
      <c r="A494" s="119" t="s">
        <v>707</v>
      </c>
      <c r="B494" s="39"/>
      <c r="C494" s="39"/>
      <c r="D494" s="274"/>
      <c r="E494" s="274"/>
      <c r="F494" s="274"/>
      <c r="G494" s="274"/>
      <c r="H494" s="274"/>
      <c r="I494" s="274"/>
      <c r="J494" s="274"/>
      <c r="K494" s="383">
        <f t="shared" si="362"/>
        <v>0</v>
      </c>
      <c r="L494" s="376">
        <f t="shared" si="363"/>
        <v>0</v>
      </c>
      <c r="M494" s="95"/>
      <c r="O494" s="77"/>
      <c r="P494" s="93"/>
      <c r="Q494" s="96"/>
      <c r="S494" s="96"/>
      <c r="U494" s="96"/>
      <c r="V494" s="96"/>
      <c r="X494" s="96"/>
      <c r="Z494" s="96"/>
      <c r="AB494" s="97"/>
      <c r="AC494" s="30">
        <f t="shared" si="364"/>
        <v>0</v>
      </c>
      <c r="AD494" s="30">
        <f t="shared" si="365"/>
        <v>0</v>
      </c>
      <c r="AE494" s="30">
        <f t="shared" si="366"/>
        <v>0</v>
      </c>
      <c r="AF494" s="30">
        <f t="shared" si="367"/>
        <v>0</v>
      </c>
      <c r="AG494" s="18" t="s">
        <v>708</v>
      </c>
      <c r="AH494" s="17">
        <f t="shared" ref="AH494:AH507" si="368">IF($L$493=0,0,1)</f>
        <v>0</v>
      </c>
    </row>
    <row r="495" spans="1:34" ht="25" customHeight="1" x14ac:dyDescent="0.25">
      <c r="A495" s="119" t="s">
        <v>709</v>
      </c>
      <c r="B495" s="39"/>
      <c r="C495" s="39"/>
      <c r="D495" s="274"/>
      <c r="E495" s="274"/>
      <c r="F495" s="274"/>
      <c r="G495" s="274"/>
      <c r="H495" s="274"/>
      <c r="I495" s="274"/>
      <c r="J495" s="274"/>
      <c r="K495" s="383">
        <f t="shared" si="362"/>
        <v>0</v>
      </c>
      <c r="L495" s="376">
        <f t="shared" si="363"/>
        <v>0</v>
      </c>
      <c r="M495" s="95"/>
      <c r="O495" s="77"/>
      <c r="P495" s="93"/>
      <c r="Q495" s="96"/>
      <c r="S495" s="96"/>
      <c r="U495" s="96"/>
      <c r="V495" s="96"/>
      <c r="X495" s="96"/>
      <c r="Z495" s="96"/>
      <c r="AB495" s="97"/>
      <c r="AC495" s="30">
        <f t="shared" si="364"/>
        <v>0</v>
      </c>
      <c r="AD495" s="30">
        <f t="shared" si="365"/>
        <v>0</v>
      </c>
      <c r="AE495" s="30">
        <f t="shared" si="366"/>
        <v>0</v>
      </c>
      <c r="AF495" s="30">
        <f t="shared" si="367"/>
        <v>0</v>
      </c>
      <c r="AG495" s="18" t="s">
        <v>710</v>
      </c>
      <c r="AH495" s="17">
        <f t="shared" si="368"/>
        <v>0</v>
      </c>
    </row>
    <row r="496" spans="1:34" ht="25" customHeight="1" x14ac:dyDescent="0.25">
      <c r="A496" s="119" t="s">
        <v>711</v>
      </c>
      <c r="B496" s="39"/>
      <c r="C496" s="39"/>
      <c r="D496" s="274"/>
      <c r="E496" s="274"/>
      <c r="F496" s="274"/>
      <c r="G496" s="274"/>
      <c r="H496" s="274"/>
      <c r="I496" s="274"/>
      <c r="J496" s="274"/>
      <c r="K496" s="383">
        <f t="shared" si="362"/>
        <v>0</v>
      </c>
      <c r="L496" s="376">
        <f t="shared" si="363"/>
        <v>0</v>
      </c>
      <c r="M496" s="95"/>
      <c r="O496" s="77"/>
      <c r="P496" s="93"/>
      <c r="Q496" s="96"/>
      <c r="S496" s="96"/>
      <c r="U496" s="96"/>
      <c r="V496" s="96"/>
      <c r="X496" s="96"/>
      <c r="Z496" s="96"/>
      <c r="AB496" s="97"/>
      <c r="AC496" s="30">
        <f t="shared" si="364"/>
        <v>0</v>
      </c>
      <c r="AD496" s="30">
        <f t="shared" si="365"/>
        <v>0</v>
      </c>
      <c r="AE496" s="30">
        <f t="shared" si="366"/>
        <v>0</v>
      </c>
      <c r="AF496" s="30">
        <f t="shared" si="367"/>
        <v>0</v>
      </c>
      <c r="AG496" s="18" t="s">
        <v>712</v>
      </c>
      <c r="AH496" s="17">
        <f t="shared" si="368"/>
        <v>0</v>
      </c>
    </row>
    <row r="497" spans="1:34" ht="25" customHeight="1" x14ac:dyDescent="0.25">
      <c r="A497" s="119" t="s">
        <v>713</v>
      </c>
      <c r="B497" s="39"/>
      <c r="C497" s="39"/>
      <c r="D497" s="274"/>
      <c r="E497" s="274"/>
      <c r="F497" s="274"/>
      <c r="G497" s="274"/>
      <c r="H497" s="274"/>
      <c r="I497" s="274"/>
      <c r="J497" s="274"/>
      <c r="K497" s="383">
        <f t="shared" si="362"/>
        <v>0</v>
      </c>
      <c r="L497" s="376">
        <f t="shared" si="363"/>
        <v>0</v>
      </c>
      <c r="M497" s="95"/>
      <c r="O497" s="77"/>
      <c r="P497" s="93"/>
      <c r="Q497" s="96"/>
      <c r="S497" s="96"/>
      <c r="U497" s="96"/>
      <c r="V497" s="96"/>
      <c r="X497" s="96"/>
      <c r="Z497" s="96"/>
      <c r="AB497" s="97"/>
      <c r="AC497" s="30">
        <f t="shared" si="364"/>
        <v>0</v>
      </c>
      <c r="AD497" s="30">
        <f t="shared" si="365"/>
        <v>0</v>
      </c>
      <c r="AE497" s="30">
        <f t="shared" si="366"/>
        <v>0</v>
      </c>
      <c r="AF497" s="30">
        <f t="shared" si="367"/>
        <v>0</v>
      </c>
      <c r="AG497" s="18" t="s">
        <v>714</v>
      </c>
      <c r="AH497" s="17">
        <f t="shared" si="368"/>
        <v>0</v>
      </c>
    </row>
    <row r="498" spans="1:34" ht="25" customHeight="1" x14ac:dyDescent="0.25">
      <c r="A498" s="119" t="s">
        <v>715</v>
      </c>
      <c r="B498" s="39"/>
      <c r="C498" s="39"/>
      <c r="D498" s="274"/>
      <c r="E498" s="274"/>
      <c r="F498" s="274"/>
      <c r="G498" s="274"/>
      <c r="H498" s="274"/>
      <c r="I498" s="274"/>
      <c r="J498" s="274"/>
      <c r="K498" s="383">
        <f t="shared" si="362"/>
        <v>0</v>
      </c>
      <c r="L498" s="376">
        <f t="shared" si="363"/>
        <v>0</v>
      </c>
      <c r="M498" s="95"/>
      <c r="O498" s="77"/>
      <c r="P498" s="93"/>
      <c r="Q498" s="96"/>
      <c r="S498" s="96"/>
      <c r="U498" s="96"/>
      <c r="V498" s="96"/>
      <c r="X498" s="96"/>
      <c r="Z498" s="96"/>
      <c r="AB498" s="97"/>
      <c r="AC498" s="30">
        <f t="shared" si="364"/>
        <v>0</v>
      </c>
      <c r="AD498" s="30">
        <f t="shared" si="365"/>
        <v>0</v>
      </c>
      <c r="AE498" s="30">
        <f t="shared" si="366"/>
        <v>0</v>
      </c>
      <c r="AF498" s="30">
        <f t="shared" si="367"/>
        <v>0</v>
      </c>
      <c r="AG498" s="18" t="s">
        <v>716</v>
      </c>
      <c r="AH498" s="17">
        <f t="shared" si="368"/>
        <v>0</v>
      </c>
    </row>
    <row r="499" spans="1:34" ht="25" customHeight="1" x14ac:dyDescent="0.25">
      <c r="A499" s="119" t="s">
        <v>717</v>
      </c>
      <c r="B499" s="39"/>
      <c r="C499" s="39"/>
      <c r="D499" s="274"/>
      <c r="E499" s="274"/>
      <c r="F499" s="274"/>
      <c r="G499" s="274"/>
      <c r="H499" s="274"/>
      <c r="I499" s="274"/>
      <c r="J499" s="274"/>
      <c r="K499" s="383">
        <f t="shared" si="362"/>
        <v>0</v>
      </c>
      <c r="L499" s="376">
        <f t="shared" si="363"/>
        <v>0</v>
      </c>
      <c r="M499" s="95"/>
      <c r="O499" s="77"/>
      <c r="P499" s="93"/>
      <c r="Q499" s="96"/>
      <c r="S499" s="96"/>
      <c r="U499" s="96"/>
      <c r="V499" s="96"/>
      <c r="X499" s="96"/>
      <c r="Z499" s="96"/>
      <c r="AB499" s="97"/>
      <c r="AC499" s="30">
        <f t="shared" si="364"/>
        <v>0</v>
      </c>
      <c r="AD499" s="30">
        <f t="shared" si="365"/>
        <v>0</v>
      </c>
      <c r="AE499" s="30">
        <f t="shared" si="366"/>
        <v>0</v>
      </c>
      <c r="AF499" s="30">
        <f t="shared" si="367"/>
        <v>0</v>
      </c>
      <c r="AG499" s="18" t="s">
        <v>718</v>
      </c>
      <c r="AH499" s="17">
        <f t="shared" si="368"/>
        <v>0</v>
      </c>
    </row>
    <row r="500" spans="1:34" ht="25" customHeight="1" x14ac:dyDescent="0.25">
      <c r="A500" s="119" t="s">
        <v>719</v>
      </c>
      <c r="B500" s="39"/>
      <c r="C500" s="39"/>
      <c r="D500" s="274"/>
      <c r="E500" s="274"/>
      <c r="F500" s="274"/>
      <c r="G500" s="274"/>
      <c r="H500" s="274"/>
      <c r="I500" s="274"/>
      <c r="J500" s="274"/>
      <c r="K500" s="383">
        <f t="shared" si="362"/>
        <v>0</v>
      </c>
      <c r="L500" s="376">
        <f t="shared" si="363"/>
        <v>0</v>
      </c>
      <c r="M500" s="95"/>
      <c r="O500" s="77"/>
      <c r="P500" s="93"/>
      <c r="Q500" s="96"/>
      <c r="S500" s="96"/>
      <c r="U500" s="96"/>
      <c r="V500" s="96"/>
      <c r="X500" s="96"/>
      <c r="Z500" s="96"/>
      <c r="AB500" s="97"/>
      <c r="AC500" s="30">
        <f t="shared" si="364"/>
        <v>0</v>
      </c>
      <c r="AD500" s="30">
        <f t="shared" si="365"/>
        <v>0</v>
      </c>
      <c r="AE500" s="30">
        <f t="shared" si="366"/>
        <v>0</v>
      </c>
      <c r="AF500" s="30">
        <f t="shared" si="367"/>
        <v>0</v>
      </c>
      <c r="AG500" s="18" t="s">
        <v>720</v>
      </c>
      <c r="AH500" s="17">
        <f t="shared" si="368"/>
        <v>0</v>
      </c>
    </row>
    <row r="501" spans="1:34" ht="25" customHeight="1" x14ac:dyDescent="0.25">
      <c r="A501" s="119" t="s">
        <v>518</v>
      </c>
      <c r="B501" s="39"/>
      <c r="C501" s="39"/>
      <c r="D501" s="274"/>
      <c r="E501" s="274"/>
      <c r="F501" s="274"/>
      <c r="G501" s="274"/>
      <c r="H501" s="274"/>
      <c r="I501" s="274"/>
      <c r="J501" s="274"/>
      <c r="K501" s="383">
        <f t="shared" si="362"/>
        <v>0</v>
      </c>
      <c r="L501" s="376">
        <f t="shared" si="363"/>
        <v>0</v>
      </c>
      <c r="M501" s="95"/>
      <c r="O501" s="77"/>
      <c r="P501" s="93"/>
      <c r="Q501" s="96"/>
      <c r="S501" s="96"/>
      <c r="U501" s="96"/>
      <c r="V501" s="96"/>
      <c r="X501" s="96"/>
      <c r="Z501" s="96"/>
      <c r="AB501" s="97"/>
      <c r="AC501" s="30">
        <f t="shared" si="364"/>
        <v>0</v>
      </c>
      <c r="AD501" s="30">
        <f t="shared" si="365"/>
        <v>0</v>
      </c>
      <c r="AE501" s="30">
        <f t="shared" si="366"/>
        <v>0</v>
      </c>
      <c r="AF501" s="30">
        <f t="shared" si="367"/>
        <v>0</v>
      </c>
      <c r="AG501" s="18" t="s">
        <v>721</v>
      </c>
      <c r="AH501" s="17">
        <f t="shared" si="368"/>
        <v>0</v>
      </c>
    </row>
    <row r="502" spans="1:34" ht="25" customHeight="1" x14ac:dyDescent="0.25">
      <c r="A502" s="248">
        <v>0</v>
      </c>
      <c r="B502" s="39"/>
      <c r="C502" s="40"/>
      <c r="D502" s="276"/>
      <c r="E502" s="276"/>
      <c r="F502" s="276"/>
      <c r="G502" s="276"/>
      <c r="H502" s="276"/>
      <c r="I502" s="276"/>
      <c r="J502" s="276"/>
      <c r="K502" s="367">
        <f t="shared" si="362"/>
        <v>0</v>
      </c>
      <c r="L502" s="376">
        <f t="shared" si="363"/>
        <v>0</v>
      </c>
      <c r="M502" s="95"/>
      <c r="O502" s="77"/>
      <c r="P502" s="93"/>
      <c r="Q502" s="96"/>
      <c r="S502" s="96"/>
      <c r="U502" s="96"/>
      <c r="V502" s="96"/>
      <c r="X502" s="96"/>
      <c r="Z502" s="96"/>
      <c r="AB502" s="97"/>
      <c r="AC502" s="30">
        <f t="shared" si="364"/>
        <v>0</v>
      </c>
      <c r="AD502" s="30">
        <f t="shared" si="365"/>
        <v>0</v>
      </c>
      <c r="AE502" s="30">
        <f t="shared" si="366"/>
        <v>0</v>
      </c>
      <c r="AF502" s="30">
        <f t="shared" si="367"/>
        <v>0</v>
      </c>
      <c r="AG502" s="18">
        <v>0</v>
      </c>
      <c r="AH502" s="17">
        <f t="shared" si="368"/>
        <v>0</v>
      </c>
    </row>
    <row r="503" spans="1:34" ht="25" customHeight="1" x14ac:dyDescent="0.25">
      <c r="A503" s="252" t="s">
        <v>235</v>
      </c>
      <c r="B503" s="34" t="str">
        <f>IF(B493-B494-B495=0,"OK","OUT OF BALANCE BY")</f>
        <v>OK</v>
      </c>
      <c r="C503" s="108" t="str">
        <f t="shared" ref="C503:AF503" si="369">IF(C493-C494-C495=0,"OK","OUT OF BALANCE BY")</f>
        <v>OK</v>
      </c>
      <c r="D503" s="268" t="str">
        <f t="shared" si="369"/>
        <v>OK</v>
      </c>
      <c r="E503" s="268" t="str">
        <f t="shared" si="369"/>
        <v>OK</v>
      </c>
      <c r="F503" s="268" t="str">
        <f t="shared" si="369"/>
        <v>OK</v>
      </c>
      <c r="G503" s="268" t="str">
        <f>IF(G493-G494-G495=0,"OK","OUT OF BALANCE BY")</f>
        <v>OK</v>
      </c>
      <c r="H503" s="268" t="str">
        <f t="shared" si="369"/>
        <v>OK</v>
      </c>
      <c r="I503" s="268" t="str">
        <f t="shared" si="369"/>
        <v>OK</v>
      </c>
      <c r="J503" s="268" t="str">
        <f t="shared" si="369"/>
        <v>OK</v>
      </c>
      <c r="K503" s="364" t="str">
        <f t="shared" si="369"/>
        <v>OK</v>
      </c>
      <c r="L503" s="380" t="str">
        <f t="shared" si="369"/>
        <v>OK</v>
      </c>
      <c r="M503" s="109" t="str">
        <f t="shared" si="369"/>
        <v>OK</v>
      </c>
      <c r="N503" s="66" t="str">
        <f t="shared" si="369"/>
        <v>OK</v>
      </c>
      <c r="O503" s="77" t="str">
        <f t="shared" si="369"/>
        <v>OK</v>
      </c>
      <c r="P503" s="96" t="str">
        <f t="shared" si="369"/>
        <v>OK</v>
      </c>
      <c r="Q503" s="110" t="str">
        <f t="shared" si="369"/>
        <v>OK</v>
      </c>
      <c r="R503" s="66" t="str">
        <f t="shared" si="369"/>
        <v>OK</v>
      </c>
      <c r="S503" s="110" t="str">
        <f t="shared" si="369"/>
        <v>OK</v>
      </c>
      <c r="T503" s="66" t="str">
        <f t="shared" si="369"/>
        <v>OK</v>
      </c>
      <c r="U503" s="110" t="str">
        <f t="shared" si="369"/>
        <v>OK</v>
      </c>
      <c r="V503" s="110" t="str">
        <f t="shared" si="369"/>
        <v>OK</v>
      </c>
      <c r="W503" s="66" t="str">
        <f t="shared" si="369"/>
        <v>OK</v>
      </c>
      <c r="X503" s="110" t="str">
        <f t="shared" si="369"/>
        <v>OK</v>
      </c>
      <c r="Y503" s="66" t="str">
        <f t="shared" si="369"/>
        <v>OK</v>
      </c>
      <c r="Z503" s="110" t="str">
        <f t="shared" si="369"/>
        <v>OK</v>
      </c>
      <c r="AA503" s="66" t="str">
        <f t="shared" si="369"/>
        <v>OK</v>
      </c>
      <c r="AB503" s="111" t="str">
        <f t="shared" si="369"/>
        <v>OK</v>
      </c>
      <c r="AC503" s="35" t="str">
        <f t="shared" si="369"/>
        <v>OK</v>
      </c>
      <c r="AD503" s="35" t="str">
        <f t="shared" si="369"/>
        <v>OK</v>
      </c>
      <c r="AE503" s="35" t="str">
        <f t="shared" si="369"/>
        <v>OK</v>
      </c>
      <c r="AF503" s="35" t="str">
        <f t="shared" si="369"/>
        <v>OK</v>
      </c>
      <c r="AG503" s="18">
        <v>0</v>
      </c>
      <c r="AH503" s="17">
        <f t="shared" si="368"/>
        <v>0</v>
      </c>
    </row>
    <row r="504" spans="1:34" ht="25" customHeight="1" x14ac:dyDescent="0.25">
      <c r="A504" s="252">
        <v>0</v>
      </c>
      <c r="B504" s="31">
        <f>B493-B494-B495</f>
        <v>0</v>
      </c>
      <c r="C504" s="94">
        <f t="shared" ref="C504:AF504" si="370">C493-C494-C495</f>
        <v>0</v>
      </c>
      <c r="D504" s="263">
        <f t="shared" si="370"/>
        <v>0</v>
      </c>
      <c r="E504" s="263">
        <f t="shared" si="370"/>
        <v>0</v>
      </c>
      <c r="F504" s="263">
        <f t="shared" si="370"/>
        <v>0</v>
      </c>
      <c r="G504" s="263">
        <f>G493-G494-G495</f>
        <v>0</v>
      </c>
      <c r="H504" s="263">
        <f t="shared" si="370"/>
        <v>0</v>
      </c>
      <c r="I504" s="263">
        <f t="shared" si="370"/>
        <v>0</v>
      </c>
      <c r="J504" s="263">
        <f t="shared" si="370"/>
        <v>0</v>
      </c>
      <c r="K504" s="363">
        <f t="shared" si="370"/>
        <v>0</v>
      </c>
      <c r="L504" s="376">
        <f t="shared" si="370"/>
        <v>0</v>
      </c>
      <c r="M504" s="109">
        <f t="shared" si="370"/>
        <v>0</v>
      </c>
      <c r="N504" s="66">
        <f t="shared" si="370"/>
        <v>0</v>
      </c>
      <c r="O504" s="77">
        <f t="shared" si="370"/>
        <v>0</v>
      </c>
      <c r="P504" s="96">
        <f t="shared" si="370"/>
        <v>0</v>
      </c>
      <c r="Q504" s="96">
        <f t="shared" si="370"/>
        <v>0</v>
      </c>
      <c r="R504" s="17">
        <f t="shared" si="370"/>
        <v>0</v>
      </c>
      <c r="S504" s="96">
        <f t="shared" si="370"/>
        <v>0</v>
      </c>
      <c r="T504" s="17">
        <f t="shared" si="370"/>
        <v>0</v>
      </c>
      <c r="U504" s="96">
        <f t="shared" si="370"/>
        <v>0</v>
      </c>
      <c r="V504" s="96">
        <f t="shared" si="370"/>
        <v>0</v>
      </c>
      <c r="W504" s="17">
        <f t="shared" si="370"/>
        <v>0</v>
      </c>
      <c r="X504" s="96">
        <f t="shared" si="370"/>
        <v>0</v>
      </c>
      <c r="Y504" s="17">
        <f t="shared" si="370"/>
        <v>0</v>
      </c>
      <c r="Z504" s="96">
        <f t="shared" si="370"/>
        <v>0</v>
      </c>
      <c r="AA504" s="17">
        <f t="shared" si="370"/>
        <v>0</v>
      </c>
      <c r="AB504" s="97">
        <f t="shared" si="370"/>
        <v>0</v>
      </c>
      <c r="AC504" s="30">
        <f t="shared" si="370"/>
        <v>0</v>
      </c>
      <c r="AD504" s="30">
        <f t="shared" si="370"/>
        <v>0</v>
      </c>
      <c r="AE504" s="30">
        <f t="shared" si="370"/>
        <v>0</v>
      </c>
      <c r="AF504" s="30">
        <f t="shared" si="370"/>
        <v>0</v>
      </c>
      <c r="AG504" s="18">
        <v>0</v>
      </c>
      <c r="AH504" s="17">
        <f t="shared" si="368"/>
        <v>0</v>
      </c>
    </row>
    <row r="505" spans="1:34" s="66" customFormat="1" ht="25" customHeight="1" x14ac:dyDescent="0.25">
      <c r="A505" s="252" t="s">
        <v>208</v>
      </c>
      <c r="B505" s="34" t="str">
        <f>IF(B497-B499=0,"OK","OUT OF BALANCE BY")</f>
        <v>OK</v>
      </c>
      <c r="C505" s="108" t="str">
        <f t="shared" ref="C505:AF505" si="371">IF(C497-C499=0,"OK","OUT OF BALANCE BY")</f>
        <v>OK</v>
      </c>
      <c r="D505" s="268" t="str">
        <f t="shared" si="371"/>
        <v>OK</v>
      </c>
      <c r="E505" s="268" t="str">
        <f t="shared" si="371"/>
        <v>OK</v>
      </c>
      <c r="F505" s="268" t="str">
        <f t="shared" si="371"/>
        <v>OK</v>
      </c>
      <c r="G505" s="268" t="str">
        <f>IF(G497-G499=0,"OK","OUT OF BALANCE BY")</f>
        <v>OK</v>
      </c>
      <c r="H505" s="268" t="str">
        <f t="shared" si="371"/>
        <v>OK</v>
      </c>
      <c r="I505" s="268" t="str">
        <f t="shared" si="371"/>
        <v>OK</v>
      </c>
      <c r="J505" s="268" t="str">
        <f t="shared" si="371"/>
        <v>OK</v>
      </c>
      <c r="K505" s="364" t="str">
        <f t="shared" si="371"/>
        <v>OK</v>
      </c>
      <c r="L505" s="380" t="str">
        <f t="shared" si="371"/>
        <v>OK</v>
      </c>
      <c r="M505" s="109" t="str">
        <f t="shared" si="371"/>
        <v>OK</v>
      </c>
      <c r="N505" s="66" t="str">
        <f t="shared" si="371"/>
        <v>OK</v>
      </c>
      <c r="O505" s="111" t="str">
        <f t="shared" si="371"/>
        <v>OK</v>
      </c>
      <c r="P505" s="96" t="str">
        <f t="shared" si="371"/>
        <v>OK</v>
      </c>
      <c r="Q505" s="110" t="str">
        <f t="shared" si="371"/>
        <v>OK</v>
      </c>
      <c r="R505" s="66" t="str">
        <f t="shared" si="371"/>
        <v>OK</v>
      </c>
      <c r="S505" s="110" t="str">
        <f t="shared" si="371"/>
        <v>OK</v>
      </c>
      <c r="T505" s="66" t="str">
        <f t="shared" si="371"/>
        <v>OK</v>
      </c>
      <c r="U505" s="110" t="str">
        <f t="shared" si="371"/>
        <v>OK</v>
      </c>
      <c r="V505" s="110" t="str">
        <f t="shared" si="371"/>
        <v>OK</v>
      </c>
      <c r="W505" s="66" t="str">
        <f t="shared" si="371"/>
        <v>OK</v>
      </c>
      <c r="X505" s="110" t="str">
        <f t="shared" si="371"/>
        <v>OK</v>
      </c>
      <c r="Y505" s="66" t="str">
        <f t="shared" si="371"/>
        <v>OK</v>
      </c>
      <c r="Z505" s="110" t="str">
        <f t="shared" si="371"/>
        <v>OK</v>
      </c>
      <c r="AA505" s="66" t="str">
        <f t="shared" si="371"/>
        <v>OK</v>
      </c>
      <c r="AB505" s="111" t="str">
        <f t="shared" si="371"/>
        <v>OK</v>
      </c>
      <c r="AC505" s="35" t="str">
        <f t="shared" si="371"/>
        <v>OK</v>
      </c>
      <c r="AD505" s="35" t="str">
        <f t="shared" si="371"/>
        <v>OK</v>
      </c>
      <c r="AE505" s="35" t="str">
        <f t="shared" si="371"/>
        <v>OK</v>
      </c>
      <c r="AF505" s="35" t="str">
        <f t="shared" si="371"/>
        <v>OK</v>
      </c>
      <c r="AG505" s="18"/>
      <c r="AH505" s="17">
        <f t="shared" si="368"/>
        <v>0</v>
      </c>
    </row>
    <row r="506" spans="1:34" s="66" customFormat="1" ht="25" customHeight="1" x14ac:dyDescent="0.25">
      <c r="A506" s="252">
        <v>0</v>
      </c>
      <c r="B506" s="31">
        <f>B497-B499</f>
        <v>0</v>
      </c>
      <c r="C506" s="94">
        <f t="shared" ref="C506:AF506" si="372">C497-C499</f>
        <v>0</v>
      </c>
      <c r="D506" s="263">
        <f t="shared" si="372"/>
        <v>0</v>
      </c>
      <c r="E506" s="263">
        <f t="shared" si="372"/>
        <v>0</v>
      </c>
      <c r="F506" s="263">
        <f t="shared" si="372"/>
        <v>0</v>
      </c>
      <c r="G506" s="263">
        <f>G497-G499</f>
        <v>0</v>
      </c>
      <c r="H506" s="263">
        <f t="shared" si="372"/>
        <v>0</v>
      </c>
      <c r="I506" s="263">
        <f t="shared" si="372"/>
        <v>0</v>
      </c>
      <c r="J506" s="263">
        <f t="shared" si="372"/>
        <v>0</v>
      </c>
      <c r="K506" s="363">
        <f t="shared" si="372"/>
        <v>0</v>
      </c>
      <c r="L506" s="376">
        <f t="shared" si="372"/>
        <v>0</v>
      </c>
      <c r="M506" s="109">
        <f t="shared" si="372"/>
        <v>0</v>
      </c>
      <c r="N506" s="66">
        <f t="shared" si="372"/>
        <v>0</v>
      </c>
      <c r="O506" s="111">
        <f t="shared" si="372"/>
        <v>0</v>
      </c>
      <c r="P506" s="96">
        <f t="shared" si="372"/>
        <v>0</v>
      </c>
      <c r="Q506" s="96">
        <f t="shared" si="372"/>
        <v>0</v>
      </c>
      <c r="R506" s="17">
        <f t="shared" si="372"/>
        <v>0</v>
      </c>
      <c r="S506" s="96">
        <f t="shared" si="372"/>
        <v>0</v>
      </c>
      <c r="T506" s="17">
        <f t="shared" si="372"/>
        <v>0</v>
      </c>
      <c r="U506" s="96">
        <f t="shared" si="372"/>
        <v>0</v>
      </c>
      <c r="V506" s="96">
        <f t="shared" si="372"/>
        <v>0</v>
      </c>
      <c r="W506" s="17">
        <f t="shared" si="372"/>
        <v>0</v>
      </c>
      <c r="X506" s="96">
        <f t="shared" si="372"/>
        <v>0</v>
      </c>
      <c r="Y506" s="17">
        <f t="shared" si="372"/>
        <v>0</v>
      </c>
      <c r="Z506" s="96">
        <f t="shared" si="372"/>
        <v>0</v>
      </c>
      <c r="AA506" s="17">
        <f t="shared" si="372"/>
        <v>0</v>
      </c>
      <c r="AB506" s="97">
        <f t="shared" si="372"/>
        <v>0</v>
      </c>
      <c r="AC506" s="30">
        <f t="shared" si="372"/>
        <v>0</v>
      </c>
      <c r="AD506" s="30">
        <f t="shared" si="372"/>
        <v>0</v>
      </c>
      <c r="AE506" s="30">
        <f t="shared" si="372"/>
        <v>0</v>
      </c>
      <c r="AF506" s="30">
        <f t="shared" si="372"/>
        <v>0</v>
      </c>
      <c r="AG506" s="18"/>
      <c r="AH506" s="17">
        <f t="shared" si="368"/>
        <v>0</v>
      </c>
    </row>
    <row r="507" spans="1:34" ht="25" customHeight="1" thickBot="1" x14ac:dyDescent="0.3">
      <c r="A507" s="249"/>
      <c r="B507" s="32"/>
      <c r="C507" s="100"/>
      <c r="D507" s="264"/>
      <c r="E507" s="264"/>
      <c r="F507" s="264"/>
      <c r="G507" s="264"/>
      <c r="H507" s="264"/>
      <c r="I507" s="264"/>
      <c r="J507" s="264"/>
      <c r="K507" s="379"/>
      <c r="L507" s="378"/>
      <c r="M507" s="101"/>
      <c r="N507" s="102"/>
      <c r="O507" s="77"/>
      <c r="P507" s="99"/>
      <c r="Q507" s="103"/>
      <c r="R507" s="104"/>
      <c r="S507" s="103"/>
      <c r="T507" s="104"/>
      <c r="U507" s="103"/>
      <c r="V507" s="103"/>
      <c r="W507" s="104"/>
      <c r="X507" s="103"/>
      <c r="Y507" s="104"/>
      <c r="Z507" s="103"/>
      <c r="AA507" s="104"/>
      <c r="AB507" s="105"/>
      <c r="AC507" s="33"/>
      <c r="AD507" s="33"/>
      <c r="AE507" s="33"/>
      <c r="AF507" s="33"/>
      <c r="AG507" s="80"/>
      <c r="AH507" s="17">
        <f t="shared" si="368"/>
        <v>0</v>
      </c>
    </row>
    <row r="508" spans="1:34" ht="40" customHeight="1" x14ac:dyDescent="0.25">
      <c r="A508" s="233" t="s">
        <v>722</v>
      </c>
      <c r="B508" s="236"/>
      <c r="C508" s="237"/>
      <c r="D508" s="246"/>
      <c r="E508" s="246"/>
      <c r="F508" s="246"/>
      <c r="G508" s="246"/>
      <c r="H508" s="246"/>
      <c r="I508" s="246"/>
      <c r="J508" s="246"/>
      <c r="K508" s="357"/>
      <c r="L508" s="376"/>
      <c r="M508" s="95"/>
      <c r="O508" s="77"/>
      <c r="P508" s="106"/>
      <c r="Q508" s="96"/>
      <c r="S508" s="96"/>
      <c r="U508" s="96"/>
      <c r="V508" s="96"/>
      <c r="X508" s="96"/>
      <c r="Z508" s="96"/>
      <c r="AB508" s="97"/>
      <c r="AC508" s="30"/>
      <c r="AD508" s="30"/>
      <c r="AE508" s="30"/>
      <c r="AF508" s="30"/>
      <c r="AH508" s="17">
        <f>IF($L$509=0,0,1)</f>
        <v>0</v>
      </c>
    </row>
    <row r="509" spans="1:34" ht="25" customHeight="1" x14ac:dyDescent="0.25">
      <c r="A509" s="119" t="s">
        <v>188</v>
      </c>
      <c r="B509" s="37"/>
      <c r="C509" s="37"/>
      <c r="D509" s="238"/>
      <c r="E509" s="238"/>
      <c r="F509" s="238"/>
      <c r="G509" s="238"/>
      <c r="H509" s="238"/>
      <c r="I509" s="238"/>
      <c r="J509" s="238"/>
      <c r="K509" s="372">
        <f t="shared" ref="K509:K518" si="373">D509+E509+F509+H509+J509</f>
        <v>0</v>
      </c>
      <c r="L509" s="376">
        <f t="shared" ref="L509:L518" si="374">G509+I509+K509</f>
        <v>0</v>
      </c>
      <c r="M509" s="95"/>
      <c r="O509" s="77">
        <f>IF(L509&gt;1,1,0)</f>
        <v>0</v>
      </c>
      <c r="P509" s="93"/>
      <c r="Q509" s="96"/>
      <c r="S509" s="96"/>
      <c r="U509" s="96"/>
      <c r="V509" s="96"/>
      <c r="X509" s="96"/>
      <c r="Z509" s="96"/>
      <c r="AB509" s="97"/>
      <c r="AC509" s="30">
        <f t="shared" ref="AC509:AC518" si="375">Q509</f>
        <v>0</v>
      </c>
      <c r="AD509" s="30">
        <f t="shared" ref="AD509:AD518" si="376">D509+E509+F509+H509+J509</f>
        <v>0</v>
      </c>
      <c r="AE509" s="30">
        <f t="shared" ref="AE509:AE518" si="377">G509</f>
        <v>0</v>
      </c>
      <c r="AF509" s="30">
        <f t="shared" ref="AF509:AF518" si="378">AC509+AD509+AE509</f>
        <v>0</v>
      </c>
      <c r="AG509" s="18" t="s">
        <v>723</v>
      </c>
      <c r="AH509" s="17">
        <f>IF($L$509=0,0,1)</f>
        <v>0</v>
      </c>
    </row>
    <row r="510" spans="1:34" ht="25" customHeight="1" x14ac:dyDescent="0.25">
      <c r="A510" s="370" t="s">
        <v>724</v>
      </c>
      <c r="B510" s="383">
        <f t="shared" ref="B510:J510" si="379">B509</f>
        <v>0</v>
      </c>
      <c r="C510" s="383">
        <f t="shared" si="379"/>
        <v>0</v>
      </c>
      <c r="D510" s="383">
        <f t="shared" si="379"/>
        <v>0</v>
      </c>
      <c r="E510" s="383">
        <f t="shared" si="379"/>
        <v>0</v>
      </c>
      <c r="F510" s="383">
        <f t="shared" si="379"/>
        <v>0</v>
      </c>
      <c r="G510" s="383">
        <f t="shared" si="379"/>
        <v>0</v>
      </c>
      <c r="H510" s="383">
        <f t="shared" si="379"/>
        <v>0</v>
      </c>
      <c r="I510" s="383">
        <f t="shared" si="379"/>
        <v>0</v>
      </c>
      <c r="J510" s="383">
        <f t="shared" si="379"/>
        <v>0</v>
      </c>
      <c r="K510" s="383">
        <f t="shared" si="373"/>
        <v>0</v>
      </c>
      <c r="L510" s="376">
        <f t="shared" si="374"/>
        <v>0</v>
      </c>
      <c r="M510" s="95"/>
      <c r="O510" s="77"/>
      <c r="P510" s="93"/>
      <c r="Q510" s="96"/>
      <c r="S510" s="96"/>
      <c r="U510" s="96"/>
      <c r="V510" s="96"/>
      <c r="X510" s="96"/>
      <c r="Z510" s="96"/>
      <c r="AB510" s="97"/>
      <c r="AC510" s="30">
        <f t="shared" si="375"/>
        <v>0</v>
      </c>
      <c r="AD510" s="30">
        <f t="shared" si="376"/>
        <v>0</v>
      </c>
      <c r="AE510" s="30">
        <f t="shared" si="377"/>
        <v>0</v>
      </c>
      <c r="AF510" s="30">
        <f t="shared" si="378"/>
        <v>0</v>
      </c>
      <c r="AG510" s="18" t="s">
        <v>725</v>
      </c>
      <c r="AH510" s="17">
        <f t="shared" ref="AH510:AH519" si="380">IF($L$509=0,0,1)</f>
        <v>0</v>
      </c>
    </row>
    <row r="511" spans="1:34" ht="25" customHeight="1" x14ac:dyDescent="0.25">
      <c r="A511" s="119" t="s">
        <v>726</v>
      </c>
      <c r="B511" s="39"/>
      <c r="C511" s="39"/>
      <c r="D511" s="274"/>
      <c r="E511" s="274"/>
      <c r="F511" s="274"/>
      <c r="G511" s="274"/>
      <c r="H511" s="274"/>
      <c r="I511" s="274"/>
      <c r="J511" s="274"/>
      <c r="K511" s="383">
        <f t="shared" si="373"/>
        <v>0</v>
      </c>
      <c r="L511" s="376">
        <f t="shared" si="374"/>
        <v>0</v>
      </c>
      <c r="M511" s="95"/>
      <c r="O511" s="77"/>
      <c r="P511" s="93"/>
      <c r="Q511" s="96"/>
      <c r="S511" s="96"/>
      <c r="U511" s="96"/>
      <c r="V511" s="96"/>
      <c r="X511" s="96"/>
      <c r="Z511" s="96"/>
      <c r="AB511" s="97"/>
      <c r="AC511" s="30">
        <f t="shared" si="375"/>
        <v>0</v>
      </c>
      <c r="AD511" s="30">
        <f t="shared" si="376"/>
        <v>0</v>
      </c>
      <c r="AE511" s="30">
        <f t="shared" si="377"/>
        <v>0</v>
      </c>
      <c r="AF511" s="30">
        <f t="shared" si="378"/>
        <v>0</v>
      </c>
      <c r="AG511" s="18" t="s">
        <v>727</v>
      </c>
      <c r="AH511" s="17">
        <f t="shared" si="380"/>
        <v>0</v>
      </c>
    </row>
    <row r="512" spans="1:34" ht="25" customHeight="1" x14ac:dyDescent="0.25">
      <c r="A512" s="119" t="s">
        <v>728</v>
      </c>
      <c r="B512" s="39"/>
      <c r="C512" s="39"/>
      <c r="D512" s="274"/>
      <c r="E512" s="274"/>
      <c r="F512" s="274"/>
      <c r="G512" s="274"/>
      <c r="H512" s="274"/>
      <c r="I512" s="274"/>
      <c r="J512" s="274"/>
      <c r="K512" s="383">
        <f t="shared" si="373"/>
        <v>0</v>
      </c>
      <c r="L512" s="376">
        <f t="shared" si="374"/>
        <v>0</v>
      </c>
      <c r="M512" s="95"/>
      <c r="O512" s="77"/>
      <c r="P512" s="93"/>
      <c r="Q512" s="96"/>
      <c r="S512" s="96"/>
      <c r="U512" s="96"/>
      <c r="V512" s="96"/>
      <c r="X512" s="96"/>
      <c r="Z512" s="96"/>
      <c r="AB512" s="97"/>
      <c r="AC512" s="30">
        <f t="shared" si="375"/>
        <v>0</v>
      </c>
      <c r="AD512" s="30">
        <f t="shared" si="376"/>
        <v>0</v>
      </c>
      <c r="AE512" s="30">
        <f t="shared" si="377"/>
        <v>0</v>
      </c>
      <c r="AF512" s="30">
        <f t="shared" si="378"/>
        <v>0</v>
      </c>
      <c r="AG512" s="18" t="s">
        <v>729</v>
      </c>
      <c r="AH512" s="17">
        <f t="shared" si="380"/>
        <v>0</v>
      </c>
    </row>
    <row r="513" spans="1:34" ht="25" customHeight="1" x14ac:dyDescent="0.25">
      <c r="A513" s="119" t="s">
        <v>730</v>
      </c>
      <c r="B513" s="39"/>
      <c r="C513" s="39"/>
      <c r="D513" s="274"/>
      <c r="E513" s="274"/>
      <c r="F513" s="274"/>
      <c r="G513" s="274"/>
      <c r="H513" s="274"/>
      <c r="I513" s="274"/>
      <c r="J513" s="274"/>
      <c r="K513" s="383">
        <f t="shared" si="373"/>
        <v>0</v>
      </c>
      <c r="L513" s="376">
        <f t="shared" si="374"/>
        <v>0</v>
      </c>
      <c r="M513" s="95"/>
      <c r="O513" s="77"/>
      <c r="P513" s="93"/>
      <c r="Q513" s="96"/>
      <c r="S513" s="96"/>
      <c r="U513" s="96"/>
      <c r="V513" s="96"/>
      <c r="X513" s="96"/>
      <c r="Z513" s="96"/>
      <c r="AB513" s="97"/>
      <c r="AC513" s="30">
        <f t="shared" si="375"/>
        <v>0</v>
      </c>
      <c r="AD513" s="30">
        <f t="shared" si="376"/>
        <v>0</v>
      </c>
      <c r="AE513" s="30">
        <f t="shared" si="377"/>
        <v>0</v>
      </c>
      <c r="AF513" s="30">
        <f t="shared" si="378"/>
        <v>0</v>
      </c>
      <c r="AG513" s="18" t="s">
        <v>731</v>
      </c>
      <c r="AH513" s="17">
        <f t="shared" si="380"/>
        <v>0</v>
      </c>
    </row>
    <row r="514" spans="1:34" ht="25" customHeight="1" x14ac:dyDescent="0.25">
      <c r="A514" s="119" t="s">
        <v>732</v>
      </c>
      <c r="B514" s="39"/>
      <c r="C514" s="39"/>
      <c r="D514" s="274"/>
      <c r="E514" s="274"/>
      <c r="F514" s="274"/>
      <c r="G514" s="274"/>
      <c r="H514" s="274"/>
      <c r="I514" s="274"/>
      <c r="J514" s="274"/>
      <c r="K514" s="383">
        <f t="shared" si="373"/>
        <v>0</v>
      </c>
      <c r="L514" s="376">
        <f t="shared" si="374"/>
        <v>0</v>
      </c>
      <c r="M514" s="95"/>
      <c r="O514" s="77"/>
      <c r="P514" s="93"/>
      <c r="Q514" s="96"/>
      <c r="S514" s="96"/>
      <c r="U514" s="96"/>
      <c r="V514" s="96"/>
      <c r="X514" s="96"/>
      <c r="Z514" s="96"/>
      <c r="AB514" s="97"/>
      <c r="AC514" s="30">
        <f t="shared" si="375"/>
        <v>0</v>
      </c>
      <c r="AD514" s="30">
        <f t="shared" si="376"/>
        <v>0</v>
      </c>
      <c r="AE514" s="30">
        <f t="shared" si="377"/>
        <v>0</v>
      </c>
      <c r="AF514" s="30">
        <f t="shared" si="378"/>
        <v>0</v>
      </c>
      <c r="AG514" s="18" t="s">
        <v>733</v>
      </c>
      <c r="AH514" s="17">
        <f t="shared" si="380"/>
        <v>0</v>
      </c>
    </row>
    <row r="515" spans="1:34" ht="25" customHeight="1" x14ac:dyDescent="0.25">
      <c r="A515" s="119" t="s">
        <v>734</v>
      </c>
      <c r="B515" s="39"/>
      <c r="C515" s="39"/>
      <c r="D515" s="274"/>
      <c r="E515" s="274"/>
      <c r="F515" s="274"/>
      <c r="G515" s="274"/>
      <c r="H515" s="274"/>
      <c r="I515" s="274"/>
      <c r="J515" s="274"/>
      <c r="K515" s="383">
        <f t="shared" si="373"/>
        <v>0</v>
      </c>
      <c r="L515" s="376">
        <f t="shared" si="374"/>
        <v>0</v>
      </c>
      <c r="M515" s="95"/>
      <c r="O515" s="77"/>
      <c r="P515" s="93"/>
      <c r="Q515" s="96"/>
      <c r="S515" s="96"/>
      <c r="U515" s="96"/>
      <c r="V515" s="96"/>
      <c r="X515" s="96"/>
      <c r="Z515" s="96"/>
      <c r="AB515" s="97"/>
      <c r="AC515" s="30">
        <f t="shared" si="375"/>
        <v>0</v>
      </c>
      <c r="AD515" s="30">
        <f t="shared" si="376"/>
        <v>0</v>
      </c>
      <c r="AE515" s="30">
        <f t="shared" si="377"/>
        <v>0</v>
      </c>
      <c r="AF515" s="30">
        <f t="shared" si="378"/>
        <v>0</v>
      </c>
      <c r="AG515" s="18" t="s">
        <v>735</v>
      </c>
      <c r="AH515" s="17">
        <f t="shared" si="380"/>
        <v>0</v>
      </c>
    </row>
    <row r="516" spans="1:34" ht="25" customHeight="1" x14ac:dyDescent="0.25">
      <c r="A516" s="248">
        <v>0</v>
      </c>
      <c r="B516" s="39"/>
      <c r="C516" s="40"/>
      <c r="D516" s="276"/>
      <c r="E516" s="276"/>
      <c r="F516" s="276"/>
      <c r="G516" s="276"/>
      <c r="H516" s="276"/>
      <c r="I516" s="276"/>
      <c r="J516" s="276"/>
      <c r="K516" s="367">
        <f t="shared" si="373"/>
        <v>0</v>
      </c>
      <c r="L516" s="376">
        <f t="shared" si="374"/>
        <v>0</v>
      </c>
      <c r="M516" s="95"/>
      <c r="O516" s="77"/>
      <c r="P516" s="93"/>
      <c r="Q516" s="96"/>
      <c r="S516" s="96"/>
      <c r="U516" s="96"/>
      <c r="V516" s="96"/>
      <c r="X516" s="96"/>
      <c r="Z516" s="96"/>
      <c r="AB516" s="97"/>
      <c r="AC516" s="30">
        <f t="shared" si="375"/>
        <v>0</v>
      </c>
      <c r="AD516" s="30">
        <f t="shared" si="376"/>
        <v>0</v>
      </c>
      <c r="AE516" s="30">
        <f t="shared" si="377"/>
        <v>0</v>
      </c>
      <c r="AF516" s="30">
        <f t="shared" si="378"/>
        <v>0</v>
      </c>
      <c r="AG516" s="18">
        <v>0</v>
      </c>
      <c r="AH516" s="17">
        <f t="shared" si="380"/>
        <v>0</v>
      </c>
    </row>
    <row r="517" spans="1:34" ht="25" customHeight="1" x14ac:dyDescent="0.25">
      <c r="A517" s="248">
        <v>0</v>
      </c>
      <c r="B517" s="39"/>
      <c r="C517" s="40"/>
      <c r="D517" s="276"/>
      <c r="E517" s="276"/>
      <c r="F517" s="276"/>
      <c r="G517" s="276"/>
      <c r="H517" s="276"/>
      <c r="I517" s="276"/>
      <c r="J517" s="276"/>
      <c r="K517" s="367">
        <f t="shared" si="373"/>
        <v>0</v>
      </c>
      <c r="L517" s="376">
        <f t="shared" si="374"/>
        <v>0</v>
      </c>
      <c r="M517" s="95"/>
      <c r="O517" s="77"/>
      <c r="P517" s="93"/>
      <c r="Q517" s="96"/>
      <c r="S517" s="96"/>
      <c r="U517" s="96"/>
      <c r="V517" s="96"/>
      <c r="X517" s="96"/>
      <c r="Z517" s="96"/>
      <c r="AB517" s="97"/>
      <c r="AC517" s="30">
        <f t="shared" si="375"/>
        <v>0</v>
      </c>
      <c r="AD517" s="30">
        <f t="shared" si="376"/>
        <v>0</v>
      </c>
      <c r="AE517" s="30">
        <f t="shared" si="377"/>
        <v>0</v>
      </c>
      <c r="AF517" s="30">
        <f t="shared" si="378"/>
        <v>0</v>
      </c>
      <c r="AG517" s="18">
        <v>0</v>
      </c>
      <c r="AH517" s="17">
        <f t="shared" si="380"/>
        <v>0</v>
      </c>
    </row>
    <row r="518" spans="1:34" ht="25" customHeight="1" x14ac:dyDescent="0.25">
      <c r="A518" s="248">
        <v>0</v>
      </c>
      <c r="B518" s="31"/>
      <c r="C518" s="94"/>
      <c r="D518" s="263"/>
      <c r="E518" s="263"/>
      <c r="F518" s="263"/>
      <c r="G518" s="263"/>
      <c r="H518" s="263"/>
      <c r="I518" s="263"/>
      <c r="J518" s="263"/>
      <c r="K518" s="363">
        <f t="shared" si="373"/>
        <v>0</v>
      </c>
      <c r="L518" s="376">
        <f t="shared" si="374"/>
        <v>0</v>
      </c>
      <c r="M518" s="95"/>
      <c r="O518" s="77"/>
      <c r="P518" s="93"/>
      <c r="Q518" s="96"/>
      <c r="S518" s="96"/>
      <c r="U518" s="96"/>
      <c r="V518" s="96"/>
      <c r="X518" s="96"/>
      <c r="Z518" s="96"/>
      <c r="AB518" s="97"/>
      <c r="AC518" s="30">
        <f t="shared" si="375"/>
        <v>0</v>
      </c>
      <c r="AD518" s="30">
        <f t="shared" si="376"/>
        <v>0</v>
      </c>
      <c r="AE518" s="30">
        <f t="shared" si="377"/>
        <v>0</v>
      </c>
      <c r="AF518" s="30">
        <f t="shared" si="378"/>
        <v>0</v>
      </c>
      <c r="AG518" s="18">
        <v>0</v>
      </c>
      <c r="AH518" s="17">
        <f t="shared" si="380"/>
        <v>0</v>
      </c>
    </row>
    <row r="519" spans="1:34" ht="25" customHeight="1" thickBot="1" x14ac:dyDescent="0.3">
      <c r="A519" s="249"/>
      <c r="B519" s="32"/>
      <c r="C519" s="100"/>
      <c r="D519" s="264"/>
      <c r="E519" s="264"/>
      <c r="F519" s="264"/>
      <c r="G519" s="264"/>
      <c r="H519" s="264"/>
      <c r="I519" s="264"/>
      <c r="J519" s="264"/>
      <c r="K519" s="379"/>
      <c r="L519" s="378"/>
      <c r="M519" s="101"/>
      <c r="N519" s="102"/>
      <c r="O519" s="77"/>
      <c r="P519" s="99"/>
      <c r="Q519" s="103"/>
      <c r="R519" s="104"/>
      <c r="S519" s="103"/>
      <c r="T519" s="104"/>
      <c r="U519" s="103"/>
      <c r="V519" s="103"/>
      <c r="W519" s="104"/>
      <c r="X519" s="103"/>
      <c r="Y519" s="104"/>
      <c r="Z519" s="103"/>
      <c r="AA519" s="104"/>
      <c r="AB519" s="105"/>
      <c r="AC519" s="33"/>
      <c r="AD519" s="33"/>
      <c r="AE519" s="33"/>
      <c r="AF519" s="33"/>
      <c r="AG519" s="80"/>
      <c r="AH519" s="17">
        <f t="shared" si="380"/>
        <v>0</v>
      </c>
    </row>
    <row r="520" spans="1:34" ht="40" customHeight="1" x14ac:dyDescent="0.25">
      <c r="A520" s="233" t="s">
        <v>736</v>
      </c>
      <c r="B520" s="236"/>
      <c r="C520" s="237"/>
      <c r="D520" s="246"/>
      <c r="E520" s="246"/>
      <c r="F520" s="246"/>
      <c r="G520" s="246"/>
      <c r="H520" s="246"/>
      <c r="I520" s="246"/>
      <c r="J520" s="246"/>
      <c r="K520" s="357"/>
      <c r="L520" s="376"/>
      <c r="M520" s="95"/>
      <c r="O520" s="77"/>
      <c r="P520" s="106"/>
      <c r="Q520" s="96"/>
      <c r="S520" s="96"/>
      <c r="U520" s="96"/>
      <c r="V520" s="96"/>
      <c r="X520" s="96"/>
      <c r="Z520" s="96"/>
      <c r="AB520" s="97"/>
      <c r="AC520" s="30"/>
      <c r="AD520" s="30"/>
      <c r="AE520" s="30"/>
      <c r="AF520" s="30"/>
      <c r="AH520" s="17">
        <f>IF($L$521=0,0,1)</f>
        <v>0</v>
      </c>
    </row>
    <row r="521" spans="1:34" ht="25" customHeight="1" x14ac:dyDescent="0.25">
      <c r="A521" s="119" t="s">
        <v>188</v>
      </c>
      <c r="B521" s="37"/>
      <c r="C521" s="37"/>
      <c r="D521" s="238"/>
      <c r="E521" s="238"/>
      <c r="F521" s="238"/>
      <c r="G521" s="238"/>
      <c r="H521" s="238"/>
      <c r="I521" s="238"/>
      <c r="J521" s="238"/>
      <c r="K521" s="372">
        <f t="shared" ref="K521:K528" si="381">D521+E521+F521+H521+J521</f>
        <v>0</v>
      </c>
      <c r="L521" s="376">
        <f t="shared" ref="L521:L528" si="382">G521+I521+K521</f>
        <v>0</v>
      </c>
      <c r="M521" s="95"/>
      <c r="O521" s="77">
        <f>IF(L521&gt;1,1,0)</f>
        <v>0</v>
      </c>
      <c r="P521" s="93"/>
      <c r="Q521" s="96"/>
      <c r="S521" s="96"/>
      <c r="U521" s="96"/>
      <c r="V521" s="96"/>
      <c r="X521" s="96"/>
      <c r="Z521" s="96"/>
      <c r="AB521" s="97"/>
      <c r="AC521" s="30">
        <f t="shared" ref="AC521:AC528" si="383">Q521</f>
        <v>0</v>
      </c>
      <c r="AD521" s="30">
        <f t="shared" ref="AD521:AD528" si="384">D521+E521+F521+H521+J521</f>
        <v>0</v>
      </c>
      <c r="AE521" s="30">
        <f t="shared" ref="AE521:AE528" si="385">G521</f>
        <v>0</v>
      </c>
      <c r="AF521" s="30">
        <f t="shared" ref="AF521:AF528" si="386">AC521+AD521+AE521</f>
        <v>0</v>
      </c>
      <c r="AG521" s="18" t="s">
        <v>737</v>
      </c>
      <c r="AH521" s="17">
        <f>IF($L$521=0,0,1)</f>
        <v>0</v>
      </c>
    </row>
    <row r="522" spans="1:34" ht="25" customHeight="1" x14ac:dyDescent="0.25">
      <c r="A522" s="370" t="s">
        <v>738</v>
      </c>
      <c r="B522" s="372">
        <f t="shared" ref="B522:J522" si="387">B521</f>
        <v>0</v>
      </c>
      <c r="C522" s="372">
        <f t="shared" si="387"/>
        <v>0</v>
      </c>
      <c r="D522" s="372">
        <f t="shared" si="387"/>
        <v>0</v>
      </c>
      <c r="E522" s="372">
        <f t="shared" si="387"/>
        <v>0</v>
      </c>
      <c r="F522" s="372">
        <f t="shared" si="387"/>
        <v>0</v>
      </c>
      <c r="G522" s="372">
        <f t="shared" si="387"/>
        <v>0</v>
      </c>
      <c r="H522" s="372">
        <f t="shared" si="387"/>
        <v>0</v>
      </c>
      <c r="I522" s="372">
        <f t="shared" si="387"/>
        <v>0</v>
      </c>
      <c r="J522" s="372">
        <f t="shared" si="387"/>
        <v>0</v>
      </c>
      <c r="K522" s="372">
        <f t="shared" si="381"/>
        <v>0</v>
      </c>
      <c r="L522" s="376">
        <f t="shared" si="382"/>
        <v>0</v>
      </c>
      <c r="M522" s="95"/>
      <c r="O522" s="77"/>
      <c r="P522" s="93"/>
      <c r="Q522" s="96"/>
      <c r="S522" s="96"/>
      <c r="U522" s="96"/>
      <c r="V522" s="96"/>
      <c r="X522" s="96"/>
      <c r="Z522" s="96"/>
      <c r="AB522" s="97"/>
      <c r="AC522" s="30">
        <f t="shared" si="383"/>
        <v>0</v>
      </c>
      <c r="AD522" s="30">
        <f t="shared" si="384"/>
        <v>0</v>
      </c>
      <c r="AE522" s="30">
        <f t="shared" si="385"/>
        <v>0</v>
      </c>
      <c r="AF522" s="30">
        <f t="shared" si="386"/>
        <v>0</v>
      </c>
      <c r="AG522" s="18" t="s">
        <v>739</v>
      </c>
      <c r="AH522" s="17">
        <f t="shared" ref="AH522:AH531" si="388">IF($L$521=0,0,1)</f>
        <v>0</v>
      </c>
    </row>
    <row r="523" spans="1:34" ht="25" customHeight="1" x14ac:dyDescent="0.25">
      <c r="A523" s="119" t="s">
        <v>740</v>
      </c>
      <c r="B523" s="37"/>
      <c r="C523" s="37"/>
      <c r="D523" s="238"/>
      <c r="E523" s="238"/>
      <c r="F523" s="238"/>
      <c r="G523" s="238"/>
      <c r="H523" s="238"/>
      <c r="I523" s="238"/>
      <c r="J523" s="238"/>
      <c r="K523" s="372">
        <f t="shared" si="381"/>
        <v>0</v>
      </c>
      <c r="L523" s="376">
        <f t="shared" si="382"/>
        <v>0</v>
      </c>
      <c r="M523" s="95"/>
      <c r="O523" s="77"/>
      <c r="P523" s="93"/>
      <c r="Q523" s="96"/>
      <c r="S523" s="96"/>
      <c r="U523" s="96"/>
      <c r="V523" s="96"/>
      <c r="X523" s="96"/>
      <c r="Z523" s="96"/>
      <c r="AB523" s="97"/>
      <c r="AC523" s="30">
        <f t="shared" si="383"/>
        <v>0</v>
      </c>
      <c r="AD523" s="30">
        <f t="shared" si="384"/>
        <v>0</v>
      </c>
      <c r="AE523" s="30">
        <f t="shared" si="385"/>
        <v>0</v>
      </c>
      <c r="AF523" s="30">
        <f t="shared" si="386"/>
        <v>0</v>
      </c>
      <c r="AG523" s="18" t="s">
        <v>741</v>
      </c>
      <c r="AH523" s="17">
        <f t="shared" si="388"/>
        <v>0</v>
      </c>
    </row>
    <row r="524" spans="1:34" ht="25" customHeight="1" x14ac:dyDescent="0.25">
      <c r="A524" s="119" t="s">
        <v>742</v>
      </c>
      <c r="B524" s="37"/>
      <c r="C524" s="37"/>
      <c r="D524" s="238"/>
      <c r="E524" s="238"/>
      <c r="F524" s="238"/>
      <c r="G524" s="238"/>
      <c r="H524" s="238"/>
      <c r="I524" s="238"/>
      <c r="J524" s="238"/>
      <c r="K524" s="372">
        <f t="shared" si="381"/>
        <v>0</v>
      </c>
      <c r="L524" s="376">
        <f t="shared" si="382"/>
        <v>0</v>
      </c>
      <c r="M524" s="95"/>
      <c r="O524" s="77"/>
      <c r="P524" s="93"/>
      <c r="Q524" s="96"/>
      <c r="S524" s="96"/>
      <c r="U524" s="96"/>
      <c r="V524" s="96"/>
      <c r="X524" s="96"/>
      <c r="Z524" s="96"/>
      <c r="AB524" s="97"/>
      <c r="AC524" s="30">
        <f t="shared" si="383"/>
        <v>0</v>
      </c>
      <c r="AD524" s="30">
        <f t="shared" si="384"/>
        <v>0</v>
      </c>
      <c r="AE524" s="30">
        <f t="shared" si="385"/>
        <v>0</v>
      </c>
      <c r="AF524" s="30">
        <f t="shared" si="386"/>
        <v>0</v>
      </c>
      <c r="AG524" s="18" t="s">
        <v>743</v>
      </c>
      <c r="AH524" s="17">
        <f t="shared" si="388"/>
        <v>0</v>
      </c>
    </row>
    <row r="525" spans="1:34" ht="25" customHeight="1" x14ac:dyDescent="0.25">
      <c r="A525" s="119" t="s">
        <v>744</v>
      </c>
      <c r="B525" s="37"/>
      <c r="C525" s="37"/>
      <c r="D525" s="238"/>
      <c r="E525" s="238"/>
      <c r="F525" s="238"/>
      <c r="G525" s="238"/>
      <c r="H525" s="238"/>
      <c r="I525" s="238"/>
      <c r="J525" s="238"/>
      <c r="K525" s="372">
        <f t="shared" si="381"/>
        <v>0</v>
      </c>
      <c r="L525" s="376">
        <f t="shared" si="382"/>
        <v>0</v>
      </c>
      <c r="M525" s="95"/>
      <c r="O525" s="77"/>
      <c r="P525" s="93"/>
      <c r="Q525" s="96"/>
      <c r="S525" s="96"/>
      <c r="U525" s="96"/>
      <c r="V525" s="96"/>
      <c r="X525" s="96"/>
      <c r="Z525" s="96"/>
      <c r="AB525" s="97"/>
      <c r="AC525" s="30">
        <f t="shared" si="383"/>
        <v>0</v>
      </c>
      <c r="AD525" s="30">
        <f t="shared" si="384"/>
        <v>0</v>
      </c>
      <c r="AE525" s="30">
        <f t="shared" si="385"/>
        <v>0</v>
      </c>
      <c r="AF525" s="30">
        <f t="shared" si="386"/>
        <v>0</v>
      </c>
      <c r="AG525" s="18" t="s">
        <v>745</v>
      </c>
      <c r="AH525" s="17">
        <f t="shared" si="388"/>
        <v>0</v>
      </c>
    </row>
    <row r="526" spans="1:34" ht="25" customHeight="1" x14ac:dyDescent="0.25">
      <c r="A526" s="119" t="s">
        <v>746</v>
      </c>
      <c r="B526" s="37"/>
      <c r="C526" s="37"/>
      <c r="D526" s="238"/>
      <c r="E526" s="238"/>
      <c r="F526" s="238"/>
      <c r="G526" s="238"/>
      <c r="H526" s="238"/>
      <c r="I526" s="238"/>
      <c r="J526" s="238"/>
      <c r="K526" s="372">
        <f t="shared" si="381"/>
        <v>0</v>
      </c>
      <c r="L526" s="376">
        <f t="shared" si="382"/>
        <v>0</v>
      </c>
      <c r="M526" s="95"/>
      <c r="O526" s="77"/>
      <c r="P526" s="93"/>
      <c r="Q526" s="96"/>
      <c r="S526" s="96"/>
      <c r="U526" s="96"/>
      <c r="V526" s="96"/>
      <c r="X526" s="96"/>
      <c r="Z526" s="96"/>
      <c r="AB526" s="97"/>
      <c r="AC526" s="30">
        <f t="shared" si="383"/>
        <v>0</v>
      </c>
      <c r="AD526" s="30">
        <f t="shared" si="384"/>
        <v>0</v>
      </c>
      <c r="AE526" s="30">
        <f t="shared" si="385"/>
        <v>0</v>
      </c>
      <c r="AF526" s="30">
        <f t="shared" si="386"/>
        <v>0</v>
      </c>
      <c r="AG526" s="18" t="s">
        <v>747</v>
      </c>
      <c r="AH526" s="17">
        <f t="shared" si="388"/>
        <v>0</v>
      </c>
    </row>
    <row r="527" spans="1:34" ht="25" customHeight="1" x14ac:dyDescent="0.25">
      <c r="A527" s="119" t="s">
        <v>748</v>
      </c>
      <c r="B527" s="37"/>
      <c r="C527" s="37"/>
      <c r="D527" s="238"/>
      <c r="E527" s="238"/>
      <c r="F527" s="238"/>
      <c r="G527" s="238"/>
      <c r="H527" s="238"/>
      <c r="I527" s="238"/>
      <c r="J527" s="238"/>
      <c r="K527" s="372">
        <f t="shared" si="381"/>
        <v>0</v>
      </c>
      <c r="L527" s="376">
        <f t="shared" si="382"/>
        <v>0</v>
      </c>
      <c r="M527" s="95"/>
      <c r="O527" s="77"/>
      <c r="P527" s="93"/>
      <c r="Q527" s="96"/>
      <c r="S527" s="96"/>
      <c r="U527" s="96"/>
      <c r="V527" s="96"/>
      <c r="X527" s="96"/>
      <c r="Z527" s="96"/>
      <c r="AB527" s="97"/>
      <c r="AC527" s="30">
        <f t="shared" si="383"/>
        <v>0</v>
      </c>
      <c r="AD527" s="30">
        <f t="shared" si="384"/>
        <v>0</v>
      </c>
      <c r="AE527" s="30">
        <f t="shared" si="385"/>
        <v>0</v>
      </c>
      <c r="AF527" s="30">
        <f t="shared" si="386"/>
        <v>0</v>
      </c>
      <c r="AG527" s="18" t="s">
        <v>749</v>
      </c>
      <c r="AH527" s="17">
        <f t="shared" si="388"/>
        <v>0</v>
      </c>
    </row>
    <row r="528" spans="1:34" ht="25" customHeight="1" x14ac:dyDescent="0.25">
      <c r="A528" s="248">
        <v>0</v>
      </c>
      <c r="B528" s="37"/>
      <c r="C528" s="41"/>
      <c r="D528" s="266"/>
      <c r="E528" s="266"/>
      <c r="F528" s="266"/>
      <c r="G528" s="266"/>
      <c r="H528" s="266"/>
      <c r="I528" s="266"/>
      <c r="J528" s="266"/>
      <c r="K528" s="357">
        <f t="shared" si="381"/>
        <v>0</v>
      </c>
      <c r="L528" s="376">
        <f t="shared" si="382"/>
        <v>0</v>
      </c>
      <c r="M528" s="95"/>
      <c r="O528" s="77"/>
      <c r="P528" s="93"/>
      <c r="Q528" s="96"/>
      <c r="S528" s="96"/>
      <c r="U528" s="96"/>
      <c r="V528" s="96"/>
      <c r="X528" s="96"/>
      <c r="Z528" s="96"/>
      <c r="AB528" s="97"/>
      <c r="AC528" s="30">
        <f t="shared" si="383"/>
        <v>0</v>
      </c>
      <c r="AD528" s="30">
        <f t="shared" si="384"/>
        <v>0</v>
      </c>
      <c r="AE528" s="30">
        <f t="shared" si="385"/>
        <v>0</v>
      </c>
      <c r="AF528" s="30">
        <f t="shared" si="386"/>
        <v>0</v>
      </c>
      <c r="AG528" s="18">
        <v>0</v>
      </c>
      <c r="AH528" s="17">
        <f t="shared" si="388"/>
        <v>0</v>
      </c>
    </row>
    <row r="529" spans="1:34" ht="25" customHeight="1" x14ac:dyDescent="0.25">
      <c r="A529" s="252" t="s">
        <v>208</v>
      </c>
      <c r="B529" s="34" t="str">
        <f>IF(B521-B523-B524-B525-B526-B527=0,"OK","OUT OF BALANCE BY")</f>
        <v>OK</v>
      </c>
      <c r="C529" s="41" t="str">
        <f t="shared" ref="C529:AF529" si="389">IF(C521-C523-C524-C525-C526-C527=0,"OK","OUT OF BALANCE BY")</f>
        <v>OK</v>
      </c>
      <c r="D529" s="266" t="str">
        <f t="shared" si="389"/>
        <v>OK</v>
      </c>
      <c r="E529" s="266" t="str">
        <f t="shared" si="389"/>
        <v>OK</v>
      </c>
      <c r="F529" s="266" t="str">
        <f t="shared" si="389"/>
        <v>OK</v>
      </c>
      <c r="G529" s="266" t="str">
        <f t="shared" si="389"/>
        <v>OK</v>
      </c>
      <c r="H529" s="266" t="str">
        <f t="shared" si="389"/>
        <v>OK</v>
      </c>
      <c r="I529" s="266" t="str">
        <f t="shared" si="389"/>
        <v>OK</v>
      </c>
      <c r="J529" s="266" t="str">
        <f t="shared" si="389"/>
        <v>OK</v>
      </c>
      <c r="K529" s="357" t="str">
        <f t="shared" si="389"/>
        <v>OK</v>
      </c>
      <c r="L529" s="376" t="str">
        <f t="shared" si="389"/>
        <v>OK</v>
      </c>
      <c r="M529" s="95" t="str">
        <f t="shared" si="389"/>
        <v>OK</v>
      </c>
      <c r="N529" s="17" t="str">
        <f t="shared" si="389"/>
        <v>OK</v>
      </c>
      <c r="O529" s="111" t="str">
        <f t="shared" si="389"/>
        <v>OK</v>
      </c>
      <c r="P529" s="93" t="str">
        <f t="shared" si="389"/>
        <v>OK</v>
      </c>
      <c r="Q529" s="96" t="str">
        <f t="shared" si="389"/>
        <v>OK</v>
      </c>
      <c r="R529" s="17" t="str">
        <f t="shared" si="389"/>
        <v>OK</v>
      </c>
      <c r="S529" s="96" t="str">
        <f t="shared" si="389"/>
        <v>OK</v>
      </c>
      <c r="T529" s="17" t="str">
        <f t="shared" si="389"/>
        <v>OK</v>
      </c>
      <c r="U529" s="96" t="str">
        <f t="shared" si="389"/>
        <v>OK</v>
      </c>
      <c r="V529" s="96" t="str">
        <f t="shared" si="389"/>
        <v>OK</v>
      </c>
      <c r="W529" s="17" t="str">
        <f t="shared" si="389"/>
        <v>OK</v>
      </c>
      <c r="X529" s="96" t="str">
        <f t="shared" si="389"/>
        <v>OK</v>
      </c>
      <c r="Y529" s="17" t="str">
        <f t="shared" si="389"/>
        <v>OK</v>
      </c>
      <c r="Z529" s="96" t="str">
        <f t="shared" si="389"/>
        <v>OK</v>
      </c>
      <c r="AA529" s="17" t="str">
        <f t="shared" si="389"/>
        <v>OK</v>
      </c>
      <c r="AB529" s="97" t="str">
        <f t="shared" si="389"/>
        <v>OK</v>
      </c>
      <c r="AC529" s="30" t="str">
        <f t="shared" si="389"/>
        <v>OK</v>
      </c>
      <c r="AD529" s="30" t="str">
        <f t="shared" si="389"/>
        <v>OK</v>
      </c>
      <c r="AE529" s="30" t="str">
        <f t="shared" si="389"/>
        <v>OK</v>
      </c>
      <c r="AF529" s="30" t="str">
        <f t="shared" si="389"/>
        <v>OK</v>
      </c>
      <c r="AG529" s="18">
        <v>0</v>
      </c>
      <c r="AH529" s="17">
        <f t="shared" si="388"/>
        <v>0</v>
      </c>
    </row>
    <row r="530" spans="1:34" ht="25" customHeight="1" x14ac:dyDescent="0.25">
      <c r="A530" s="248">
        <v>0</v>
      </c>
      <c r="B530" s="31">
        <f>B521-B523-B524-B525-B526-B527</f>
        <v>0</v>
      </c>
      <c r="C530" s="94">
        <f t="shared" ref="C530:AF530" si="390">C521-C523-C524-C525-C526-C527</f>
        <v>0</v>
      </c>
      <c r="D530" s="263">
        <f t="shared" si="390"/>
        <v>0</v>
      </c>
      <c r="E530" s="263">
        <f t="shared" si="390"/>
        <v>0</v>
      </c>
      <c r="F530" s="263">
        <f t="shared" si="390"/>
        <v>0</v>
      </c>
      <c r="G530" s="263">
        <f t="shared" si="390"/>
        <v>0</v>
      </c>
      <c r="H530" s="263">
        <f t="shared" si="390"/>
        <v>0</v>
      </c>
      <c r="I530" s="263">
        <f t="shared" si="390"/>
        <v>0</v>
      </c>
      <c r="J530" s="263">
        <f t="shared" si="390"/>
        <v>0</v>
      </c>
      <c r="K530" s="363">
        <f t="shared" si="390"/>
        <v>0</v>
      </c>
      <c r="L530" s="376">
        <f t="shared" si="390"/>
        <v>0</v>
      </c>
      <c r="M530" s="95">
        <f t="shared" si="390"/>
        <v>0</v>
      </c>
      <c r="N530" s="17">
        <f t="shared" si="390"/>
        <v>0</v>
      </c>
      <c r="O530" s="111">
        <f t="shared" si="390"/>
        <v>0</v>
      </c>
      <c r="P530" s="93">
        <f t="shared" si="390"/>
        <v>0</v>
      </c>
      <c r="Q530" s="96">
        <f t="shared" si="390"/>
        <v>0</v>
      </c>
      <c r="R530" s="17">
        <f t="shared" si="390"/>
        <v>0</v>
      </c>
      <c r="S530" s="96">
        <f t="shared" si="390"/>
        <v>0</v>
      </c>
      <c r="T530" s="17">
        <f t="shared" si="390"/>
        <v>0</v>
      </c>
      <c r="U530" s="96">
        <f t="shared" si="390"/>
        <v>0</v>
      </c>
      <c r="V530" s="96">
        <f t="shared" si="390"/>
        <v>0</v>
      </c>
      <c r="W530" s="17">
        <f t="shared" si="390"/>
        <v>0</v>
      </c>
      <c r="X530" s="96">
        <f t="shared" si="390"/>
        <v>0</v>
      </c>
      <c r="Y530" s="17">
        <f t="shared" si="390"/>
        <v>0</v>
      </c>
      <c r="Z530" s="96">
        <f t="shared" si="390"/>
        <v>0</v>
      </c>
      <c r="AA530" s="17">
        <f t="shared" si="390"/>
        <v>0</v>
      </c>
      <c r="AB530" s="97">
        <f t="shared" si="390"/>
        <v>0</v>
      </c>
      <c r="AC530" s="30">
        <f t="shared" si="390"/>
        <v>0</v>
      </c>
      <c r="AD530" s="30">
        <f t="shared" si="390"/>
        <v>0</v>
      </c>
      <c r="AE530" s="30">
        <f t="shared" si="390"/>
        <v>0</v>
      </c>
      <c r="AF530" s="30">
        <f t="shared" si="390"/>
        <v>0</v>
      </c>
      <c r="AG530" s="18">
        <v>0</v>
      </c>
      <c r="AH530" s="17">
        <f t="shared" si="388"/>
        <v>0</v>
      </c>
    </row>
    <row r="531" spans="1:34" ht="25" customHeight="1" thickBot="1" x14ac:dyDescent="0.3">
      <c r="A531" s="249"/>
      <c r="B531" s="32"/>
      <c r="C531" s="100"/>
      <c r="D531" s="264"/>
      <c r="E531" s="264"/>
      <c r="F531" s="264"/>
      <c r="G531" s="264"/>
      <c r="H531" s="264"/>
      <c r="I531" s="264"/>
      <c r="J531" s="264"/>
      <c r="K531" s="379"/>
      <c r="L531" s="378"/>
      <c r="M531" s="101"/>
      <c r="N531" s="102"/>
      <c r="O531" s="77"/>
      <c r="P531" s="99"/>
      <c r="Q531" s="103"/>
      <c r="R531" s="104"/>
      <c r="S531" s="103"/>
      <c r="T531" s="104"/>
      <c r="U531" s="103"/>
      <c r="V531" s="103"/>
      <c r="W531" s="104"/>
      <c r="X531" s="103"/>
      <c r="Y531" s="104"/>
      <c r="Z531" s="103"/>
      <c r="AA531" s="104"/>
      <c r="AB531" s="105"/>
      <c r="AC531" s="33"/>
      <c r="AD531" s="33"/>
      <c r="AE531" s="33"/>
      <c r="AF531" s="33"/>
      <c r="AG531" s="80"/>
      <c r="AH531" s="17">
        <f t="shared" si="388"/>
        <v>0</v>
      </c>
    </row>
    <row r="532" spans="1:34" ht="40" customHeight="1" x14ac:dyDescent="0.25">
      <c r="A532" s="233" t="s">
        <v>750</v>
      </c>
      <c r="B532" s="236"/>
      <c r="C532" s="237"/>
      <c r="D532" s="246"/>
      <c r="E532" s="246"/>
      <c r="F532" s="246"/>
      <c r="G532" s="246"/>
      <c r="H532" s="246"/>
      <c r="I532" s="246"/>
      <c r="J532" s="246"/>
      <c r="K532" s="357"/>
      <c r="L532" s="376"/>
      <c r="M532" s="95"/>
      <c r="O532" s="77"/>
      <c r="P532" s="106"/>
      <c r="Q532" s="96"/>
      <c r="S532" s="96"/>
      <c r="U532" s="96"/>
      <c r="V532" s="96"/>
      <c r="X532" s="96"/>
      <c r="Z532" s="96"/>
      <c r="AB532" s="97"/>
      <c r="AC532" s="30"/>
      <c r="AD532" s="30"/>
      <c r="AE532" s="30"/>
      <c r="AF532" s="30"/>
      <c r="AH532" s="17">
        <f>IF($L$533=0,0,1)</f>
        <v>0</v>
      </c>
    </row>
    <row r="533" spans="1:34" ht="25" customHeight="1" x14ac:dyDescent="0.25">
      <c r="A533" s="119" t="s">
        <v>188</v>
      </c>
      <c r="B533" s="37"/>
      <c r="C533" s="37"/>
      <c r="D533" s="238"/>
      <c r="E533" s="238"/>
      <c r="F533" s="238"/>
      <c r="G533" s="238"/>
      <c r="H533" s="238"/>
      <c r="I533" s="238"/>
      <c r="J533" s="238"/>
      <c r="K533" s="372">
        <f t="shared" ref="K533:K542" si="391">D533+E533+F533+H533+J533</f>
        <v>0</v>
      </c>
      <c r="L533" s="376">
        <f t="shared" ref="L533:L542" si="392">G533+I533+K533</f>
        <v>0</v>
      </c>
      <c r="M533" s="95"/>
      <c r="O533" s="77">
        <f>IF(L533&gt;1,1,0)</f>
        <v>0</v>
      </c>
      <c r="P533" s="93"/>
      <c r="Q533" s="96"/>
      <c r="S533" s="96"/>
      <c r="U533" s="96"/>
      <c r="V533" s="96"/>
      <c r="X533" s="96"/>
      <c r="Z533" s="96"/>
      <c r="AB533" s="97"/>
      <c r="AC533" s="30">
        <f t="shared" ref="AC533:AC542" si="393">Q533</f>
        <v>0</v>
      </c>
      <c r="AD533" s="30">
        <f t="shared" ref="AD533:AD542" si="394">D533+E533+F533+H533+J533</f>
        <v>0</v>
      </c>
      <c r="AE533" s="30">
        <f t="shared" ref="AE533:AE542" si="395">G533</f>
        <v>0</v>
      </c>
      <c r="AF533" s="30">
        <f t="shared" ref="AF533:AF542" si="396">AC533+AD533+AE533</f>
        <v>0</v>
      </c>
      <c r="AG533" s="18" t="s">
        <v>751</v>
      </c>
      <c r="AH533" s="17">
        <f>IF($L$533=0,0,1)</f>
        <v>0</v>
      </c>
    </row>
    <row r="534" spans="1:34" ht="25" customHeight="1" x14ac:dyDescent="0.25">
      <c r="A534" s="119" t="s">
        <v>752</v>
      </c>
      <c r="B534" s="39"/>
      <c r="C534" s="39"/>
      <c r="D534" s="274"/>
      <c r="E534" s="274"/>
      <c r="F534" s="274"/>
      <c r="G534" s="274"/>
      <c r="H534" s="274"/>
      <c r="I534" s="274"/>
      <c r="J534" s="274"/>
      <c r="K534" s="383">
        <f t="shared" si="391"/>
        <v>0</v>
      </c>
      <c r="L534" s="376">
        <f t="shared" si="392"/>
        <v>0</v>
      </c>
      <c r="M534" s="95"/>
      <c r="O534" s="77"/>
      <c r="P534" s="93"/>
      <c r="Q534" s="96"/>
      <c r="S534" s="96"/>
      <c r="U534" s="96"/>
      <c r="V534" s="96"/>
      <c r="X534" s="96"/>
      <c r="Z534" s="96"/>
      <c r="AB534" s="97"/>
      <c r="AC534" s="30">
        <f t="shared" si="393"/>
        <v>0</v>
      </c>
      <c r="AD534" s="30">
        <f t="shared" si="394"/>
        <v>0</v>
      </c>
      <c r="AE534" s="30">
        <f t="shared" si="395"/>
        <v>0</v>
      </c>
      <c r="AF534" s="30">
        <f t="shared" si="396"/>
        <v>0</v>
      </c>
      <c r="AG534" s="18" t="s">
        <v>753</v>
      </c>
      <c r="AH534" s="17">
        <f t="shared" ref="AH534:AH546" si="397">IF($L$533=0,0,1)</f>
        <v>0</v>
      </c>
    </row>
    <row r="535" spans="1:34" ht="25" customHeight="1" x14ac:dyDescent="0.25">
      <c r="A535" s="119" t="s">
        <v>754</v>
      </c>
      <c r="B535" s="39"/>
      <c r="C535" s="39"/>
      <c r="D535" s="274"/>
      <c r="E535" s="274"/>
      <c r="F535" s="274"/>
      <c r="G535" s="274"/>
      <c r="H535" s="274"/>
      <c r="I535" s="274"/>
      <c r="J535" s="274"/>
      <c r="K535" s="383">
        <f t="shared" si="391"/>
        <v>0</v>
      </c>
      <c r="L535" s="376">
        <f t="shared" si="392"/>
        <v>0</v>
      </c>
      <c r="M535" s="95"/>
      <c r="O535" s="77"/>
      <c r="P535" s="93"/>
      <c r="Q535" s="96"/>
      <c r="S535" s="96"/>
      <c r="U535" s="96"/>
      <c r="V535" s="96"/>
      <c r="X535" s="96"/>
      <c r="Z535" s="96"/>
      <c r="AB535" s="97"/>
      <c r="AC535" s="30">
        <f t="shared" si="393"/>
        <v>0</v>
      </c>
      <c r="AD535" s="30">
        <f t="shared" si="394"/>
        <v>0</v>
      </c>
      <c r="AE535" s="30">
        <f t="shared" si="395"/>
        <v>0</v>
      </c>
      <c r="AF535" s="30">
        <f t="shared" si="396"/>
        <v>0</v>
      </c>
      <c r="AG535" s="18" t="s">
        <v>755</v>
      </c>
      <c r="AH535" s="17">
        <f t="shared" si="397"/>
        <v>0</v>
      </c>
    </row>
    <row r="536" spans="1:34" ht="25" customHeight="1" x14ac:dyDescent="0.25">
      <c r="A536" s="119" t="s">
        <v>756</v>
      </c>
      <c r="B536" s="39"/>
      <c r="C536" s="39"/>
      <c r="D536" s="274"/>
      <c r="E536" s="274"/>
      <c r="F536" s="274"/>
      <c r="G536" s="274"/>
      <c r="H536" s="274"/>
      <c r="I536" s="274"/>
      <c r="J536" s="274"/>
      <c r="K536" s="383">
        <f t="shared" si="391"/>
        <v>0</v>
      </c>
      <c r="L536" s="376">
        <f t="shared" si="392"/>
        <v>0</v>
      </c>
      <c r="M536" s="95"/>
      <c r="O536" s="77"/>
      <c r="P536" s="93"/>
      <c r="Q536" s="96"/>
      <c r="S536" s="96"/>
      <c r="U536" s="96"/>
      <c r="V536" s="96"/>
      <c r="X536" s="96"/>
      <c r="Z536" s="96"/>
      <c r="AB536" s="97"/>
      <c r="AC536" s="30">
        <f t="shared" si="393"/>
        <v>0</v>
      </c>
      <c r="AD536" s="30">
        <f t="shared" si="394"/>
        <v>0</v>
      </c>
      <c r="AE536" s="30">
        <f t="shared" si="395"/>
        <v>0</v>
      </c>
      <c r="AF536" s="30">
        <f t="shared" si="396"/>
        <v>0</v>
      </c>
      <c r="AG536" s="18" t="s">
        <v>757</v>
      </c>
      <c r="AH536" s="17">
        <f t="shared" si="397"/>
        <v>0</v>
      </c>
    </row>
    <row r="537" spans="1:34" ht="25" customHeight="1" x14ac:dyDescent="0.25">
      <c r="A537" s="119" t="s">
        <v>758</v>
      </c>
      <c r="B537" s="39"/>
      <c r="C537" s="39"/>
      <c r="D537" s="274"/>
      <c r="E537" s="274"/>
      <c r="F537" s="274"/>
      <c r="G537" s="274"/>
      <c r="H537" s="274"/>
      <c r="I537" s="274"/>
      <c r="J537" s="274"/>
      <c r="K537" s="383">
        <f t="shared" si="391"/>
        <v>0</v>
      </c>
      <c r="L537" s="376">
        <f t="shared" si="392"/>
        <v>0</v>
      </c>
      <c r="M537" s="95"/>
      <c r="O537" s="77"/>
      <c r="P537" s="93"/>
      <c r="Q537" s="96"/>
      <c r="S537" s="96"/>
      <c r="U537" s="96"/>
      <c r="V537" s="96"/>
      <c r="X537" s="96"/>
      <c r="Z537" s="96"/>
      <c r="AB537" s="97"/>
      <c r="AC537" s="30">
        <f t="shared" si="393"/>
        <v>0</v>
      </c>
      <c r="AD537" s="30">
        <f t="shared" si="394"/>
        <v>0</v>
      </c>
      <c r="AE537" s="30">
        <f t="shared" si="395"/>
        <v>0</v>
      </c>
      <c r="AF537" s="30">
        <f t="shared" si="396"/>
        <v>0</v>
      </c>
      <c r="AG537" s="18" t="s">
        <v>759</v>
      </c>
      <c r="AH537" s="17">
        <f t="shared" si="397"/>
        <v>0</v>
      </c>
    </row>
    <row r="538" spans="1:34" ht="25" customHeight="1" x14ac:dyDescent="0.25">
      <c r="A538" s="119" t="s">
        <v>760</v>
      </c>
      <c r="B538" s="39"/>
      <c r="C538" s="39"/>
      <c r="D538" s="274"/>
      <c r="E538" s="274"/>
      <c r="F538" s="274"/>
      <c r="G538" s="274"/>
      <c r="H538" s="274"/>
      <c r="I538" s="274"/>
      <c r="J538" s="274"/>
      <c r="K538" s="383">
        <f t="shared" si="391"/>
        <v>0</v>
      </c>
      <c r="L538" s="376">
        <f t="shared" si="392"/>
        <v>0</v>
      </c>
      <c r="M538" s="95"/>
      <c r="O538" s="77"/>
      <c r="P538" s="93"/>
      <c r="Q538" s="96"/>
      <c r="S538" s="96"/>
      <c r="U538" s="96"/>
      <c r="V538" s="96"/>
      <c r="X538" s="96"/>
      <c r="Z538" s="96"/>
      <c r="AB538" s="97"/>
      <c r="AC538" s="30">
        <f t="shared" si="393"/>
        <v>0</v>
      </c>
      <c r="AD538" s="30">
        <f t="shared" si="394"/>
        <v>0</v>
      </c>
      <c r="AE538" s="30">
        <f t="shared" si="395"/>
        <v>0</v>
      </c>
      <c r="AF538" s="30">
        <f t="shared" si="396"/>
        <v>0</v>
      </c>
      <c r="AG538" s="18" t="s">
        <v>761</v>
      </c>
      <c r="AH538" s="17">
        <f t="shared" si="397"/>
        <v>0</v>
      </c>
    </row>
    <row r="539" spans="1:34" ht="25" customHeight="1" x14ac:dyDescent="0.25">
      <c r="A539" s="119" t="s">
        <v>762</v>
      </c>
      <c r="B539" s="39"/>
      <c r="C539" s="39"/>
      <c r="D539" s="274"/>
      <c r="E539" s="274"/>
      <c r="F539" s="274"/>
      <c r="G539" s="274"/>
      <c r="H539" s="274"/>
      <c r="I539" s="274"/>
      <c r="J539" s="274"/>
      <c r="K539" s="383">
        <f t="shared" si="391"/>
        <v>0</v>
      </c>
      <c r="L539" s="376">
        <f t="shared" si="392"/>
        <v>0</v>
      </c>
      <c r="M539" s="95"/>
      <c r="O539" s="77"/>
      <c r="P539" s="93"/>
      <c r="Q539" s="96"/>
      <c r="S539" s="96"/>
      <c r="U539" s="96"/>
      <c r="V539" s="96"/>
      <c r="X539" s="96"/>
      <c r="Z539" s="96"/>
      <c r="AB539" s="97"/>
      <c r="AC539" s="30">
        <f t="shared" si="393"/>
        <v>0</v>
      </c>
      <c r="AD539" s="30">
        <f t="shared" si="394"/>
        <v>0</v>
      </c>
      <c r="AE539" s="30">
        <f t="shared" si="395"/>
        <v>0</v>
      </c>
      <c r="AF539" s="30">
        <f t="shared" si="396"/>
        <v>0</v>
      </c>
      <c r="AG539" s="18" t="s">
        <v>763</v>
      </c>
      <c r="AH539" s="17">
        <f t="shared" si="397"/>
        <v>0</v>
      </c>
    </row>
    <row r="540" spans="1:34" ht="25" customHeight="1" x14ac:dyDescent="0.25">
      <c r="A540" s="119" t="s">
        <v>764</v>
      </c>
      <c r="B540" s="39"/>
      <c r="C540" s="39"/>
      <c r="D540" s="274"/>
      <c r="E540" s="274"/>
      <c r="F540" s="274"/>
      <c r="G540" s="274"/>
      <c r="H540" s="274"/>
      <c r="I540" s="274"/>
      <c r="J540" s="274"/>
      <c r="K540" s="383">
        <f t="shared" si="391"/>
        <v>0</v>
      </c>
      <c r="L540" s="376">
        <f t="shared" si="392"/>
        <v>0</v>
      </c>
      <c r="M540" s="95"/>
      <c r="O540" s="77"/>
      <c r="P540" s="93"/>
      <c r="Q540" s="96"/>
      <c r="S540" s="96"/>
      <c r="U540" s="96"/>
      <c r="V540" s="96"/>
      <c r="X540" s="96"/>
      <c r="Z540" s="96"/>
      <c r="AB540" s="97"/>
      <c r="AC540" s="30">
        <f t="shared" si="393"/>
        <v>0</v>
      </c>
      <c r="AD540" s="30">
        <f t="shared" si="394"/>
        <v>0</v>
      </c>
      <c r="AE540" s="30">
        <f t="shared" si="395"/>
        <v>0</v>
      </c>
      <c r="AF540" s="30">
        <f t="shared" si="396"/>
        <v>0</v>
      </c>
      <c r="AG540" s="18" t="s">
        <v>765</v>
      </c>
      <c r="AH540" s="17">
        <f t="shared" si="397"/>
        <v>0</v>
      </c>
    </row>
    <row r="541" spans="1:34" ht="25" customHeight="1" x14ac:dyDescent="0.25">
      <c r="A541" s="119" t="s">
        <v>2250</v>
      </c>
      <c r="B541" s="39"/>
      <c r="C541" s="40"/>
      <c r="D541" s="276"/>
      <c r="E541" s="276"/>
      <c r="F541" s="276"/>
      <c r="G541" s="276"/>
      <c r="H541" s="276"/>
      <c r="I541" s="276"/>
      <c r="J541" s="276"/>
      <c r="K541" s="367">
        <f t="shared" si="391"/>
        <v>0</v>
      </c>
      <c r="L541" s="376">
        <f t="shared" si="392"/>
        <v>0</v>
      </c>
      <c r="M541" s="95"/>
      <c r="O541" s="77"/>
      <c r="P541" s="93"/>
      <c r="Q541" s="96"/>
      <c r="S541" s="96"/>
      <c r="U541" s="96"/>
      <c r="V541" s="96"/>
      <c r="X541" s="96"/>
      <c r="Z541" s="96"/>
      <c r="AB541" s="97"/>
      <c r="AC541" s="30">
        <f t="shared" si="393"/>
        <v>0</v>
      </c>
      <c r="AD541" s="30">
        <f t="shared" si="394"/>
        <v>0</v>
      </c>
      <c r="AE541" s="30">
        <f t="shared" si="395"/>
        <v>0</v>
      </c>
      <c r="AF541" s="30">
        <f t="shared" si="396"/>
        <v>0</v>
      </c>
      <c r="AG541" s="18">
        <v>0</v>
      </c>
      <c r="AH541" s="17">
        <f t="shared" si="397"/>
        <v>0</v>
      </c>
    </row>
    <row r="542" spans="1:34" ht="25" customHeight="1" x14ac:dyDescent="0.25">
      <c r="A542" s="248">
        <v>0</v>
      </c>
      <c r="B542" s="39"/>
      <c r="C542" s="40"/>
      <c r="D542" s="276"/>
      <c r="E542" s="276"/>
      <c r="F542" s="276"/>
      <c r="G542" s="276"/>
      <c r="H542" s="276"/>
      <c r="I542" s="276"/>
      <c r="J542" s="276"/>
      <c r="K542" s="367">
        <f t="shared" si="391"/>
        <v>0</v>
      </c>
      <c r="L542" s="376">
        <f t="shared" si="392"/>
        <v>0</v>
      </c>
      <c r="M542" s="95"/>
      <c r="O542" s="77"/>
      <c r="P542" s="93"/>
      <c r="Q542" s="96"/>
      <c r="S542" s="96"/>
      <c r="U542" s="96"/>
      <c r="V542" s="96"/>
      <c r="X542" s="96"/>
      <c r="Z542" s="96"/>
      <c r="AB542" s="97"/>
      <c r="AC542" s="30">
        <f t="shared" si="393"/>
        <v>0</v>
      </c>
      <c r="AD542" s="30">
        <f t="shared" si="394"/>
        <v>0</v>
      </c>
      <c r="AE542" s="30">
        <f t="shared" si="395"/>
        <v>0</v>
      </c>
      <c r="AF542" s="30">
        <f t="shared" si="396"/>
        <v>0</v>
      </c>
      <c r="AG542" s="18">
        <v>0</v>
      </c>
      <c r="AH542" s="17">
        <f t="shared" si="397"/>
        <v>0</v>
      </c>
    </row>
    <row r="543" spans="1:34" ht="25" customHeight="1" x14ac:dyDescent="0.25">
      <c r="A543" s="252" t="s">
        <v>235</v>
      </c>
      <c r="B543" s="39"/>
      <c r="C543" s="40"/>
      <c r="D543" s="268" t="str">
        <f>IF(D533-D534-D535=0,"OK","OUT OF BALANCE BY")</f>
        <v>OK</v>
      </c>
      <c r="E543" s="268" t="str">
        <f t="shared" ref="E543:AF543" si="398">IF(E533-E534-E535=0,"OK","OUT OF BALANCE BY")</f>
        <v>OK</v>
      </c>
      <c r="F543" s="268" t="str">
        <f t="shared" si="398"/>
        <v>OK</v>
      </c>
      <c r="G543" s="268" t="str">
        <f t="shared" si="398"/>
        <v>OK</v>
      </c>
      <c r="H543" s="268" t="str">
        <f t="shared" si="398"/>
        <v>OK</v>
      </c>
      <c r="I543" s="268" t="str">
        <f t="shared" si="398"/>
        <v>OK</v>
      </c>
      <c r="J543" s="268" t="str">
        <f t="shared" si="398"/>
        <v>OK</v>
      </c>
      <c r="K543" s="351" t="str">
        <f t="shared" si="398"/>
        <v>OK</v>
      </c>
      <c r="L543" s="351" t="str">
        <f t="shared" si="398"/>
        <v>OK</v>
      </c>
      <c r="M543" s="268" t="str">
        <f t="shared" si="398"/>
        <v>OK</v>
      </c>
      <c r="N543" s="268" t="str">
        <f t="shared" si="398"/>
        <v>OK</v>
      </c>
      <c r="O543" s="268" t="str">
        <f t="shared" si="398"/>
        <v>OK</v>
      </c>
      <c r="P543" s="268" t="str">
        <f t="shared" si="398"/>
        <v>OK</v>
      </c>
      <c r="Q543" s="268" t="str">
        <f t="shared" si="398"/>
        <v>OK</v>
      </c>
      <c r="R543" s="268" t="str">
        <f t="shared" si="398"/>
        <v>OK</v>
      </c>
      <c r="S543" s="268" t="str">
        <f t="shared" si="398"/>
        <v>OK</v>
      </c>
      <c r="T543" s="268" t="str">
        <f t="shared" si="398"/>
        <v>OK</v>
      </c>
      <c r="U543" s="268" t="str">
        <f t="shared" si="398"/>
        <v>OK</v>
      </c>
      <c r="V543" s="268" t="str">
        <f t="shared" si="398"/>
        <v>OK</v>
      </c>
      <c r="W543" s="268" t="str">
        <f t="shared" si="398"/>
        <v>OK</v>
      </c>
      <c r="X543" s="268" t="str">
        <f t="shared" si="398"/>
        <v>OK</v>
      </c>
      <c r="Y543" s="268" t="str">
        <f t="shared" si="398"/>
        <v>OK</v>
      </c>
      <c r="Z543" s="268" t="str">
        <f t="shared" si="398"/>
        <v>OK</v>
      </c>
      <c r="AA543" s="268" t="str">
        <f t="shared" si="398"/>
        <v>OK</v>
      </c>
      <c r="AB543" s="268" t="str">
        <f t="shared" si="398"/>
        <v>OK</v>
      </c>
      <c r="AC543" s="351" t="str">
        <f t="shared" si="398"/>
        <v>OK</v>
      </c>
      <c r="AD543" s="351" t="str">
        <f t="shared" si="398"/>
        <v>OK</v>
      </c>
      <c r="AE543" s="351" t="str">
        <f t="shared" si="398"/>
        <v>OK</v>
      </c>
      <c r="AF543" s="364" t="str">
        <f t="shared" si="398"/>
        <v>OK</v>
      </c>
      <c r="AG543" s="18">
        <v>0</v>
      </c>
      <c r="AH543" s="17">
        <f t="shared" si="397"/>
        <v>0</v>
      </c>
    </row>
    <row r="544" spans="1:34" s="66" customFormat="1" ht="25" customHeight="1" x14ac:dyDescent="0.25">
      <c r="A544" s="252"/>
      <c r="B544" s="34" t="str">
        <f>IF(B533-B534-B535=0,"OK","OUT OF BALANCE BY")</f>
        <v>OK</v>
      </c>
      <c r="C544" s="108" t="str">
        <f t="shared" ref="C544" si="399">IF(C533-C534-C535=0,"OK","OUT OF BALANCE BY")</f>
        <v>OK</v>
      </c>
      <c r="D544" s="263">
        <f>D533-D534-D535</f>
        <v>0</v>
      </c>
      <c r="E544" s="263">
        <f t="shared" ref="E544:AF544" si="400">E533-E534-E535</f>
        <v>0</v>
      </c>
      <c r="F544" s="263">
        <f t="shared" si="400"/>
        <v>0</v>
      </c>
      <c r="G544" s="263">
        <f t="shared" si="400"/>
        <v>0</v>
      </c>
      <c r="H544" s="263">
        <f t="shared" si="400"/>
        <v>0</v>
      </c>
      <c r="I544" s="263">
        <f t="shared" si="400"/>
        <v>0</v>
      </c>
      <c r="J544" s="263">
        <f t="shared" si="400"/>
        <v>0</v>
      </c>
      <c r="K544" s="352">
        <f t="shared" si="400"/>
        <v>0</v>
      </c>
      <c r="L544" s="352">
        <f t="shared" si="400"/>
        <v>0</v>
      </c>
      <c r="M544" s="263">
        <f t="shared" si="400"/>
        <v>0</v>
      </c>
      <c r="N544" s="263">
        <f t="shared" si="400"/>
        <v>0</v>
      </c>
      <c r="O544" s="263">
        <f t="shared" si="400"/>
        <v>0</v>
      </c>
      <c r="P544" s="263">
        <f t="shared" si="400"/>
        <v>0</v>
      </c>
      <c r="Q544" s="263">
        <f t="shared" si="400"/>
        <v>0</v>
      </c>
      <c r="R544" s="263">
        <f t="shared" si="400"/>
        <v>0</v>
      </c>
      <c r="S544" s="263">
        <f t="shared" si="400"/>
        <v>0</v>
      </c>
      <c r="T544" s="263">
        <f t="shared" si="400"/>
        <v>0</v>
      </c>
      <c r="U544" s="263">
        <f t="shared" si="400"/>
        <v>0</v>
      </c>
      <c r="V544" s="263">
        <f t="shared" si="400"/>
        <v>0</v>
      </c>
      <c r="W544" s="263">
        <f t="shared" si="400"/>
        <v>0</v>
      </c>
      <c r="X544" s="263">
        <f t="shared" si="400"/>
        <v>0</v>
      </c>
      <c r="Y544" s="263">
        <f t="shared" si="400"/>
        <v>0</v>
      </c>
      <c r="Z544" s="263">
        <f t="shared" si="400"/>
        <v>0</v>
      </c>
      <c r="AA544" s="263">
        <f t="shared" si="400"/>
        <v>0</v>
      </c>
      <c r="AB544" s="263">
        <f t="shared" si="400"/>
        <v>0</v>
      </c>
      <c r="AC544" s="352">
        <f t="shared" si="400"/>
        <v>0</v>
      </c>
      <c r="AD544" s="352">
        <f t="shared" si="400"/>
        <v>0</v>
      </c>
      <c r="AE544" s="352">
        <f t="shared" si="400"/>
        <v>0</v>
      </c>
      <c r="AF544" s="366">
        <f t="shared" si="400"/>
        <v>0</v>
      </c>
      <c r="AG544" s="18"/>
      <c r="AH544" s="17">
        <f t="shared" si="397"/>
        <v>0</v>
      </c>
    </row>
    <row r="545" spans="1:34" s="66" customFormat="1" ht="25" customHeight="1" x14ac:dyDescent="0.25">
      <c r="A545" s="252" t="s">
        <v>2251</v>
      </c>
      <c r="B545" s="31">
        <f>B533-B534-B535</f>
        <v>0</v>
      </c>
      <c r="C545" s="94">
        <f t="shared" ref="C545" si="401">C533-C534-C535</f>
        <v>0</v>
      </c>
      <c r="D545" s="268" t="str">
        <f>IF(D537-D541=0,"OK","OUT OF BALANCE BY")</f>
        <v>OK</v>
      </c>
      <c r="E545" s="268" t="str">
        <f t="shared" ref="E545:AF545" si="402">IF(E537-E541=0,"OK","OUT OF BALANCE BY")</f>
        <v>OK</v>
      </c>
      <c r="F545" s="268" t="str">
        <f t="shared" si="402"/>
        <v>OK</v>
      </c>
      <c r="G545" s="268" t="str">
        <f t="shared" si="402"/>
        <v>OK</v>
      </c>
      <c r="H545" s="268" t="str">
        <f t="shared" si="402"/>
        <v>OK</v>
      </c>
      <c r="I545" s="268" t="str">
        <f t="shared" si="402"/>
        <v>OK</v>
      </c>
      <c r="J545" s="268" t="str">
        <f t="shared" si="402"/>
        <v>OK</v>
      </c>
      <c r="K545" s="351" t="str">
        <f t="shared" si="402"/>
        <v>OK</v>
      </c>
      <c r="L545" s="351" t="str">
        <f t="shared" si="402"/>
        <v>OK</v>
      </c>
      <c r="M545" s="268" t="str">
        <f t="shared" si="402"/>
        <v>OK</v>
      </c>
      <c r="N545" s="268" t="str">
        <f t="shared" si="402"/>
        <v>OK</v>
      </c>
      <c r="O545" s="268" t="str">
        <f t="shared" si="402"/>
        <v>OK</v>
      </c>
      <c r="P545" s="268" t="str">
        <f t="shared" si="402"/>
        <v>OK</v>
      </c>
      <c r="Q545" s="268" t="str">
        <f t="shared" si="402"/>
        <v>OK</v>
      </c>
      <c r="R545" s="268" t="str">
        <f t="shared" si="402"/>
        <v>OK</v>
      </c>
      <c r="S545" s="268" t="str">
        <f t="shared" si="402"/>
        <v>OK</v>
      </c>
      <c r="T545" s="268" t="str">
        <f t="shared" si="402"/>
        <v>OK</v>
      </c>
      <c r="U545" s="268" t="str">
        <f t="shared" si="402"/>
        <v>OK</v>
      </c>
      <c r="V545" s="268" t="str">
        <f t="shared" si="402"/>
        <v>OK</v>
      </c>
      <c r="W545" s="268" t="str">
        <f t="shared" si="402"/>
        <v>OK</v>
      </c>
      <c r="X545" s="268" t="str">
        <f t="shared" si="402"/>
        <v>OK</v>
      </c>
      <c r="Y545" s="268" t="str">
        <f t="shared" si="402"/>
        <v>OK</v>
      </c>
      <c r="Z545" s="268" t="str">
        <f t="shared" si="402"/>
        <v>OK</v>
      </c>
      <c r="AA545" s="268" t="str">
        <f t="shared" si="402"/>
        <v>OK</v>
      </c>
      <c r="AB545" s="268" t="str">
        <f t="shared" si="402"/>
        <v>OK</v>
      </c>
      <c r="AC545" s="351" t="str">
        <f t="shared" si="402"/>
        <v>OK</v>
      </c>
      <c r="AD545" s="351" t="str">
        <f t="shared" si="402"/>
        <v>OK</v>
      </c>
      <c r="AE545" s="351" t="str">
        <f t="shared" si="402"/>
        <v>OK</v>
      </c>
      <c r="AF545" s="364" t="str">
        <f t="shared" si="402"/>
        <v>OK</v>
      </c>
      <c r="AG545" s="18"/>
      <c r="AH545" s="17">
        <f t="shared" si="397"/>
        <v>0</v>
      </c>
    </row>
    <row r="546" spans="1:34" ht="25" customHeight="1" thickBot="1" x14ac:dyDescent="0.3">
      <c r="A546" s="249"/>
      <c r="B546" s="32"/>
      <c r="C546" s="100"/>
      <c r="D546" s="251">
        <f>D537-D541</f>
        <v>0</v>
      </c>
      <c r="E546" s="251">
        <f t="shared" ref="E546:AF546" si="403">E537-E541</f>
        <v>0</v>
      </c>
      <c r="F546" s="251">
        <f t="shared" si="403"/>
        <v>0</v>
      </c>
      <c r="G546" s="251">
        <f t="shared" si="403"/>
        <v>0</v>
      </c>
      <c r="H546" s="251">
        <f t="shared" si="403"/>
        <v>0</v>
      </c>
      <c r="I546" s="251">
        <f t="shared" si="403"/>
        <v>0</v>
      </c>
      <c r="J546" s="251">
        <f t="shared" si="403"/>
        <v>0</v>
      </c>
      <c r="K546" s="353">
        <f t="shared" si="403"/>
        <v>0</v>
      </c>
      <c r="L546" s="353">
        <f t="shared" si="403"/>
        <v>0</v>
      </c>
      <c r="M546" s="251">
        <f t="shared" si="403"/>
        <v>0</v>
      </c>
      <c r="N546" s="251">
        <f t="shared" si="403"/>
        <v>0</v>
      </c>
      <c r="O546" s="251">
        <f t="shared" si="403"/>
        <v>0</v>
      </c>
      <c r="P546" s="251">
        <f t="shared" si="403"/>
        <v>0</v>
      </c>
      <c r="Q546" s="251">
        <f t="shared" si="403"/>
        <v>0</v>
      </c>
      <c r="R546" s="251">
        <f t="shared" si="403"/>
        <v>0</v>
      </c>
      <c r="S546" s="251">
        <f t="shared" si="403"/>
        <v>0</v>
      </c>
      <c r="T546" s="251">
        <f t="shared" si="403"/>
        <v>0</v>
      </c>
      <c r="U546" s="251">
        <f t="shared" si="403"/>
        <v>0</v>
      </c>
      <c r="V546" s="251">
        <f t="shared" si="403"/>
        <v>0</v>
      </c>
      <c r="W546" s="251">
        <f t="shared" si="403"/>
        <v>0</v>
      </c>
      <c r="X546" s="251">
        <f t="shared" si="403"/>
        <v>0</v>
      </c>
      <c r="Y546" s="251">
        <f t="shared" si="403"/>
        <v>0</v>
      </c>
      <c r="Z546" s="251">
        <f t="shared" si="403"/>
        <v>0</v>
      </c>
      <c r="AA546" s="251">
        <f t="shared" si="403"/>
        <v>0</v>
      </c>
      <c r="AB546" s="251">
        <f t="shared" si="403"/>
        <v>0</v>
      </c>
      <c r="AC546" s="353">
        <f t="shared" si="403"/>
        <v>0</v>
      </c>
      <c r="AD546" s="353">
        <f t="shared" si="403"/>
        <v>0</v>
      </c>
      <c r="AE546" s="353">
        <f t="shared" si="403"/>
        <v>0</v>
      </c>
      <c r="AF546" s="396">
        <f t="shared" si="403"/>
        <v>0</v>
      </c>
      <c r="AG546" s="80"/>
      <c r="AH546" s="17">
        <f t="shared" si="397"/>
        <v>0</v>
      </c>
    </row>
    <row r="547" spans="1:34" ht="40" customHeight="1" x14ac:dyDescent="0.25">
      <c r="A547" s="233" t="s">
        <v>766</v>
      </c>
      <c r="B547" s="236"/>
      <c r="C547" s="237"/>
      <c r="D547" s="246"/>
      <c r="E547" s="246"/>
      <c r="F547" s="246"/>
      <c r="G547" s="246"/>
      <c r="H547" s="246"/>
      <c r="I547" s="246"/>
      <c r="J547" s="246"/>
      <c r="K547" s="357"/>
      <c r="L547" s="376"/>
      <c r="M547" s="95"/>
      <c r="O547" s="77"/>
      <c r="P547" s="106"/>
      <c r="Q547" s="96"/>
      <c r="S547" s="96"/>
      <c r="U547" s="96"/>
      <c r="V547" s="96"/>
      <c r="X547" s="96"/>
      <c r="Z547" s="96"/>
      <c r="AB547" s="97"/>
      <c r="AC547" s="30"/>
      <c r="AD547" s="30"/>
      <c r="AE547" s="30"/>
      <c r="AF547" s="30"/>
      <c r="AH547" s="17">
        <f>IF($L$548=0,0,1)</f>
        <v>0</v>
      </c>
    </row>
    <row r="548" spans="1:34" ht="25" customHeight="1" x14ac:dyDescent="0.25">
      <c r="A548" s="119" t="s">
        <v>188</v>
      </c>
      <c r="B548" s="37"/>
      <c r="C548" s="37"/>
      <c r="D548" s="238"/>
      <c r="E548" s="238"/>
      <c r="F548" s="238"/>
      <c r="G548" s="238"/>
      <c r="H548" s="238"/>
      <c r="I548" s="238"/>
      <c r="J548" s="238"/>
      <c r="K548" s="372">
        <f t="shared" ref="K548:K560" si="404">D548+E548+F548+H548+J548</f>
        <v>0</v>
      </c>
      <c r="L548" s="376">
        <f t="shared" ref="L548:L560" si="405">G548+I548+K548</f>
        <v>0</v>
      </c>
      <c r="M548" s="95"/>
      <c r="O548" s="77">
        <f>IF(L548&gt;1,1,0)</f>
        <v>0</v>
      </c>
      <c r="P548" s="93"/>
      <c r="Q548" s="96"/>
      <c r="S548" s="96"/>
      <c r="U548" s="96"/>
      <c r="V548" s="96"/>
      <c r="X548" s="96"/>
      <c r="Z548" s="96"/>
      <c r="AB548" s="97"/>
      <c r="AC548" s="30">
        <f t="shared" ref="AC548:AC560" si="406">Q548</f>
        <v>0</v>
      </c>
      <c r="AD548" s="30">
        <f t="shared" ref="AD548:AD560" si="407">D548+E548+F548+H548+J548</f>
        <v>0</v>
      </c>
      <c r="AE548" s="30">
        <f t="shared" ref="AE548:AE560" si="408">G548</f>
        <v>0</v>
      </c>
      <c r="AF548" s="30">
        <f t="shared" ref="AF548:AF560" si="409">AC548+AD548+AE548</f>
        <v>0</v>
      </c>
      <c r="AG548" s="18" t="s">
        <v>767</v>
      </c>
      <c r="AH548" s="17">
        <f>IF($L$548=0,0,1)</f>
        <v>0</v>
      </c>
    </row>
    <row r="549" spans="1:34" ht="25" customHeight="1" x14ac:dyDescent="0.25">
      <c r="A549" s="119" t="s">
        <v>768</v>
      </c>
      <c r="B549" s="39"/>
      <c r="C549" s="39"/>
      <c r="D549" s="274"/>
      <c r="E549" s="274"/>
      <c r="F549" s="274"/>
      <c r="G549" s="274"/>
      <c r="H549" s="274"/>
      <c r="I549" s="274"/>
      <c r="J549" s="274"/>
      <c r="K549" s="383">
        <f t="shared" si="404"/>
        <v>0</v>
      </c>
      <c r="L549" s="376">
        <f t="shared" si="405"/>
        <v>0</v>
      </c>
      <c r="M549" s="95"/>
      <c r="O549" s="77"/>
      <c r="P549" s="93"/>
      <c r="Q549" s="96"/>
      <c r="S549" s="96"/>
      <c r="U549" s="96"/>
      <c r="V549" s="96"/>
      <c r="X549" s="96"/>
      <c r="Z549" s="96"/>
      <c r="AB549" s="97"/>
      <c r="AC549" s="30">
        <f t="shared" si="406"/>
        <v>0</v>
      </c>
      <c r="AD549" s="30">
        <f t="shared" si="407"/>
        <v>0</v>
      </c>
      <c r="AE549" s="30">
        <f t="shared" si="408"/>
        <v>0</v>
      </c>
      <c r="AF549" s="30">
        <f t="shared" si="409"/>
        <v>0</v>
      </c>
      <c r="AG549" s="18" t="s">
        <v>769</v>
      </c>
      <c r="AH549" s="17">
        <f t="shared" ref="AH549:AH563" si="410">IF($L$548=0,0,1)</f>
        <v>0</v>
      </c>
    </row>
    <row r="550" spans="1:34" ht="25" customHeight="1" x14ac:dyDescent="0.25">
      <c r="A550" s="119" t="s">
        <v>770</v>
      </c>
      <c r="B550" s="39"/>
      <c r="C550" s="39"/>
      <c r="D550" s="274"/>
      <c r="E550" s="274"/>
      <c r="F550" s="274"/>
      <c r="G550" s="274"/>
      <c r="H550" s="274"/>
      <c r="I550" s="274"/>
      <c r="J550" s="274"/>
      <c r="K550" s="383">
        <f t="shared" si="404"/>
        <v>0</v>
      </c>
      <c r="L550" s="376">
        <f t="shared" si="405"/>
        <v>0</v>
      </c>
      <c r="M550" s="95"/>
      <c r="O550" s="77"/>
      <c r="P550" s="93"/>
      <c r="Q550" s="96"/>
      <c r="S550" s="96"/>
      <c r="U550" s="96"/>
      <c r="V550" s="96"/>
      <c r="X550" s="96"/>
      <c r="Z550" s="96"/>
      <c r="AB550" s="97"/>
      <c r="AC550" s="30">
        <f t="shared" si="406"/>
        <v>0</v>
      </c>
      <c r="AD550" s="30">
        <f t="shared" si="407"/>
        <v>0</v>
      </c>
      <c r="AE550" s="30">
        <f t="shared" si="408"/>
        <v>0</v>
      </c>
      <c r="AF550" s="30">
        <f t="shared" si="409"/>
        <v>0</v>
      </c>
      <c r="AG550" s="18" t="s">
        <v>771</v>
      </c>
      <c r="AH550" s="17">
        <f t="shared" si="410"/>
        <v>0</v>
      </c>
    </row>
    <row r="551" spans="1:34" ht="25" customHeight="1" x14ac:dyDescent="0.25">
      <c r="A551" s="119" t="s">
        <v>772</v>
      </c>
      <c r="B551" s="39"/>
      <c r="C551" s="39"/>
      <c r="D551" s="274"/>
      <c r="E551" s="274"/>
      <c r="F551" s="274"/>
      <c r="G551" s="274"/>
      <c r="H551" s="274"/>
      <c r="I551" s="274"/>
      <c r="J551" s="274"/>
      <c r="K551" s="383">
        <f t="shared" si="404"/>
        <v>0</v>
      </c>
      <c r="L551" s="376">
        <f t="shared" si="405"/>
        <v>0</v>
      </c>
      <c r="M551" s="95"/>
      <c r="O551" s="77"/>
      <c r="P551" s="93"/>
      <c r="Q551" s="96"/>
      <c r="S551" s="96"/>
      <c r="U551" s="96"/>
      <c r="V551" s="96"/>
      <c r="X551" s="96"/>
      <c r="Z551" s="96"/>
      <c r="AB551" s="97"/>
      <c r="AC551" s="30">
        <f t="shared" si="406"/>
        <v>0</v>
      </c>
      <c r="AD551" s="30">
        <f t="shared" si="407"/>
        <v>0</v>
      </c>
      <c r="AE551" s="30">
        <f t="shared" si="408"/>
        <v>0</v>
      </c>
      <c r="AF551" s="30">
        <f t="shared" si="409"/>
        <v>0</v>
      </c>
      <c r="AG551" s="18" t="s">
        <v>773</v>
      </c>
      <c r="AH551" s="17">
        <f t="shared" si="410"/>
        <v>0</v>
      </c>
    </row>
    <row r="552" spans="1:34" ht="25" customHeight="1" x14ac:dyDescent="0.25">
      <c r="A552" s="119" t="s">
        <v>774</v>
      </c>
      <c r="B552" s="39"/>
      <c r="C552" s="39"/>
      <c r="D552" s="274"/>
      <c r="E552" s="274"/>
      <c r="F552" s="274"/>
      <c r="G552" s="274"/>
      <c r="H552" s="274"/>
      <c r="I552" s="274"/>
      <c r="J552" s="274"/>
      <c r="K552" s="383">
        <f t="shared" si="404"/>
        <v>0</v>
      </c>
      <c r="L552" s="376">
        <f t="shared" si="405"/>
        <v>0</v>
      </c>
      <c r="M552" s="95"/>
      <c r="O552" s="77"/>
      <c r="P552" s="93"/>
      <c r="Q552" s="96"/>
      <c r="S552" s="96"/>
      <c r="U552" s="96"/>
      <c r="V552" s="96"/>
      <c r="X552" s="96"/>
      <c r="Z552" s="96"/>
      <c r="AB552" s="97"/>
      <c r="AC552" s="30">
        <f t="shared" si="406"/>
        <v>0</v>
      </c>
      <c r="AD552" s="30">
        <f t="shared" si="407"/>
        <v>0</v>
      </c>
      <c r="AE552" s="30">
        <f t="shared" si="408"/>
        <v>0</v>
      </c>
      <c r="AF552" s="30">
        <f t="shared" si="409"/>
        <v>0</v>
      </c>
      <c r="AG552" s="18" t="s">
        <v>775</v>
      </c>
      <c r="AH552" s="17">
        <f t="shared" si="410"/>
        <v>0</v>
      </c>
    </row>
    <row r="553" spans="1:34" ht="25" customHeight="1" x14ac:dyDescent="0.25">
      <c r="A553" s="119" t="s">
        <v>518</v>
      </c>
      <c r="B553" s="39"/>
      <c r="C553" s="39"/>
      <c r="D553" s="274"/>
      <c r="E553" s="274"/>
      <c r="F553" s="274"/>
      <c r="G553" s="274"/>
      <c r="H553" s="274"/>
      <c r="I553" s="274"/>
      <c r="J553" s="274"/>
      <c r="K553" s="383">
        <f t="shared" si="404"/>
        <v>0</v>
      </c>
      <c r="L553" s="376">
        <f t="shared" si="405"/>
        <v>0</v>
      </c>
      <c r="M553" s="95"/>
      <c r="O553" s="77"/>
      <c r="P553" s="93"/>
      <c r="Q553" s="96"/>
      <c r="S553" s="96"/>
      <c r="U553" s="96"/>
      <c r="V553" s="96"/>
      <c r="X553" s="96"/>
      <c r="Z553" s="96"/>
      <c r="AB553" s="97"/>
      <c r="AC553" s="30">
        <f t="shared" si="406"/>
        <v>0</v>
      </c>
      <c r="AD553" s="30">
        <f t="shared" si="407"/>
        <v>0</v>
      </c>
      <c r="AE553" s="30">
        <f t="shared" si="408"/>
        <v>0</v>
      </c>
      <c r="AF553" s="30">
        <f t="shared" si="409"/>
        <v>0</v>
      </c>
      <c r="AG553" s="18" t="s">
        <v>776</v>
      </c>
      <c r="AH553" s="17">
        <f t="shared" si="410"/>
        <v>0</v>
      </c>
    </row>
    <row r="554" spans="1:34" ht="25" customHeight="1" x14ac:dyDescent="0.25">
      <c r="A554" s="119" t="s">
        <v>777</v>
      </c>
      <c r="B554" s="37"/>
      <c r="C554" s="37"/>
      <c r="D554" s="238"/>
      <c r="E554" s="238"/>
      <c r="F554" s="238"/>
      <c r="G554" s="238"/>
      <c r="H554" s="238"/>
      <c r="I554" s="238"/>
      <c r="J554" s="238"/>
      <c r="K554" s="372">
        <f t="shared" si="404"/>
        <v>0</v>
      </c>
      <c r="L554" s="376">
        <f t="shared" si="405"/>
        <v>0</v>
      </c>
      <c r="M554" s="95"/>
      <c r="O554" s="77"/>
      <c r="P554" s="93"/>
      <c r="Q554" s="96"/>
      <c r="S554" s="96"/>
      <c r="U554" s="96"/>
      <c r="V554" s="96"/>
      <c r="X554" s="96"/>
      <c r="Z554" s="96"/>
      <c r="AB554" s="97"/>
      <c r="AC554" s="30">
        <f t="shared" si="406"/>
        <v>0</v>
      </c>
      <c r="AD554" s="30">
        <f t="shared" si="407"/>
        <v>0</v>
      </c>
      <c r="AE554" s="30">
        <f t="shared" si="408"/>
        <v>0</v>
      </c>
      <c r="AF554" s="30">
        <f t="shared" si="409"/>
        <v>0</v>
      </c>
      <c r="AG554" s="18" t="s">
        <v>778</v>
      </c>
      <c r="AH554" s="17">
        <f t="shared" si="410"/>
        <v>0</v>
      </c>
    </row>
    <row r="555" spans="1:34" ht="25" customHeight="1" x14ac:dyDescent="0.25">
      <c r="A555" s="119" t="s">
        <v>779</v>
      </c>
      <c r="B555" s="37"/>
      <c r="C555" s="37"/>
      <c r="D555" s="238"/>
      <c r="E555" s="238"/>
      <c r="F555" s="238"/>
      <c r="G555" s="238"/>
      <c r="H555" s="238"/>
      <c r="I555" s="238"/>
      <c r="J555" s="238"/>
      <c r="K555" s="372">
        <f t="shared" si="404"/>
        <v>0</v>
      </c>
      <c r="L555" s="376">
        <f t="shared" si="405"/>
        <v>0</v>
      </c>
      <c r="M555" s="95"/>
      <c r="O555" s="77"/>
      <c r="P555" s="93"/>
      <c r="Q555" s="96"/>
      <c r="S555" s="96"/>
      <c r="U555" s="96"/>
      <c r="V555" s="96"/>
      <c r="X555" s="96"/>
      <c r="Z555" s="96"/>
      <c r="AB555" s="97"/>
      <c r="AC555" s="30">
        <f t="shared" si="406"/>
        <v>0</v>
      </c>
      <c r="AD555" s="30">
        <f t="shared" si="407"/>
        <v>0</v>
      </c>
      <c r="AE555" s="30">
        <f t="shared" si="408"/>
        <v>0</v>
      </c>
      <c r="AF555" s="30">
        <f t="shared" si="409"/>
        <v>0</v>
      </c>
      <c r="AG555" s="18" t="s">
        <v>780</v>
      </c>
      <c r="AH555" s="17">
        <f t="shared" si="410"/>
        <v>0</v>
      </c>
    </row>
    <row r="556" spans="1:34" ht="25" customHeight="1" x14ac:dyDescent="0.25">
      <c r="A556" s="119" t="s">
        <v>781</v>
      </c>
      <c r="B556" s="37"/>
      <c r="C556" s="37"/>
      <c r="D556" s="238"/>
      <c r="E556" s="238"/>
      <c r="F556" s="238"/>
      <c r="G556" s="238"/>
      <c r="H556" s="238"/>
      <c r="I556" s="238"/>
      <c r="J556" s="238"/>
      <c r="K556" s="372">
        <f t="shared" si="404"/>
        <v>0</v>
      </c>
      <c r="L556" s="376">
        <f t="shared" si="405"/>
        <v>0</v>
      </c>
      <c r="M556" s="95"/>
      <c r="O556" s="77"/>
      <c r="P556" s="93"/>
      <c r="Q556" s="96"/>
      <c r="S556" s="96"/>
      <c r="U556" s="96"/>
      <c r="V556" s="96"/>
      <c r="X556" s="96"/>
      <c r="Z556" s="96"/>
      <c r="AB556" s="97"/>
      <c r="AC556" s="30">
        <f t="shared" si="406"/>
        <v>0</v>
      </c>
      <c r="AD556" s="30">
        <f t="shared" si="407"/>
        <v>0</v>
      </c>
      <c r="AE556" s="30">
        <f t="shared" si="408"/>
        <v>0</v>
      </c>
      <c r="AF556" s="30">
        <f t="shared" si="409"/>
        <v>0</v>
      </c>
      <c r="AG556" s="18" t="s">
        <v>782</v>
      </c>
      <c r="AH556" s="17">
        <f t="shared" si="410"/>
        <v>0</v>
      </c>
    </row>
    <row r="557" spans="1:34" ht="25" customHeight="1" x14ac:dyDescent="0.25">
      <c r="A557" s="119" t="s">
        <v>783</v>
      </c>
      <c r="B557" s="37"/>
      <c r="C557" s="37"/>
      <c r="D557" s="238"/>
      <c r="E557" s="238"/>
      <c r="F557" s="238"/>
      <c r="G557" s="238"/>
      <c r="H557" s="238"/>
      <c r="I557" s="238"/>
      <c r="J557" s="238"/>
      <c r="K557" s="372">
        <f t="shared" si="404"/>
        <v>0</v>
      </c>
      <c r="L557" s="376">
        <f t="shared" si="405"/>
        <v>0</v>
      </c>
      <c r="M557" s="95"/>
      <c r="O557" s="77"/>
      <c r="P557" s="93"/>
      <c r="Q557" s="96"/>
      <c r="S557" s="96"/>
      <c r="U557" s="96"/>
      <c r="V557" s="96"/>
      <c r="X557" s="96"/>
      <c r="Z557" s="96"/>
      <c r="AB557" s="97"/>
      <c r="AC557" s="30">
        <f t="shared" si="406"/>
        <v>0</v>
      </c>
      <c r="AD557" s="30">
        <f t="shared" si="407"/>
        <v>0</v>
      </c>
      <c r="AE557" s="30">
        <f t="shared" si="408"/>
        <v>0</v>
      </c>
      <c r="AF557" s="30">
        <f t="shared" si="409"/>
        <v>0</v>
      </c>
      <c r="AG557" s="18" t="s">
        <v>784</v>
      </c>
      <c r="AH557" s="17">
        <f t="shared" si="410"/>
        <v>0</v>
      </c>
    </row>
    <row r="558" spans="1:34" ht="25" customHeight="1" x14ac:dyDescent="0.25">
      <c r="A558" s="248">
        <v>0</v>
      </c>
      <c r="B558" s="37"/>
      <c r="C558" s="41"/>
      <c r="D558" s="266"/>
      <c r="E558" s="266"/>
      <c r="F558" s="266"/>
      <c r="G558" s="266"/>
      <c r="H558" s="266"/>
      <c r="I558" s="266"/>
      <c r="J558" s="266"/>
      <c r="K558" s="357">
        <f t="shared" si="404"/>
        <v>0</v>
      </c>
      <c r="L558" s="376">
        <f t="shared" si="405"/>
        <v>0</v>
      </c>
      <c r="M558" s="95"/>
      <c r="O558" s="77"/>
      <c r="P558" s="93"/>
      <c r="Q558" s="96"/>
      <c r="S558" s="96"/>
      <c r="U558" s="96"/>
      <c r="V558" s="96"/>
      <c r="X558" s="96"/>
      <c r="Z558" s="96"/>
      <c r="AB558" s="97"/>
      <c r="AC558" s="30">
        <f t="shared" si="406"/>
        <v>0</v>
      </c>
      <c r="AD558" s="30">
        <f t="shared" si="407"/>
        <v>0</v>
      </c>
      <c r="AE558" s="30">
        <f t="shared" si="408"/>
        <v>0</v>
      </c>
      <c r="AF558" s="30">
        <f t="shared" si="409"/>
        <v>0</v>
      </c>
      <c r="AG558" s="18">
        <v>0</v>
      </c>
      <c r="AH558" s="17">
        <f t="shared" si="410"/>
        <v>0</v>
      </c>
    </row>
    <row r="559" spans="1:34" ht="25" customHeight="1" x14ac:dyDescent="0.25">
      <c r="A559" s="248">
        <v>0</v>
      </c>
      <c r="B559" s="37"/>
      <c r="C559" s="41"/>
      <c r="D559" s="266"/>
      <c r="E559" s="266"/>
      <c r="F559" s="266"/>
      <c r="G559" s="266"/>
      <c r="H559" s="266"/>
      <c r="I559" s="266"/>
      <c r="J559" s="266"/>
      <c r="K559" s="357">
        <f t="shared" si="404"/>
        <v>0</v>
      </c>
      <c r="L559" s="376">
        <f t="shared" si="405"/>
        <v>0</v>
      </c>
      <c r="M559" s="95"/>
      <c r="O559" s="77"/>
      <c r="P559" s="93"/>
      <c r="Q559" s="96"/>
      <c r="S559" s="96"/>
      <c r="U559" s="96"/>
      <c r="V559" s="96"/>
      <c r="X559" s="96"/>
      <c r="Z559" s="96"/>
      <c r="AB559" s="97"/>
      <c r="AC559" s="30">
        <f t="shared" si="406"/>
        <v>0</v>
      </c>
      <c r="AD559" s="30">
        <f t="shared" si="407"/>
        <v>0</v>
      </c>
      <c r="AE559" s="30">
        <f t="shared" si="408"/>
        <v>0</v>
      </c>
      <c r="AF559" s="30">
        <f t="shared" si="409"/>
        <v>0</v>
      </c>
      <c r="AG559" s="18">
        <v>0</v>
      </c>
      <c r="AH559" s="17">
        <f t="shared" si="410"/>
        <v>0</v>
      </c>
    </row>
    <row r="560" spans="1:34" ht="25" customHeight="1" x14ac:dyDescent="0.25">
      <c r="A560" s="248">
        <v>0</v>
      </c>
      <c r="B560" s="37"/>
      <c r="C560" s="41"/>
      <c r="D560" s="266"/>
      <c r="E560" s="266"/>
      <c r="F560" s="266"/>
      <c r="G560" s="266"/>
      <c r="H560" s="266"/>
      <c r="I560" s="266"/>
      <c r="J560" s="266"/>
      <c r="K560" s="357">
        <f t="shared" si="404"/>
        <v>0</v>
      </c>
      <c r="L560" s="376">
        <f t="shared" si="405"/>
        <v>0</v>
      </c>
      <c r="M560" s="95"/>
      <c r="O560" s="77"/>
      <c r="P560" s="93"/>
      <c r="Q560" s="96"/>
      <c r="S560" s="96"/>
      <c r="U560" s="96"/>
      <c r="V560" s="96"/>
      <c r="X560" s="96"/>
      <c r="Z560" s="96"/>
      <c r="AB560" s="97"/>
      <c r="AC560" s="30">
        <f t="shared" si="406"/>
        <v>0</v>
      </c>
      <c r="AD560" s="30">
        <f t="shared" si="407"/>
        <v>0</v>
      </c>
      <c r="AE560" s="30">
        <f t="shared" si="408"/>
        <v>0</v>
      </c>
      <c r="AF560" s="30">
        <f t="shared" si="409"/>
        <v>0</v>
      </c>
      <c r="AG560" s="18">
        <v>0</v>
      </c>
      <c r="AH560" s="17">
        <f t="shared" si="410"/>
        <v>0</v>
      </c>
    </row>
    <row r="561" spans="1:34" s="66" customFormat="1" ht="25" customHeight="1" x14ac:dyDescent="0.25">
      <c r="A561" s="252" t="s">
        <v>235</v>
      </c>
      <c r="B561" s="34" t="str">
        <f>IF(B548-B549-B550=0,"OK","OUT OF BALANCE BY")</f>
        <v>OK</v>
      </c>
      <c r="C561" s="108" t="str">
        <f t="shared" ref="C561:L561" si="411">IF(C548-C549-C550=0,"OK","OUT OF BALANCE BY")</f>
        <v>OK</v>
      </c>
      <c r="D561" s="268" t="str">
        <f t="shared" si="411"/>
        <v>OK</v>
      </c>
      <c r="E561" s="268" t="str">
        <f t="shared" si="411"/>
        <v>OK</v>
      </c>
      <c r="F561" s="268" t="str">
        <f t="shared" si="411"/>
        <v>OK</v>
      </c>
      <c r="G561" s="268" t="str">
        <f t="shared" si="411"/>
        <v>OK</v>
      </c>
      <c r="H561" s="268" t="str">
        <f t="shared" si="411"/>
        <v>OK</v>
      </c>
      <c r="I561" s="268" t="str">
        <f t="shared" si="411"/>
        <v>OK</v>
      </c>
      <c r="J561" s="268" t="str">
        <f t="shared" si="411"/>
        <v>OK</v>
      </c>
      <c r="K561" s="364" t="str">
        <f t="shared" si="411"/>
        <v>OK</v>
      </c>
      <c r="L561" s="380" t="str">
        <f t="shared" si="411"/>
        <v>OK</v>
      </c>
      <c r="M561" s="109"/>
      <c r="O561" s="77"/>
      <c r="P561" s="96"/>
      <c r="Q561" s="110"/>
      <c r="S561" s="110"/>
      <c r="U561" s="110"/>
      <c r="V561" s="110"/>
      <c r="X561" s="110"/>
      <c r="Z561" s="110"/>
      <c r="AB561" s="111"/>
      <c r="AC561" s="35" t="str">
        <f t="shared" ref="AC561:AF561" si="412">IF(AC548-AC549-AC550=0,"OK","OUT OF BALANCE BY")</f>
        <v>OK</v>
      </c>
      <c r="AD561" s="35" t="str">
        <f t="shared" si="412"/>
        <v>OK</v>
      </c>
      <c r="AE561" s="35" t="str">
        <f t="shared" si="412"/>
        <v>OK</v>
      </c>
      <c r="AF561" s="35" t="str">
        <f t="shared" si="412"/>
        <v>OK</v>
      </c>
      <c r="AG561" s="18"/>
      <c r="AH561" s="17">
        <f t="shared" si="410"/>
        <v>0</v>
      </c>
    </row>
    <row r="562" spans="1:34" s="66" customFormat="1" ht="25" customHeight="1" x14ac:dyDescent="0.25">
      <c r="A562" s="252"/>
      <c r="B562" s="31">
        <f>B548-B549-B550</f>
        <v>0</v>
      </c>
      <c r="C562" s="94">
        <f t="shared" ref="C562:L562" si="413">C548-C549-C550</f>
        <v>0</v>
      </c>
      <c r="D562" s="263">
        <f t="shared" si="413"/>
        <v>0</v>
      </c>
      <c r="E562" s="263">
        <f t="shared" si="413"/>
        <v>0</v>
      </c>
      <c r="F562" s="263">
        <f t="shared" si="413"/>
        <v>0</v>
      </c>
      <c r="G562" s="263">
        <f t="shared" si="413"/>
        <v>0</v>
      </c>
      <c r="H562" s="263">
        <f t="shared" si="413"/>
        <v>0</v>
      </c>
      <c r="I562" s="263">
        <f t="shared" si="413"/>
        <v>0</v>
      </c>
      <c r="J562" s="263">
        <f t="shared" si="413"/>
        <v>0</v>
      </c>
      <c r="K562" s="363">
        <f t="shared" si="413"/>
        <v>0</v>
      </c>
      <c r="L562" s="376">
        <f t="shared" si="413"/>
        <v>0</v>
      </c>
      <c r="M562" s="109"/>
      <c r="O562" s="77"/>
      <c r="P562" s="96"/>
      <c r="Q562" s="96"/>
      <c r="R562" s="17"/>
      <c r="S562" s="96"/>
      <c r="T562" s="17"/>
      <c r="U562" s="96"/>
      <c r="V562" s="96"/>
      <c r="W562" s="17"/>
      <c r="X562" s="96"/>
      <c r="Y562" s="17"/>
      <c r="Z562" s="96"/>
      <c r="AA562" s="17"/>
      <c r="AB562" s="97"/>
      <c r="AC562" s="30">
        <f t="shared" ref="AC562:AF562" si="414">AC548-AC549-AC550</f>
        <v>0</v>
      </c>
      <c r="AD562" s="30">
        <f t="shared" si="414"/>
        <v>0</v>
      </c>
      <c r="AE562" s="30">
        <f t="shared" si="414"/>
        <v>0</v>
      </c>
      <c r="AF562" s="30">
        <f t="shared" si="414"/>
        <v>0</v>
      </c>
      <c r="AG562" s="18"/>
      <c r="AH562" s="17">
        <f t="shared" si="410"/>
        <v>0</v>
      </c>
    </row>
    <row r="563" spans="1:34" ht="25" customHeight="1" thickBot="1" x14ac:dyDescent="0.3">
      <c r="A563" s="249"/>
      <c r="B563" s="32"/>
      <c r="C563" s="100"/>
      <c r="D563" s="264"/>
      <c r="E563" s="264"/>
      <c r="F563" s="264"/>
      <c r="G563" s="264"/>
      <c r="H563" s="264"/>
      <c r="I563" s="264"/>
      <c r="J563" s="264"/>
      <c r="K563" s="379"/>
      <c r="L563" s="378"/>
      <c r="M563" s="101"/>
      <c r="N563" s="102"/>
      <c r="O563" s="77"/>
      <c r="P563" s="99"/>
      <c r="Q563" s="103"/>
      <c r="R563" s="104"/>
      <c r="S563" s="103"/>
      <c r="T563" s="104"/>
      <c r="U563" s="103"/>
      <c r="V563" s="103"/>
      <c r="W563" s="104"/>
      <c r="X563" s="103"/>
      <c r="Y563" s="104"/>
      <c r="Z563" s="103"/>
      <c r="AA563" s="104"/>
      <c r="AB563" s="105"/>
      <c r="AC563" s="33"/>
      <c r="AD563" s="33"/>
      <c r="AE563" s="33"/>
      <c r="AF563" s="33"/>
      <c r="AG563" s="80"/>
      <c r="AH563" s="17">
        <f t="shared" si="410"/>
        <v>0</v>
      </c>
    </row>
    <row r="564" spans="1:34" ht="40" customHeight="1" x14ac:dyDescent="0.25">
      <c r="A564" s="233" t="s">
        <v>785</v>
      </c>
      <c r="B564" s="236"/>
      <c r="C564" s="237"/>
      <c r="D564" s="246"/>
      <c r="E564" s="246"/>
      <c r="F564" s="246"/>
      <c r="G564" s="246"/>
      <c r="H564" s="246"/>
      <c r="I564" s="246"/>
      <c r="J564" s="246"/>
      <c r="K564" s="357"/>
      <c r="L564" s="376"/>
      <c r="M564" s="95"/>
      <c r="O564" s="77"/>
      <c r="P564" s="106"/>
      <c r="Q564" s="96"/>
      <c r="S564" s="96"/>
      <c r="U564" s="96"/>
      <c r="V564" s="96"/>
      <c r="X564" s="96"/>
      <c r="Z564" s="96"/>
      <c r="AB564" s="97"/>
      <c r="AC564" s="30"/>
      <c r="AD564" s="30"/>
      <c r="AE564" s="30"/>
      <c r="AF564" s="30"/>
      <c r="AH564" s="17">
        <f>IF($L$565=0,0,1)</f>
        <v>0</v>
      </c>
    </row>
    <row r="565" spans="1:34" ht="25" customHeight="1" x14ac:dyDescent="0.25">
      <c r="A565" s="119" t="s">
        <v>188</v>
      </c>
      <c r="B565" s="37"/>
      <c r="C565" s="37"/>
      <c r="D565" s="238"/>
      <c r="E565" s="238"/>
      <c r="F565" s="238"/>
      <c r="G565" s="238"/>
      <c r="H565" s="238"/>
      <c r="I565" s="238"/>
      <c r="J565" s="238"/>
      <c r="K565" s="372">
        <f t="shared" ref="K565:K574" si="415">D565+E565+F565+H565+J565</f>
        <v>0</v>
      </c>
      <c r="L565" s="376">
        <f t="shared" ref="L565:L574" si="416">G565+I565+K565</f>
        <v>0</v>
      </c>
      <c r="M565" s="95"/>
      <c r="O565" s="77">
        <f>IF(L565&gt;1,1,0)</f>
        <v>0</v>
      </c>
      <c r="P565" s="93"/>
      <c r="Q565" s="96"/>
      <c r="S565" s="96"/>
      <c r="U565" s="96"/>
      <c r="V565" s="96"/>
      <c r="X565" s="96"/>
      <c r="Z565" s="96"/>
      <c r="AB565" s="97"/>
      <c r="AC565" s="30">
        <f t="shared" ref="AC565:AC574" si="417">Q565</f>
        <v>0</v>
      </c>
      <c r="AD565" s="30">
        <f t="shared" ref="AD565:AD574" si="418">D565+E565+F565+H565+J565</f>
        <v>0</v>
      </c>
      <c r="AE565" s="30">
        <f t="shared" ref="AE565:AE574" si="419">G565</f>
        <v>0</v>
      </c>
      <c r="AF565" s="30">
        <f t="shared" ref="AF565:AF574" si="420">AC565+AD565+AE565</f>
        <v>0</v>
      </c>
      <c r="AG565" s="18" t="s">
        <v>786</v>
      </c>
      <c r="AH565" s="17">
        <f>IF($L$565=0,0,1)</f>
        <v>0</v>
      </c>
    </row>
    <row r="566" spans="1:34" ht="25" customHeight="1" x14ac:dyDescent="0.25">
      <c r="A566" s="370" t="s">
        <v>787</v>
      </c>
      <c r="B566" s="372">
        <f t="shared" ref="B566:J566" si="421">B565</f>
        <v>0</v>
      </c>
      <c r="C566" s="372">
        <f t="shared" si="421"/>
        <v>0</v>
      </c>
      <c r="D566" s="372">
        <f t="shared" si="421"/>
        <v>0</v>
      </c>
      <c r="E566" s="372">
        <f t="shared" si="421"/>
        <v>0</v>
      </c>
      <c r="F566" s="372">
        <f t="shared" si="421"/>
        <v>0</v>
      </c>
      <c r="G566" s="372">
        <f t="shared" si="421"/>
        <v>0</v>
      </c>
      <c r="H566" s="372">
        <f t="shared" si="421"/>
        <v>0</v>
      </c>
      <c r="I566" s="372">
        <f t="shared" si="421"/>
        <v>0</v>
      </c>
      <c r="J566" s="372">
        <f t="shared" si="421"/>
        <v>0</v>
      </c>
      <c r="K566" s="372">
        <f t="shared" si="415"/>
        <v>0</v>
      </c>
      <c r="L566" s="376">
        <f t="shared" si="416"/>
        <v>0</v>
      </c>
      <c r="M566" s="95"/>
      <c r="O566" s="77"/>
      <c r="P566" s="93"/>
      <c r="Q566" s="96"/>
      <c r="S566" s="96"/>
      <c r="U566" s="96"/>
      <c r="V566" s="96"/>
      <c r="X566" s="96"/>
      <c r="Z566" s="96"/>
      <c r="AB566" s="97"/>
      <c r="AC566" s="30">
        <f t="shared" si="417"/>
        <v>0</v>
      </c>
      <c r="AD566" s="30">
        <f t="shared" si="418"/>
        <v>0</v>
      </c>
      <c r="AE566" s="30">
        <f t="shared" si="419"/>
        <v>0</v>
      </c>
      <c r="AF566" s="30">
        <f t="shared" si="420"/>
        <v>0</v>
      </c>
      <c r="AG566" s="18" t="s">
        <v>788</v>
      </c>
      <c r="AH566" s="17">
        <f t="shared" ref="AH566:AH575" si="422">IF($L$565=0,0,1)</f>
        <v>0</v>
      </c>
    </row>
    <row r="567" spans="1:34" ht="25" customHeight="1" x14ac:dyDescent="0.25">
      <c r="A567" s="119" t="s">
        <v>789</v>
      </c>
      <c r="B567" s="39"/>
      <c r="C567" s="39"/>
      <c r="D567" s="274"/>
      <c r="E567" s="274"/>
      <c r="F567" s="274"/>
      <c r="G567" s="274"/>
      <c r="H567" s="274"/>
      <c r="I567" s="274"/>
      <c r="J567" s="274"/>
      <c r="K567" s="383">
        <f t="shared" si="415"/>
        <v>0</v>
      </c>
      <c r="L567" s="376">
        <f t="shared" si="416"/>
        <v>0</v>
      </c>
      <c r="M567" s="95"/>
      <c r="O567" s="77"/>
      <c r="P567" s="93"/>
      <c r="Q567" s="96"/>
      <c r="S567" s="96"/>
      <c r="U567" s="96"/>
      <c r="V567" s="96"/>
      <c r="X567" s="96"/>
      <c r="Z567" s="96"/>
      <c r="AB567" s="97"/>
      <c r="AC567" s="30">
        <f t="shared" si="417"/>
        <v>0</v>
      </c>
      <c r="AD567" s="30">
        <f t="shared" si="418"/>
        <v>0</v>
      </c>
      <c r="AE567" s="30">
        <f t="shared" si="419"/>
        <v>0</v>
      </c>
      <c r="AF567" s="30">
        <f t="shared" si="420"/>
        <v>0</v>
      </c>
      <c r="AG567" s="18" t="s">
        <v>790</v>
      </c>
      <c r="AH567" s="17">
        <f t="shared" si="422"/>
        <v>0</v>
      </c>
    </row>
    <row r="568" spans="1:34" ht="25" customHeight="1" x14ac:dyDescent="0.25">
      <c r="A568" s="119" t="s">
        <v>791</v>
      </c>
      <c r="B568" s="39"/>
      <c r="C568" s="39"/>
      <c r="D568" s="274"/>
      <c r="E568" s="274"/>
      <c r="F568" s="274"/>
      <c r="G568" s="274"/>
      <c r="H568" s="274"/>
      <c r="I568" s="274"/>
      <c r="J568" s="274"/>
      <c r="K568" s="383">
        <f t="shared" si="415"/>
        <v>0</v>
      </c>
      <c r="L568" s="376">
        <f t="shared" si="416"/>
        <v>0</v>
      </c>
      <c r="M568" s="95"/>
      <c r="O568" s="77"/>
      <c r="P568" s="93"/>
      <c r="Q568" s="96"/>
      <c r="S568" s="96"/>
      <c r="U568" s="96"/>
      <c r="V568" s="96"/>
      <c r="X568" s="96"/>
      <c r="Z568" s="96"/>
      <c r="AB568" s="97"/>
      <c r="AC568" s="30">
        <f t="shared" si="417"/>
        <v>0</v>
      </c>
      <c r="AD568" s="30">
        <f t="shared" si="418"/>
        <v>0</v>
      </c>
      <c r="AE568" s="30">
        <f t="shared" si="419"/>
        <v>0</v>
      </c>
      <c r="AF568" s="30">
        <f t="shared" si="420"/>
        <v>0</v>
      </c>
      <c r="AG568" s="18" t="s">
        <v>792</v>
      </c>
      <c r="AH568" s="17">
        <f t="shared" si="422"/>
        <v>0</v>
      </c>
    </row>
    <row r="569" spans="1:34" ht="25" customHeight="1" x14ac:dyDescent="0.25">
      <c r="A569" s="119" t="s">
        <v>793</v>
      </c>
      <c r="B569" s="39"/>
      <c r="C569" s="39"/>
      <c r="D569" s="274"/>
      <c r="E569" s="274"/>
      <c r="F569" s="274"/>
      <c r="G569" s="274"/>
      <c r="H569" s="274"/>
      <c r="I569" s="274"/>
      <c r="J569" s="274"/>
      <c r="K569" s="383">
        <f t="shared" si="415"/>
        <v>0</v>
      </c>
      <c r="L569" s="376">
        <f t="shared" si="416"/>
        <v>0</v>
      </c>
      <c r="M569" s="95"/>
      <c r="O569" s="77"/>
      <c r="P569" s="93"/>
      <c r="Q569" s="96"/>
      <c r="S569" s="96"/>
      <c r="U569" s="96"/>
      <c r="V569" s="96"/>
      <c r="X569" s="96"/>
      <c r="Z569" s="96"/>
      <c r="AB569" s="97"/>
      <c r="AC569" s="30">
        <f t="shared" si="417"/>
        <v>0</v>
      </c>
      <c r="AD569" s="30">
        <f t="shared" si="418"/>
        <v>0</v>
      </c>
      <c r="AE569" s="30">
        <f t="shared" si="419"/>
        <v>0</v>
      </c>
      <c r="AF569" s="30">
        <f t="shared" si="420"/>
        <v>0</v>
      </c>
      <c r="AG569" s="18" t="s">
        <v>794</v>
      </c>
      <c r="AH569" s="17">
        <f t="shared" si="422"/>
        <v>0</v>
      </c>
    </row>
    <row r="570" spans="1:34" ht="25" customHeight="1" x14ac:dyDescent="0.25">
      <c r="A570" s="119" t="s">
        <v>424</v>
      </c>
      <c r="B570" s="39"/>
      <c r="C570" s="39"/>
      <c r="D570" s="274"/>
      <c r="E570" s="274"/>
      <c r="F570" s="274"/>
      <c r="G570" s="274"/>
      <c r="H570" s="274"/>
      <c r="I570" s="274"/>
      <c r="J570" s="274"/>
      <c r="K570" s="383">
        <f t="shared" si="415"/>
        <v>0</v>
      </c>
      <c r="L570" s="376">
        <f t="shared" si="416"/>
        <v>0</v>
      </c>
      <c r="M570" s="95"/>
      <c r="O570" s="77"/>
      <c r="P570" s="93"/>
      <c r="Q570" s="96"/>
      <c r="S570" s="96"/>
      <c r="U570" s="96"/>
      <c r="V570" s="96"/>
      <c r="X570" s="96"/>
      <c r="Z570" s="96"/>
      <c r="AB570" s="97"/>
      <c r="AC570" s="30">
        <f t="shared" si="417"/>
        <v>0</v>
      </c>
      <c r="AD570" s="30">
        <f t="shared" si="418"/>
        <v>0</v>
      </c>
      <c r="AE570" s="30">
        <f t="shared" si="419"/>
        <v>0</v>
      </c>
      <c r="AF570" s="30">
        <f t="shared" si="420"/>
        <v>0</v>
      </c>
      <c r="AG570" s="18" t="s">
        <v>795</v>
      </c>
      <c r="AH570" s="17">
        <f t="shared" si="422"/>
        <v>0</v>
      </c>
    </row>
    <row r="571" spans="1:34" ht="25" customHeight="1" x14ac:dyDescent="0.25">
      <c r="A571" s="119" t="s">
        <v>426</v>
      </c>
      <c r="B571" s="39"/>
      <c r="C571" s="39"/>
      <c r="D571" s="274"/>
      <c r="E571" s="274"/>
      <c r="F571" s="274"/>
      <c r="G571" s="274"/>
      <c r="H571" s="274"/>
      <c r="I571" s="274"/>
      <c r="J571" s="274"/>
      <c r="K571" s="383">
        <f t="shared" si="415"/>
        <v>0</v>
      </c>
      <c r="L571" s="376">
        <f t="shared" si="416"/>
        <v>0</v>
      </c>
      <c r="M571" s="95"/>
      <c r="O571" s="77"/>
      <c r="P571" s="93"/>
      <c r="Q571" s="96"/>
      <c r="S571" s="96"/>
      <c r="U571" s="96"/>
      <c r="V571" s="96"/>
      <c r="X571" s="96"/>
      <c r="Z571" s="96"/>
      <c r="AB571" s="97"/>
      <c r="AC571" s="30">
        <f t="shared" si="417"/>
        <v>0</v>
      </c>
      <c r="AD571" s="30">
        <f t="shared" si="418"/>
        <v>0</v>
      </c>
      <c r="AE571" s="30">
        <f t="shared" si="419"/>
        <v>0</v>
      </c>
      <c r="AF571" s="30">
        <f t="shared" si="420"/>
        <v>0</v>
      </c>
      <c r="AG571" s="18" t="s">
        <v>796</v>
      </c>
      <c r="AH571" s="17">
        <f t="shared" si="422"/>
        <v>0</v>
      </c>
    </row>
    <row r="572" spans="1:34" ht="25" customHeight="1" x14ac:dyDescent="0.25">
      <c r="A572" s="248">
        <v>0</v>
      </c>
      <c r="B572" s="39"/>
      <c r="C572" s="40"/>
      <c r="D572" s="276"/>
      <c r="E572" s="276"/>
      <c r="F572" s="276"/>
      <c r="G572" s="276"/>
      <c r="H572" s="276"/>
      <c r="I572" s="276"/>
      <c r="J572" s="276"/>
      <c r="K572" s="367">
        <f t="shared" si="415"/>
        <v>0</v>
      </c>
      <c r="L572" s="376">
        <f t="shared" si="416"/>
        <v>0</v>
      </c>
      <c r="M572" s="95"/>
      <c r="O572" s="77"/>
      <c r="P572" s="93"/>
      <c r="Q572" s="96"/>
      <c r="S572" s="96"/>
      <c r="U572" s="96"/>
      <c r="V572" s="96"/>
      <c r="X572" s="96"/>
      <c r="Z572" s="96"/>
      <c r="AB572" s="97"/>
      <c r="AC572" s="30">
        <f t="shared" si="417"/>
        <v>0</v>
      </c>
      <c r="AD572" s="30">
        <f t="shared" si="418"/>
        <v>0</v>
      </c>
      <c r="AE572" s="30">
        <f t="shared" si="419"/>
        <v>0</v>
      </c>
      <c r="AF572" s="30">
        <f t="shared" si="420"/>
        <v>0</v>
      </c>
      <c r="AG572" s="18">
        <v>0</v>
      </c>
      <c r="AH572" s="17">
        <f t="shared" si="422"/>
        <v>0</v>
      </c>
    </row>
    <row r="573" spans="1:34" ht="25" customHeight="1" x14ac:dyDescent="0.25">
      <c r="A573" s="248">
        <v>0</v>
      </c>
      <c r="B573" s="39"/>
      <c r="C573" s="40"/>
      <c r="D573" s="276"/>
      <c r="E573" s="276"/>
      <c r="F573" s="276"/>
      <c r="G573" s="276"/>
      <c r="H573" s="276"/>
      <c r="I573" s="276"/>
      <c r="J573" s="276"/>
      <c r="K573" s="367">
        <f t="shared" si="415"/>
        <v>0</v>
      </c>
      <c r="L573" s="376">
        <f t="shared" si="416"/>
        <v>0</v>
      </c>
      <c r="M573" s="95"/>
      <c r="O573" s="77"/>
      <c r="P573" s="93"/>
      <c r="Q573" s="96"/>
      <c r="S573" s="96"/>
      <c r="U573" s="96"/>
      <c r="V573" s="96"/>
      <c r="X573" s="96"/>
      <c r="Z573" s="96"/>
      <c r="AB573" s="97"/>
      <c r="AC573" s="30">
        <f t="shared" si="417"/>
        <v>0</v>
      </c>
      <c r="AD573" s="30">
        <f t="shared" si="418"/>
        <v>0</v>
      </c>
      <c r="AE573" s="30">
        <f t="shared" si="419"/>
        <v>0</v>
      </c>
      <c r="AF573" s="30">
        <f t="shared" si="420"/>
        <v>0</v>
      </c>
      <c r="AG573" s="18">
        <v>0</v>
      </c>
      <c r="AH573" s="17">
        <f t="shared" si="422"/>
        <v>0</v>
      </c>
    </row>
    <row r="574" spans="1:34" ht="25" customHeight="1" x14ac:dyDescent="0.25">
      <c r="A574" s="248">
        <v>0</v>
      </c>
      <c r="B574" s="31"/>
      <c r="C574" s="94"/>
      <c r="D574" s="263"/>
      <c r="E574" s="263"/>
      <c r="F574" s="263"/>
      <c r="G574" s="263"/>
      <c r="H574" s="263"/>
      <c r="I574" s="263"/>
      <c r="J574" s="263"/>
      <c r="K574" s="363">
        <f t="shared" si="415"/>
        <v>0</v>
      </c>
      <c r="L574" s="376">
        <f t="shared" si="416"/>
        <v>0</v>
      </c>
      <c r="M574" s="95"/>
      <c r="O574" s="77"/>
      <c r="P574" s="93"/>
      <c r="Q574" s="96"/>
      <c r="S574" s="96"/>
      <c r="U574" s="96"/>
      <c r="V574" s="96"/>
      <c r="X574" s="96"/>
      <c r="Z574" s="96"/>
      <c r="AB574" s="97"/>
      <c r="AC574" s="30">
        <f t="shared" si="417"/>
        <v>0</v>
      </c>
      <c r="AD574" s="30">
        <f t="shared" si="418"/>
        <v>0</v>
      </c>
      <c r="AE574" s="30">
        <f t="shared" si="419"/>
        <v>0</v>
      </c>
      <c r="AF574" s="30">
        <f t="shared" si="420"/>
        <v>0</v>
      </c>
      <c r="AG574" s="18">
        <v>0</v>
      </c>
      <c r="AH574" s="17">
        <f t="shared" si="422"/>
        <v>0</v>
      </c>
    </row>
    <row r="575" spans="1:34" ht="25" customHeight="1" thickBot="1" x14ac:dyDescent="0.3">
      <c r="A575" s="249"/>
      <c r="B575" s="32"/>
      <c r="C575" s="100"/>
      <c r="D575" s="264"/>
      <c r="E575" s="264"/>
      <c r="F575" s="264"/>
      <c r="G575" s="264"/>
      <c r="H575" s="264"/>
      <c r="I575" s="264"/>
      <c r="J575" s="264"/>
      <c r="K575" s="379"/>
      <c r="L575" s="378"/>
      <c r="M575" s="101"/>
      <c r="N575" s="102"/>
      <c r="O575" s="77"/>
      <c r="P575" s="99"/>
      <c r="Q575" s="103"/>
      <c r="R575" s="104"/>
      <c r="S575" s="103"/>
      <c r="T575" s="104"/>
      <c r="U575" s="103"/>
      <c r="V575" s="103"/>
      <c r="W575" s="104"/>
      <c r="X575" s="103"/>
      <c r="Y575" s="104"/>
      <c r="Z575" s="103"/>
      <c r="AA575" s="104"/>
      <c r="AB575" s="105"/>
      <c r="AC575" s="33"/>
      <c r="AD575" s="33"/>
      <c r="AE575" s="33"/>
      <c r="AF575" s="33"/>
      <c r="AG575" s="80"/>
      <c r="AH575" s="17">
        <f t="shared" si="422"/>
        <v>0</v>
      </c>
    </row>
    <row r="576" spans="1:34" ht="40" customHeight="1" x14ac:dyDescent="0.25">
      <c r="A576" s="233" t="s">
        <v>797</v>
      </c>
      <c r="B576" s="231"/>
      <c r="C576" s="234"/>
      <c r="D576" s="245"/>
      <c r="E576" s="245"/>
      <c r="F576" s="245"/>
      <c r="G576" s="245"/>
      <c r="H576" s="245"/>
      <c r="I576" s="245"/>
      <c r="J576" s="245"/>
      <c r="K576" s="363"/>
      <c r="L576" s="376"/>
      <c r="M576" s="95"/>
      <c r="O576" s="77"/>
      <c r="P576" s="106"/>
      <c r="Q576" s="96"/>
      <c r="S576" s="96"/>
      <c r="U576" s="96"/>
      <c r="V576" s="96"/>
      <c r="X576" s="96"/>
      <c r="Z576" s="96"/>
      <c r="AB576" s="97"/>
      <c r="AC576" s="30"/>
      <c r="AD576" s="30"/>
      <c r="AE576" s="30"/>
      <c r="AF576" s="30"/>
      <c r="AH576" s="17">
        <f>IF($L$577=0,0,1)</f>
        <v>0</v>
      </c>
    </row>
    <row r="577" spans="1:34" ht="25" customHeight="1" x14ac:dyDescent="0.25">
      <c r="A577" s="119" t="s">
        <v>188</v>
      </c>
      <c r="B577" s="31"/>
      <c r="C577" s="31"/>
      <c r="D577" s="240"/>
      <c r="E577" s="240"/>
      <c r="F577" s="240"/>
      <c r="G577" s="240"/>
      <c r="H577" s="240"/>
      <c r="I577" s="240"/>
      <c r="J577" s="240"/>
      <c r="K577" s="366">
        <f t="shared" ref="K577:K582" si="423">D577+E577+F577+H577+J577</f>
        <v>0</v>
      </c>
      <c r="L577" s="376">
        <f t="shared" ref="L577:L582" si="424">G577+I577+K577</f>
        <v>0</v>
      </c>
      <c r="M577" s="95"/>
      <c r="O577" s="77">
        <f>IF(L577&gt;1,1,0)</f>
        <v>0</v>
      </c>
      <c r="P577" s="93"/>
      <c r="Q577" s="96"/>
      <c r="S577" s="96"/>
      <c r="U577" s="96"/>
      <c r="V577" s="96"/>
      <c r="X577" s="96"/>
      <c r="Z577" s="96"/>
      <c r="AB577" s="97"/>
      <c r="AC577" s="30">
        <f t="shared" ref="AC577:AC582" si="425">Q577</f>
        <v>0</v>
      </c>
      <c r="AD577" s="30">
        <f t="shared" ref="AD577:AD582" si="426">D577+E577+F577+H577+J577</f>
        <v>0</v>
      </c>
      <c r="AE577" s="30">
        <f t="shared" ref="AE577:AE582" si="427">G577</f>
        <v>0</v>
      </c>
      <c r="AF577" s="30">
        <f t="shared" ref="AF577:AF582" si="428">AC577+AD577+AE577</f>
        <v>0</v>
      </c>
      <c r="AG577" s="18" t="s">
        <v>798</v>
      </c>
      <c r="AH577" s="17">
        <f>IF($L$577=0,0,1)</f>
        <v>0</v>
      </c>
    </row>
    <row r="578" spans="1:34" ht="25" customHeight="1" x14ac:dyDescent="0.25">
      <c r="A578" s="370" t="s">
        <v>799</v>
      </c>
      <c r="B578" s="383">
        <f t="shared" ref="B578:J578" si="429">B577</f>
        <v>0</v>
      </c>
      <c r="C578" s="383">
        <f t="shared" si="429"/>
        <v>0</v>
      </c>
      <c r="D578" s="383">
        <f t="shared" si="429"/>
        <v>0</v>
      </c>
      <c r="E578" s="383">
        <f t="shared" si="429"/>
        <v>0</v>
      </c>
      <c r="F578" s="383">
        <f t="shared" si="429"/>
        <v>0</v>
      </c>
      <c r="G578" s="383">
        <f t="shared" si="429"/>
        <v>0</v>
      </c>
      <c r="H578" s="383">
        <f t="shared" si="429"/>
        <v>0</v>
      </c>
      <c r="I578" s="383">
        <f t="shared" si="429"/>
        <v>0</v>
      </c>
      <c r="J578" s="383">
        <f t="shared" si="429"/>
        <v>0</v>
      </c>
      <c r="K578" s="383">
        <f t="shared" si="423"/>
        <v>0</v>
      </c>
      <c r="L578" s="376">
        <f t="shared" si="424"/>
        <v>0</v>
      </c>
      <c r="M578" s="95"/>
      <c r="O578" s="77"/>
      <c r="P578" s="93"/>
      <c r="Q578" s="96"/>
      <c r="S578" s="96"/>
      <c r="U578" s="96"/>
      <c r="V578" s="96"/>
      <c r="X578" s="96"/>
      <c r="Z578" s="96"/>
      <c r="AB578" s="97"/>
      <c r="AC578" s="30">
        <f t="shared" si="425"/>
        <v>0</v>
      </c>
      <c r="AD578" s="30">
        <f t="shared" si="426"/>
        <v>0</v>
      </c>
      <c r="AE578" s="30">
        <f t="shared" si="427"/>
        <v>0</v>
      </c>
      <c r="AF578" s="30">
        <f t="shared" si="428"/>
        <v>0</v>
      </c>
      <c r="AG578" s="18" t="s">
        <v>800</v>
      </c>
      <c r="AH578" s="17">
        <f t="shared" ref="AH578:AH583" si="430">IF($L$577=0,0,1)</f>
        <v>0</v>
      </c>
    </row>
    <row r="579" spans="1:34" ht="25" customHeight="1" x14ac:dyDescent="0.25">
      <c r="A579" s="119" t="s">
        <v>801</v>
      </c>
      <c r="B579" s="39"/>
      <c r="C579" s="39"/>
      <c r="D579" s="274"/>
      <c r="E579" s="274"/>
      <c r="F579" s="274"/>
      <c r="G579" s="274"/>
      <c r="H579" s="274"/>
      <c r="I579" s="274"/>
      <c r="J579" s="274"/>
      <c r="K579" s="383">
        <f t="shared" si="423"/>
        <v>0</v>
      </c>
      <c r="L579" s="376">
        <f t="shared" si="424"/>
        <v>0</v>
      </c>
      <c r="M579" s="95"/>
      <c r="O579" s="77"/>
      <c r="P579" s="93"/>
      <c r="Q579" s="96"/>
      <c r="S579" s="96"/>
      <c r="U579" s="96"/>
      <c r="V579" s="96"/>
      <c r="X579" s="96"/>
      <c r="Z579" s="96"/>
      <c r="AB579" s="97"/>
      <c r="AC579" s="30">
        <f t="shared" si="425"/>
        <v>0</v>
      </c>
      <c r="AD579" s="30">
        <f t="shared" si="426"/>
        <v>0</v>
      </c>
      <c r="AE579" s="30">
        <f t="shared" si="427"/>
        <v>0</v>
      </c>
      <c r="AF579" s="30">
        <f t="shared" si="428"/>
        <v>0</v>
      </c>
      <c r="AG579" s="18" t="s">
        <v>802</v>
      </c>
      <c r="AH579" s="17">
        <f t="shared" si="430"/>
        <v>0</v>
      </c>
    </row>
    <row r="580" spans="1:34" ht="25" customHeight="1" x14ac:dyDescent="0.25">
      <c r="A580" s="248">
        <v>0</v>
      </c>
      <c r="B580" s="39"/>
      <c r="C580" s="40"/>
      <c r="D580" s="276"/>
      <c r="E580" s="276"/>
      <c r="F580" s="276"/>
      <c r="G580" s="276"/>
      <c r="H580" s="276"/>
      <c r="I580" s="276"/>
      <c r="J580" s="276"/>
      <c r="K580" s="367">
        <f t="shared" si="423"/>
        <v>0</v>
      </c>
      <c r="L580" s="376">
        <f t="shared" si="424"/>
        <v>0</v>
      </c>
      <c r="M580" s="95"/>
      <c r="O580" s="77"/>
      <c r="P580" s="93"/>
      <c r="Q580" s="96"/>
      <c r="S580" s="96"/>
      <c r="U580" s="96"/>
      <c r="V580" s="96"/>
      <c r="X580" s="96"/>
      <c r="Z580" s="96"/>
      <c r="AB580" s="97"/>
      <c r="AC580" s="30">
        <f t="shared" si="425"/>
        <v>0</v>
      </c>
      <c r="AD580" s="30">
        <f t="shared" si="426"/>
        <v>0</v>
      </c>
      <c r="AE580" s="30">
        <f t="shared" si="427"/>
        <v>0</v>
      </c>
      <c r="AF580" s="30">
        <f t="shared" si="428"/>
        <v>0</v>
      </c>
      <c r="AG580" s="18">
        <v>0</v>
      </c>
      <c r="AH580" s="17">
        <f t="shared" si="430"/>
        <v>0</v>
      </c>
    </row>
    <row r="581" spans="1:34" ht="25" customHeight="1" x14ac:dyDescent="0.25">
      <c r="A581" s="248">
        <v>0</v>
      </c>
      <c r="B581" s="39"/>
      <c r="C581" s="40"/>
      <c r="D581" s="276"/>
      <c r="E581" s="276"/>
      <c r="F581" s="276"/>
      <c r="G581" s="276"/>
      <c r="H581" s="276"/>
      <c r="I581" s="276"/>
      <c r="J581" s="276"/>
      <c r="K581" s="367">
        <f t="shared" si="423"/>
        <v>0</v>
      </c>
      <c r="L581" s="376">
        <f t="shared" si="424"/>
        <v>0</v>
      </c>
      <c r="M581" s="95"/>
      <c r="O581" s="77"/>
      <c r="P581" s="93"/>
      <c r="Q581" s="96"/>
      <c r="S581" s="96"/>
      <c r="U581" s="96"/>
      <c r="V581" s="96"/>
      <c r="X581" s="96"/>
      <c r="Z581" s="96"/>
      <c r="AB581" s="97"/>
      <c r="AC581" s="30">
        <f t="shared" si="425"/>
        <v>0</v>
      </c>
      <c r="AD581" s="30">
        <f t="shared" si="426"/>
        <v>0</v>
      </c>
      <c r="AE581" s="30">
        <f t="shared" si="427"/>
        <v>0</v>
      </c>
      <c r="AF581" s="30">
        <f t="shared" si="428"/>
        <v>0</v>
      </c>
      <c r="AG581" s="18">
        <v>0</v>
      </c>
      <c r="AH581" s="17">
        <f t="shared" si="430"/>
        <v>0</v>
      </c>
    </row>
    <row r="582" spans="1:34" ht="25" customHeight="1" x14ac:dyDescent="0.25">
      <c r="A582" s="248">
        <v>0</v>
      </c>
      <c r="B582" s="31"/>
      <c r="C582" s="94"/>
      <c r="D582" s="263"/>
      <c r="E582" s="263"/>
      <c r="F582" s="263"/>
      <c r="G582" s="263"/>
      <c r="H582" s="263"/>
      <c r="I582" s="263"/>
      <c r="J582" s="263"/>
      <c r="K582" s="363">
        <f t="shared" si="423"/>
        <v>0</v>
      </c>
      <c r="L582" s="376">
        <f t="shared" si="424"/>
        <v>0</v>
      </c>
      <c r="M582" s="95"/>
      <c r="O582" s="77"/>
      <c r="P582" s="93"/>
      <c r="Q582" s="96"/>
      <c r="S582" s="96"/>
      <c r="U582" s="96"/>
      <c r="V582" s="96"/>
      <c r="X582" s="96"/>
      <c r="Z582" s="96"/>
      <c r="AB582" s="97"/>
      <c r="AC582" s="30">
        <f t="shared" si="425"/>
        <v>0</v>
      </c>
      <c r="AD582" s="30">
        <f t="shared" si="426"/>
        <v>0</v>
      </c>
      <c r="AE582" s="30">
        <f t="shared" si="427"/>
        <v>0</v>
      </c>
      <c r="AF582" s="30">
        <f t="shared" si="428"/>
        <v>0</v>
      </c>
      <c r="AG582" s="18">
        <v>0</v>
      </c>
      <c r="AH582" s="17">
        <f t="shared" si="430"/>
        <v>0</v>
      </c>
    </row>
    <row r="583" spans="1:34" ht="25" customHeight="1" thickBot="1" x14ac:dyDescent="0.3">
      <c r="A583" s="249"/>
      <c r="B583" s="32"/>
      <c r="C583" s="100"/>
      <c r="D583" s="264"/>
      <c r="E583" s="264"/>
      <c r="F583" s="264"/>
      <c r="G583" s="264"/>
      <c r="H583" s="264"/>
      <c r="I583" s="264"/>
      <c r="J583" s="264"/>
      <c r="K583" s="379"/>
      <c r="L583" s="378"/>
      <c r="M583" s="101"/>
      <c r="N583" s="102"/>
      <c r="O583" s="77"/>
      <c r="P583" s="99"/>
      <c r="Q583" s="103"/>
      <c r="R583" s="104"/>
      <c r="S583" s="103"/>
      <c r="T583" s="104"/>
      <c r="U583" s="103"/>
      <c r="V583" s="103"/>
      <c r="W583" s="104"/>
      <c r="X583" s="103"/>
      <c r="Y583" s="104"/>
      <c r="Z583" s="103"/>
      <c r="AA583" s="104"/>
      <c r="AB583" s="105"/>
      <c r="AC583" s="33"/>
      <c r="AD583" s="33"/>
      <c r="AE583" s="33"/>
      <c r="AF583" s="33"/>
      <c r="AG583" s="80"/>
      <c r="AH583" s="17">
        <f t="shared" si="430"/>
        <v>0</v>
      </c>
    </row>
    <row r="584" spans="1:34" ht="40" customHeight="1" x14ac:dyDescent="0.25">
      <c r="A584" s="233" t="s">
        <v>803</v>
      </c>
      <c r="B584" s="236"/>
      <c r="C584" s="237"/>
      <c r="D584" s="246"/>
      <c r="E584" s="246"/>
      <c r="F584" s="246"/>
      <c r="G584" s="246"/>
      <c r="H584" s="246"/>
      <c r="I584" s="246"/>
      <c r="J584" s="246"/>
      <c r="K584" s="357"/>
      <c r="L584" s="376"/>
      <c r="M584" s="95"/>
      <c r="O584" s="77"/>
      <c r="P584" s="106"/>
      <c r="Q584" s="96"/>
      <c r="S584" s="96"/>
      <c r="U584" s="96"/>
      <c r="V584" s="96"/>
      <c r="X584" s="96"/>
      <c r="Z584" s="96"/>
      <c r="AB584" s="97"/>
      <c r="AC584" s="30"/>
      <c r="AD584" s="30"/>
      <c r="AE584" s="30"/>
      <c r="AF584" s="30"/>
      <c r="AH584" s="17">
        <f>IF($L$585=0,0,1)</f>
        <v>0</v>
      </c>
    </row>
    <row r="585" spans="1:34" ht="25" customHeight="1" x14ac:dyDescent="0.25">
      <c r="A585" s="119" t="s">
        <v>188</v>
      </c>
      <c r="B585" s="37"/>
      <c r="C585" s="37"/>
      <c r="D585" s="238"/>
      <c r="E585" s="238"/>
      <c r="F585" s="238"/>
      <c r="G585" s="238"/>
      <c r="H585" s="238"/>
      <c r="I585" s="238"/>
      <c r="J585" s="238"/>
      <c r="K585" s="372">
        <f t="shared" ref="K585:K608" si="431">D585+E585+F585+H585+J585</f>
        <v>0</v>
      </c>
      <c r="L585" s="376">
        <f t="shared" ref="L585:L608" si="432">G585+I585+K585</f>
        <v>0</v>
      </c>
      <c r="M585" s="95"/>
      <c r="O585" s="77">
        <f>IF(L585&gt;1,1,0)</f>
        <v>0</v>
      </c>
      <c r="P585" s="93"/>
      <c r="Q585" s="96"/>
      <c r="S585" s="96"/>
      <c r="U585" s="96"/>
      <c r="V585" s="96"/>
      <c r="X585" s="96"/>
      <c r="Z585" s="96"/>
      <c r="AB585" s="97"/>
      <c r="AC585" s="30">
        <f t="shared" ref="AC585:AC608" si="433">Q585</f>
        <v>0</v>
      </c>
      <c r="AD585" s="30">
        <f t="shared" ref="AD585:AD608" si="434">D585+E585+F585+H585+J585</f>
        <v>0</v>
      </c>
      <c r="AE585" s="30">
        <f t="shared" ref="AE585:AE608" si="435">G585</f>
        <v>0</v>
      </c>
      <c r="AF585" s="30">
        <f t="shared" ref="AF585:AF608" si="436">AC585+AD585+AE585</f>
        <v>0</v>
      </c>
      <c r="AG585" s="18" t="s">
        <v>804</v>
      </c>
      <c r="AH585" s="17">
        <f>IF($L$585=0,0,1)</f>
        <v>0</v>
      </c>
    </row>
    <row r="586" spans="1:34" ht="25" customHeight="1" x14ac:dyDescent="0.25">
      <c r="A586" s="119" t="s">
        <v>805</v>
      </c>
      <c r="B586" s="39"/>
      <c r="C586" s="39"/>
      <c r="D586" s="274"/>
      <c r="E586" s="274"/>
      <c r="F586" s="274"/>
      <c r="G586" s="274"/>
      <c r="H586" s="274"/>
      <c r="I586" s="274"/>
      <c r="J586" s="274"/>
      <c r="K586" s="383">
        <f t="shared" si="431"/>
        <v>0</v>
      </c>
      <c r="L586" s="376">
        <f t="shared" si="432"/>
        <v>0</v>
      </c>
      <c r="M586" s="95"/>
      <c r="O586" s="77"/>
      <c r="P586" s="93"/>
      <c r="Q586" s="96"/>
      <c r="S586" s="96"/>
      <c r="U586" s="96"/>
      <c r="V586" s="96"/>
      <c r="X586" s="96"/>
      <c r="Z586" s="96"/>
      <c r="AB586" s="97"/>
      <c r="AC586" s="30">
        <f t="shared" si="433"/>
        <v>0</v>
      </c>
      <c r="AD586" s="30">
        <f t="shared" si="434"/>
        <v>0</v>
      </c>
      <c r="AE586" s="30">
        <f t="shared" si="435"/>
        <v>0</v>
      </c>
      <c r="AF586" s="30">
        <f t="shared" si="436"/>
        <v>0</v>
      </c>
      <c r="AG586" s="18" t="s">
        <v>806</v>
      </c>
      <c r="AH586" s="17">
        <f t="shared" ref="AH586:AH611" si="437">IF($L$585=0,0,1)</f>
        <v>0</v>
      </c>
    </row>
    <row r="587" spans="1:34" ht="25" customHeight="1" x14ac:dyDescent="0.25">
      <c r="A587" s="119" t="s">
        <v>807</v>
      </c>
      <c r="B587" s="39"/>
      <c r="C587" s="39"/>
      <c r="D587" s="274"/>
      <c r="E587" s="274"/>
      <c r="F587" s="274"/>
      <c r="G587" s="274"/>
      <c r="H587" s="274"/>
      <c r="I587" s="274"/>
      <c r="J587" s="274"/>
      <c r="K587" s="383">
        <f t="shared" si="431"/>
        <v>0</v>
      </c>
      <c r="L587" s="376">
        <f t="shared" si="432"/>
        <v>0</v>
      </c>
      <c r="M587" s="95"/>
      <c r="O587" s="77"/>
      <c r="P587" s="93"/>
      <c r="Q587" s="96"/>
      <c r="S587" s="96"/>
      <c r="U587" s="96"/>
      <c r="V587" s="96"/>
      <c r="X587" s="96"/>
      <c r="Z587" s="96"/>
      <c r="AB587" s="97"/>
      <c r="AC587" s="30">
        <f t="shared" si="433"/>
        <v>0</v>
      </c>
      <c r="AD587" s="30">
        <f t="shared" si="434"/>
        <v>0</v>
      </c>
      <c r="AE587" s="30">
        <f t="shared" si="435"/>
        <v>0</v>
      </c>
      <c r="AF587" s="30">
        <f t="shared" si="436"/>
        <v>0</v>
      </c>
      <c r="AG587" s="18" t="s">
        <v>808</v>
      </c>
      <c r="AH587" s="17">
        <f t="shared" si="437"/>
        <v>0</v>
      </c>
    </row>
    <row r="588" spans="1:34" ht="25" customHeight="1" x14ac:dyDescent="0.25">
      <c r="A588" s="119" t="s">
        <v>314</v>
      </c>
      <c r="B588" s="39"/>
      <c r="C588" s="39"/>
      <c r="D588" s="274"/>
      <c r="E588" s="274"/>
      <c r="F588" s="274"/>
      <c r="G588" s="274"/>
      <c r="H588" s="274"/>
      <c r="I588" s="274"/>
      <c r="J588" s="274"/>
      <c r="K588" s="383">
        <f t="shared" si="431"/>
        <v>0</v>
      </c>
      <c r="L588" s="376">
        <f t="shared" si="432"/>
        <v>0</v>
      </c>
      <c r="M588" s="95"/>
      <c r="O588" s="77"/>
      <c r="P588" s="93"/>
      <c r="Q588" s="96"/>
      <c r="S588" s="96"/>
      <c r="U588" s="96"/>
      <c r="V588" s="96"/>
      <c r="X588" s="96"/>
      <c r="Z588" s="96"/>
      <c r="AB588" s="97"/>
      <c r="AC588" s="30">
        <f t="shared" si="433"/>
        <v>0</v>
      </c>
      <c r="AD588" s="30">
        <f t="shared" si="434"/>
        <v>0</v>
      </c>
      <c r="AE588" s="30">
        <f t="shared" si="435"/>
        <v>0</v>
      </c>
      <c r="AF588" s="30">
        <f t="shared" si="436"/>
        <v>0</v>
      </c>
      <c r="AG588" s="18" t="s">
        <v>809</v>
      </c>
      <c r="AH588" s="17">
        <f t="shared" si="437"/>
        <v>0</v>
      </c>
    </row>
    <row r="589" spans="1:34" ht="25" customHeight="1" x14ac:dyDescent="0.25">
      <c r="A589" s="119" t="s">
        <v>810</v>
      </c>
      <c r="B589" s="39"/>
      <c r="C589" s="39"/>
      <c r="D589" s="274"/>
      <c r="E589" s="274"/>
      <c r="F589" s="274"/>
      <c r="G589" s="274"/>
      <c r="H589" s="274"/>
      <c r="I589" s="274"/>
      <c r="J589" s="274"/>
      <c r="K589" s="383">
        <f t="shared" si="431"/>
        <v>0</v>
      </c>
      <c r="L589" s="376">
        <f t="shared" si="432"/>
        <v>0</v>
      </c>
      <c r="M589" s="95"/>
      <c r="O589" s="77"/>
      <c r="P589" s="93"/>
      <c r="Q589" s="96"/>
      <c r="S589" s="96"/>
      <c r="U589" s="96"/>
      <c r="V589" s="96"/>
      <c r="X589" s="96"/>
      <c r="Z589" s="96"/>
      <c r="AB589" s="97"/>
      <c r="AC589" s="30">
        <f t="shared" si="433"/>
        <v>0</v>
      </c>
      <c r="AD589" s="30">
        <f t="shared" si="434"/>
        <v>0</v>
      </c>
      <c r="AE589" s="30">
        <f t="shared" si="435"/>
        <v>0</v>
      </c>
      <c r="AF589" s="30">
        <f t="shared" si="436"/>
        <v>0</v>
      </c>
      <c r="AG589" s="197" t="s">
        <v>811</v>
      </c>
      <c r="AH589" s="17">
        <f t="shared" si="437"/>
        <v>0</v>
      </c>
    </row>
    <row r="590" spans="1:34" ht="25" customHeight="1" x14ac:dyDescent="0.25">
      <c r="A590" s="119" t="s">
        <v>812</v>
      </c>
      <c r="B590" s="39"/>
      <c r="C590" s="39"/>
      <c r="D590" s="274"/>
      <c r="E590" s="274"/>
      <c r="F590" s="274"/>
      <c r="G590" s="274"/>
      <c r="H590" s="274"/>
      <c r="I590" s="274"/>
      <c r="J590" s="274"/>
      <c r="K590" s="383">
        <f t="shared" si="431"/>
        <v>0</v>
      </c>
      <c r="L590" s="376">
        <f t="shared" si="432"/>
        <v>0</v>
      </c>
      <c r="M590" s="95"/>
      <c r="O590" s="77"/>
      <c r="P590" s="93"/>
      <c r="Q590" s="96"/>
      <c r="S590" s="96"/>
      <c r="U590" s="96"/>
      <c r="V590" s="96"/>
      <c r="X590" s="96"/>
      <c r="Z590" s="96"/>
      <c r="AB590" s="97"/>
      <c r="AC590" s="30">
        <f t="shared" si="433"/>
        <v>0</v>
      </c>
      <c r="AD590" s="30">
        <f t="shared" si="434"/>
        <v>0</v>
      </c>
      <c r="AE590" s="30">
        <f t="shared" si="435"/>
        <v>0</v>
      </c>
      <c r="AF590" s="30">
        <f t="shared" si="436"/>
        <v>0</v>
      </c>
      <c r="AG590" s="197" t="s">
        <v>813</v>
      </c>
      <c r="AH590" s="17">
        <f t="shared" si="437"/>
        <v>0</v>
      </c>
    </row>
    <row r="591" spans="1:34" ht="25" customHeight="1" x14ac:dyDescent="0.25">
      <c r="A591" s="119" t="s">
        <v>814</v>
      </c>
      <c r="B591" s="39"/>
      <c r="C591" s="39"/>
      <c r="D591" s="274"/>
      <c r="E591" s="274"/>
      <c r="F591" s="274"/>
      <c r="G591" s="274"/>
      <c r="H591" s="274"/>
      <c r="I591" s="274"/>
      <c r="J591" s="274"/>
      <c r="K591" s="383">
        <f t="shared" si="431"/>
        <v>0</v>
      </c>
      <c r="L591" s="376">
        <f t="shared" si="432"/>
        <v>0</v>
      </c>
      <c r="M591" s="95"/>
      <c r="O591" s="77"/>
      <c r="P591" s="93"/>
      <c r="Q591" s="96"/>
      <c r="S591" s="96"/>
      <c r="U591" s="96"/>
      <c r="V591" s="96"/>
      <c r="X591" s="96"/>
      <c r="Z591" s="96"/>
      <c r="AB591" s="97"/>
      <c r="AC591" s="30">
        <f t="shared" si="433"/>
        <v>0</v>
      </c>
      <c r="AD591" s="30">
        <f t="shared" si="434"/>
        <v>0</v>
      </c>
      <c r="AE591" s="30">
        <f t="shared" si="435"/>
        <v>0</v>
      </c>
      <c r="AF591" s="30">
        <f t="shared" si="436"/>
        <v>0</v>
      </c>
      <c r="AG591" s="197" t="s">
        <v>815</v>
      </c>
      <c r="AH591" s="17">
        <f t="shared" si="437"/>
        <v>0</v>
      </c>
    </row>
    <row r="592" spans="1:34" ht="25" customHeight="1" x14ac:dyDescent="0.25">
      <c r="A592" s="119" t="s">
        <v>816</v>
      </c>
      <c r="B592" s="39"/>
      <c r="C592" s="39"/>
      <c r="D592" s="274"/>
      <c r="E592" s="274"/>
      <c r="F592" s="274"/>
      <c r="G592" s="274"/>
      <c r="H592" s="274"/>
      <c r="I592" s="274"/>
      <c r="J592" s="274"/>
      <c r="K592" s="383">
        <f t="shared" si="431"/>
        <v>0</v>
      </c>
      <c r="L592" s="376">
        <f t="shared" si="432"/>
        <v>0</v>
      </c>
      <c r="M592" s="95"/>
      <c r="O592" s="77"/>
      <c r="P592" s="93"/>
      <c r="Q592" s="96"/>
      <c r="S592" s="96"/>
      <c r="U592" s="96"/>
      <c r="V592" s="96"/>
      <c r="X592" s="96"/>
      <c r="Z592" s="96"/>
      <c r="AB592" s="97"/>
      <c r="AC592" s="30">
        <f t="shared" si="433"/>
        <v>0</v>
      </c>
      <c r="AD592" s="30">
        <f t="shared" si="434"/>
        <v>0</v>
      </c>
      <c r="AE592" s="30">
        <f t="shared" si="435"/>
        <v>0</v>
      </c>
      <c r="AF592" s="30">
        <f t="shared" si="436"/>
        <v>0</v>
      </c>
      <c r="AG592" s="197" t="s">
        <v>817</v>
      </c>
      <c r="AH592" s="17">
        <f t="shared" si="437"/>
        <v>0</v>
      </c>
    </row>
    <row r="593" spans="1:34" ht="25" customHeight="1" x14ac:dyDescent="0.25">
      <c r="A593" s="119" t="s">
        <v>818</v>
      </c>
      <c r="B593" s="39"/>
      <c r="C593" s="39"/>
      <c r="D593" s="274"/>
      <c r="E593" s="274"/>
      <c r="F593" s="274"/>
      <c r="G593" s="274"/>
      <c r="H593" s="274"/>
      <c r="I593" s="274"/>
      <c r="J593" s="274"/>
      <c r="K593" s="383">
        <f t="shared" si="431"/>
        <v>0</v>
      </c>
      <c r="L593" s="376">
        <f t="shared" si="432"/>
        <v>0</v>
      </c>
      <c r="M593" s="95"/>
      <c r="O593" s="77"/>
      <c r="P593" s="93"/>
      <c r="Q593" s="96"/>
      <c r="S593" s="96"/>
      <c r="U593" s="96"/>
      <c r="V593" s="96"/>
      <c r="X593" s="96"/>
      <c r="Z593" s="96"/>
      <c r="AB593" s="97"/>
      <c r="AC593" s="30">
        <f t="shared" si="433"/>
        <v>0</v>
      </c>
      <c r="AD593" s="30">
        <f t="shared" si="434"/>
        <v>0</v>
      </c>
      <c r="AE593" s="30">
        <f t="shared" si="435"/>
        <v>0</v>
      </c>
      <c r="AF593" s="30">
        <f t="shared" si="436"/>
        <v>0</v>
      </c>
      <c r="AG593" s="197" t="s">
        <v>819</v>
      </c>
      <c r="AH593" s="17">
        <f t="shared" si="437"/>
        <v>0</v>
      </c>
    </row>
    <row r="594" spans="1:34" ht="25" customHeight="1" x14ac:dyDescent="0.25">
      <c r="A594" s="119" t="s">
        <v>820</v>
      </c>
      <c r="B594" s="39"/>
      <c r="C594" s="39"/>
      <c r="D594" s="274"/>
      <c r="E594" s="274"/>
      <c r="F594" s="274"/>
      <c r="G594" s="274"/>
      <c r="H594" s="274"/>
      <c r="I594" s="274"/>
      <c r="J594" s="274"/>
      <c r="K594" s="383">
        <f t="shared" si="431"/>
        <v>0</v>
      </c>
      <c r="L594" s="376">
        <f t="shared" si="432"/>
        <v>0</v>
      </c>
      <c r="M594" s="95"/>
      <c r="O594" s="77"/>
      <c r="P594" s="93"/>
      <c r="Q594" s="96"/>
      <c r="S594" s="96"/>
      <c r="U594" s="96"/>
      <c r="V594" s="96"/>
      <c r="X594" s="96"/>
      <c r="Z594" s="96"/>
      <c r="AB594" s="97"/>
      <c r="AC594" s="30">
        <f t="shared" si="433"/>
        <v>0</v>
      </c>
      <c r="AD594" s="30">
        <f t="shared" si="434"/>
        <v>0</v>
      </c>
      <c r="AE594" s="30">
        <f t="shared" si="435"/>
        <v>0</v>
      </c>
      <c r="AF594" s="30">
        <f t="shared" si="436"/>
        <v>0</v>
      </c>
      <c r="AG594" s="197" t="s">
        <v>821</v>
      </c>
      <c r="AH594" s="17">
        <f t="shared" si="437"/>
        <v>0</v>
      </c>
    </row>
    <row r="595" spans="1:34" ht="25" customHeight="1" x14ac:dyDescent="0.25">
      <c r="A595" s="119" t="s">
        <v>822</v>
      </c>
      <c r="B595" s="39"/>
      <c r="C595" s="39"/>
      <c r="D595" s="274"/>
      <c r="E595" s="274"/>
      <c r="F595" s="274"/>
      <c r="G595" s="274"/>
      <c r="H595" s="274"/>
      <c r="I595" s="274"/>
      <c r="J595" s="274"/>
      <c r="K595" s="383">
        <f t="shared" si="431"/>
        <v>0</v>
      </c>
      <c r="L595" s="376">
        <f t="shared" si="432"/>
        <v>0</v>
      </c>
      <c r="M595" s="95"/>
      <c r="O595" s="77"/>
      <c r="P595" s="93"/>
      <c r="Q595" s="96"/>
      <c r="S595" s="96"/>
      <c r="U595" s="96"/>
      <c r="V595" s="96"/>
      <c r="X595" s="96"/>
      <c r="Z595" s="96"/>
      <c r="AB595" s="97"/>
      <c r="AC595" s="30">
        <f t="shared" si="433"/>
        <v>0</v>
      </c>
      <c r="AD595" s="30">
        <f t="shared" si="434"/>
        <v>0</v>
      </c>
      <c r="AE595" s="30">
        <f t="shared" si="435"/>
        <v>0</v>
      </c>
      <c r="AF595" s="30">
        <f t="shared" si="436"/>
        <v>0</v>
      </c>
      <c r="AG595" s="197" t="s">
        <v>823</v>
      </c>
      <c r="AH595" s="17">
        <f t="shared" si="437"/>
        <v>0</v>
      </c>
    </row>
    <row r="596" spans="1:34" ht="25" customHeight="1" x14ac:dyDescent="0.25">
      <c r="A596" s="119" t="s">
        <v>824</v>
      </c>
      <c r="B596" s="39"/>
      <c r="C596" s="39"/>
      <c r="D596" s="274"/>
      <c r="E596" s="274"/>
      <c r="F596" s="274"/>
      <c r="G596" s="274"/>
      <c r="H596" s="274"/>
      <c r="I596" s="274"/>
      <c r="J596" s="274"/>
      <c r="K596" s="383">
        <f t="shared" si="431"/>
        <v>0</v>
      </c>
      <c r="L596" s="376">
        <f t="shared" si="432"/>
        <v>0</v>
      </c>
      <c r="M596" s="95"/>
      <c r="O596" s="77"/>
      <c r="P596" s="93"/>
      <c r="Q596" s="96"/>
      <c r="S596" s="96"/>
      <c r="U596" s="96"/>
      <c r="V596" s="96"/>
      <c r="X596" s="96"/>
      <c r="Z596" s="96"/>
      <c r="AB596" s="97"/>
      <c r="AC596" s="30">
        <f t="shared" si="433"/>
        <v>0</v>
      </c>
      <c r="AD596" s="30">
        <f t="shared" si="434"/>
        <v>0</v>
      </c>
      <c r="AE596" s="30">
        <f t="shared" si="435"/>
        <v>0</v>
      </c>
      <c r="AF596" s="30">
        <f t="shared" si="436"/>
        <v>0</v>
      </c>
      <c r="AG596" s="197" t="s">
        <v>825</v>
      </c>
      <c r="AH596" s="17">
        <f t="shared" si="437"/>
        <v>0</v>
      </c>
    </row>
    <row r="597" spans="1:34" ht="25" customHeight="1" x14ac:dyDescent="0.25">
      <c r="A597" s="119" t="s">
        <v>826</v>
      </c>
      <c r="B597" s="39"/>
      <c r="C597" s="39"/>
      <c r="D597" s="274"/>
      <c r="E597" s="274"/>
      <c r="F597" s="274"/>
      <c r="G597" s="274"/>
      <c r="H597" s="274"/>
      <c r="I597" s="274"/>
      <c r="J597" s="274"/>
      <c r="K597" s="383">
        <f t="shared" si="431"/>
        <v>0</v>
      </c>
      <c r="L597" s="376">
        <f t="shared" si="432"/>
        <v>0</v>
      </c>
      <c r="M597" s="95"/>
      <c r="O597" s="77"/>
      <c r="P597" s="93"/>
      <c r="Q597" s="96"/>
      <c r="S597" s="96"/>
      <c r="U597" s="96"/>
      <c r="V597" s="96"/>
      <c r="X597" s="96"/>
      <c r="Z597" s="96"/>
      <c r="AB597" s="97"/>
      <c r="AC597" s="30">
        <f t="shared" si="433"/>
        <v>0</v>
      </c>
      <c r="AD597" s="30">
        <f t="shared" si="434"/>
        <v>0</v>
      </c>
      <c r="AE597" s="30">
        <f t="shared" si="435"/>
        <v>0</v>
      </c>
      <c r="AF597" s="30">
        <f t="shared" si="436"/>
        <v>0</v>
      </c>
      <c r="AG597" s="18" t="s">
        <v>827</v>
      </c>
      <c r="AH597" s="17">
        <f t="shared" si="437"/>
        <v>0</v>
      </c>
    </row>
    <row r="598" spans="1:34" ht="25" customHeight="1" x14ac:dyDescent="0.25">
      <c r="A598" s="119" t="s">
        <v>828</v>
      </c>
      <c r="B598" s="39"/>
      <c r="C598" s="39"/>
      <c r="D598" s="274"/>
      <c r="E598" s="274"/>
      <c r="F598" s="274"/>
      <c r="G598" s="274"/>
      <c r="H598" s="274"/>
      <c r="I598" s="274"/>
      <c r="J598" s="274"/>
      <c r="K598" s="383">
        <f t="shared" si="431"/>
        <v>0</v>
      </c>
      <c r="L598" s="376">
        <f t="shared" si="432"/>
        <v>0</v>
      </c>
      <c r="M598" s="95"/>
      <c r="O598" s="77"/>
      <c r="P598" s="93"/>
      <c r="Q598" s="96"/>
      <c r="S598" s="96"/>
      <c r="U598" s="96"/>
      <c r="V598" s="96"/>
      <c r="X598" s="96"/>
      <c r="Z598" s="96"/>
      <c r="AB598" s="97"/>
      <c r="AC598" s="30">
        <f t="shared" si="433"/>
        <v>0</v>
      </c>
      <c r="AD598" s="30">
        <f t="shared" si="434"/>
        <v>0</v>
      </c>
      <c r="AE598" s="30">
        <f t="shared" si="435"/>
        <v>0</v>
      </c>
      <c r="AF598" s="30">
        <f t="shared" si="436"/>
        <v>0</v>
      </c>
      <c r="AG598" s="197" t="s">
        <v>829</v>
      </c>
      <c r="AH598" s="17">
        <f t="shared" si="437"/>
        <v>0</v>
      </c>
    </row>
    <row r="599" spans="1:34" ht="25" customHeight="1" x14ac:dyDescent="0.25">
      <c r="A599" s="119" t="s">
        <v>830</v>
      </c>
      <c r="B599" s="39"/>
      <c r="C599" s="39"/>
      <c r="D599" s="274"/>
      <c r="E599" s="274"/>
      <c r="F599" s="274"/>
      <c r="G599" s="274"/>
      <c r="H599" s="274"/>
      <c r="I599" s="274"/>
      <c r="J599" s="274"/>
      <c r="K599" s="383">
        <f t="shared" si="431"/>
        <v>0</v>
      </c>
      <c r="L599" s="376">
        <f t="shared" si="432"/>
        <v>0</v>
      </c>
      <c r="M599" s="95"/>
      <c r="O599" s="77"/>
      <c r="P599" s="93"/>
      <c r="Q599" s="96"/>
      <c r="S599" s="96"/>
      <c r="U599" s="96"/>
      <c r="V599" s="96"/>
      <c r="X599" s="96"/>
      <c r="Z599" s="96"/>
      <c r="AB599" s="97"/>
      <c r="AC599" s="30">
        <f t="shared" si="433"/>
        <v>0</v>
      </c>
      <c r="AD599" s="30">
        <f t="shared" si="434"/>
        <v>0</v>
      </c>
      <c r="AE599" s="30">
        <f t="shared" si="435"/>
        <v>0</v>
      </c>
      <c r="AF599" s="30">
        <f t="shared" si="436"/>
        <v>0</v>
      </c>
      <c r="AG599" s="197" t="s">
        <v>831</v>
      </c>
      <c r="AH599" s="17">
        <f t="shared" si="437"/>
        <v>0</v>
      </c>
    </row>
    <row r="600" spans="1:34" ht="25" customHeight="1" x14ac:dyDescent="0.25">
      <c r="A600" s="119" t="s">
        <v>832</v>
      </c>
      <c r="B600" s="39"/>
      <c r="C600" s="39"/>
      <c r="D600" s="274"/>
      <c r="E600" s="274"/>
      <c r="F600" s="274"/>
      <c r="G600" s="274"/>
      <c r="H600" s="274"/>
      <c r="I600" s="274"/>
      <c r="J600" s="274"/>
      <c r="K600" s="383">
        <f t="shared" si="431"/>
        <v>0</v>
      </c>
      <c r="L600" s="376">
        <f t="shared" si="432"/>
        <v>0</v>
      </c>
      <c r="M600" s="95"/>
      <c r="O600" s="77"/>
      <c r="P600" s="93"/>
      <c r="Q600" s="96"/>
      <c r="S600" s="96"/>
      <c r="U600" s="96"/>
      <c r="V600" s="96"/>
      <c r="X600" s="96"/>
      <c r="Z600" s="96"/>
      <c r="AB600" s="97"/>
      <c r="AC600" s="30">
        <f t="shared" si="433"/>
        <v>0</v>
      </c>
      <c r="AD600" s="30">
        <f t="shared" si="434"/>
        <v>0</v>
      </c>
      <c r="AE600" s="30">
        <f t="shared" si="435"/>
        <v>0</v>
      </c>
      <c r="AF600" s="30">
        <f t="shared" si="436"/>
        <v>0</v>
      </c>
      <c r="AG600" s="197" t="s">
        <v>833</v>
      </c>
      <c r="AH600" s="17">
        <f t="shared" si="437"/>
        <v>0</v>
      </c>
    </row>
    <row r="601" spans="1:34" ht="25" customHeight="1" x14ac:dyDescent="0.25">
      <c r="A601" s="119" t="s">
        <v>834</v>
      </c>
      <c r="B601" s="39"/>
      <c r="C601" s="39"/>
      <c r="D601" s="274"/>
      <c r="E601" s="274"/>
      <c r="F601" s="274"/>
      <c r="G601" s="274"/>
      <c r="H601" s="274"/>
      <c r="I601" s="274"/>
      <c r="J601" s="274"/>
      <c r="K601" s="383">
        <f t="shared" si="431"/>
        <v>0</v>
      </c>
      <c r="L601" s="376">
        <f t="shared" si="432"/>
        <v>0</v>
      </c>
      <c r="M601" s="95"/>
      <c r="O601" s="77"/>
      <c r="P601" s="93"/>
      <c r="Q601" s="96"/>
      <c r="S601" s="96"/>
      <c r="U601" s="96"/>
      <c r="V601" s="96"/>
      <c r="X601" s="96"/>
      <c r="Z601" s="96"/>
      <c r="AB601" s="97"/>
      <c r="AC601" s="30">
        <f t="shared" si="433"/>
        <v>0</v>
      </c>
      <c r="AD601" s="30">
        <f t="shared" si="434"/>
        <v>0</v>
      </c>
      <c r="AE601" s="30">
        <f t="shared" si="435"/>
        <v>0</v>
      </c>
      <c r="AF601" s="30">
        <f t="shared" si="436"/>
        <v>0</v>
      </c>
      <c r="AG601" s="197" t="s">
        <v>835</v>
      </c>
      <c r="AH601" s="17">
        <f t="shared" si="437"/>
        <v>0</v>
      </c>
    </row>
    <row r="602" spans="1:34" ht="25" customHeight="1" x14ac:dyDescent="0.25">
      <c r="A602" s="119" t="s">
        <v>836</v>
      </c>
      <c r="B602" s="39"/>
      <c r="C602" s="39"/>
      <c r="D602" s="274"/>
      <c r="E602" s="274"/>
      <c r="F602" s="274"/>
      <c r="G602" s="274"/>
      <c r="H602" s="274"/>
      <c r="I602" s="274"/>
      <c r="J602" s="274"/>
      <c r="K602" s="383">
        <f t="shared" si="431"/>
        <v>0</v>
      </c>
      <c r="L602" s="376">
        <f t="shared" si="432"/>
        <v>0</v>
      </c>
      <c r="M602" s="95"/>
      <c r="O602" s="77"/>
      <c r="P602" s="93"/>
      <c r="Q602" s="96"/>
      <c r="S602" s="96"/>
      <c r="U602" s="96"/>
      <c r="V602" s="96"/>
      <c r="X602" s="96"/>
      <c r="Z602" s="96"/>
      <c r="AB602" s="97"/>
      <c r="AC602" s="30">
        <f t="shared" si="433"/>
        <v>0</v>
      </c>
      <c r="AD602" s="30">
        <f t="shared" si="434"/>
        <v>0</v>
      </c>
      <c r="AE602" s="30">
        <f t="shared" si="435"/>
        <v>0</v>
      </c>
      <c r="AF602" s="30">
        <f t="shared" si="436"/>
        <v>0</v>
      </c>
      <c r="AG602" s="197" t="s">
        <v>837</v>
      </c>
      <c r="AH602" s="17">
        <f t="shared" si="437"/>
        <v>0</v>
      </c>
    </row>
    <row r="603" spans="1:34" ht="25" customHeight="1" x14ac:dyDescent="0.25">
      <c r="A603" s="119" t="s">
        <v>838</v>
      </c>
      <c r="B603" s="39"/>
      <c r="C603" s="39"/>
      <c r="D603" s="274"/>
      <c r="E603" s="274"/>
      <c r="F603" s="274"/>
      <c r="G603" s="274"/>
      <c r="H603" s="274"/>
      <c r="I603" s="274"/>
      <c r="J603" s="274"/>
      <c r="K603" s="383">
        <f t="shared" si="431"/>
        <v>0</v>
      </c>
      <c r="L603" s="376">
        <f t="shared" si="432"/>
        <v>0</v>
      </c>
      <c r="M603" s="95"/>
      <c r="O603" s="77"/>
      <c r="P603" s="93"/>
      <c r="Q603" s="96"/>
      <c r="S603" s="96"/>
      <c r="U603" s="96"/>
      <c r="V603" s="96"/>
      <c r="X603" s="96"/>
      <c r="Z603" s="96"/>
      <c r="AB603" s="97"/>
      <c r="AC603" s="30">
        <f t="shared" si="433"/>
        <v>0</v>
      </c>
      <c r="AD603" s="30">
        <f t="shared" si="434"/>
        <v>0</v>
      </c>
      <c r="AE603" s="30">
        <f t="shared" si="435"/>
        <v>0</v>
      </c>
      <c r="AF603" s="30">
        <f t="shared" si="436"/>
        <v>0</v>
      </c>
      <c r="AG603" s="197" t="s">
        <v>839</v>
      </c>
      <c r="AH603" s="17">
        <f t="shared" si="437"/>
        <v>0</v>
      </c>
    </row>
    <row r="604" spans="1:34" ht="25" customHeight="1" x14ac:dyDescent="0.25">
      <c r="A604" s="119" t="s">
        <v>840</v>
      </c>
      <c r="B604" s="39"/>
      <c r="C604" s="39"/>
      <c r="D604" s="274"/>
      <c r="E604" s="274"/>
      <c r="F604" s="274"/>
      <c r="G604" s="274"/>
      <c r="H604" s="274"/>
      <c r="I604" s="274"/>
      <c r="J604" s="274"/>
      <c r="K604" s="383">
        <f t="shared" si="431"/>
        <v>0</v>
      </c>
      <c r="L604" s="376">
        <f t="shared" si="432"/>
        <v>0</v>
      </c>
      <c r="M604" s="95"/>
      <c r="O604" s="77"/>
      <c r="P604" s="93"/>
      <c r="Q604" s="96"/>
      <c r="S604" s="96"/>
      <c r="U604" s="96"/>
      <c r="V604" s="96"/>
      <c r="X604" s="96"/>
      <c r="Z604" s="96"/>
      <c r="AB604" s="97"/>
      <c r="AC604" s="30">
        <f t="shared" si="433"/>
        <v>0</v>
      </c>
      <c r="AD604" s="30">
        <f t="shared" si="434"/>
        <v>0</v>
      </c>
      <c r="AE604" s="30">
        <f t="shared" si="435"/>
        <v>0</v>
      </c>
      <c r="AF604" s="30">
        <f t="shared" si="436"/>
        <v>0</v>
      </c>
      <c r="AG604" s="197" t="s">
        <v>841</v>
      </c>
      <c r="AH604" s="17">
        <f t="shared" si="437"/>
        <v>0</v>
      </c>
    </row>
    <row r="605" spans="1:34" ht="25" customHeight="1" x14ac:dyDescent="0.25">
      <c r="A605" s="119" t="s">
        <v>842</v>
      </c>
      <c r="B605" s="39"/>
      <c r="C605" s="39"/>
      <c r="D605" s="274"/>
      <c r="E605" s="274"/>
      <c r="F605" s="274"/>
      <c r="G605" s="274"/>
      <c r="H605" s="274"/>
      <c r="I605" s="274"/>
      <c r="J605" s="274"/>
      <c r="K605" s="383">
        <f t="shared" si="431"/>
        <v>0</v>
      </c>
      <c r="L605" s="376">
        <f t="shared" si="432"/>
        <v>0</v>
      </c>
      <c r="M605" s="95"/>
      <c r="O605" s="77"/>
      <c r="P605" s="93"/>
      <c r="Q605" s="96"/>
      <c r="S605" s="96"/>
      <c r="U605" s="96"/>
      <c r="V605" s="96"/>
      <c r="X605" s="96"/>
      <c r="Z605" s="96"/>
      <c r="AB605" s="97"/>
      <c r="AC605" s="30">
        <f t="shared" si="433"/>
        <v>0</v>
      </c>
      <c r="AD605" s="30">
        <f t="shared" si="434"/>
        <v>0</v>
      </c>
      <c r="AE605" s="30">
        <f t="shared" si="435"/>
        <v>0</v>
      </c>
      <c r="AF605" s="30">
        <f t="shared" si="436"/>
        <v>0</v>
      </c>
      <c r="AG605" s="197" t="s">
        <v>843</v>
      </c>
      <c r="AH605" s="17">
        <f t="shared" si="437"/>
        <v>0</v>
      </c>
    </row>
    <row r="606" spans="1:34" ht="25" customHeight="1" x14ac:dyDescent="0.25">
      <c r="A606" s="248">
        <v>0</v>
      </c>
      <c r="B606" s="39"/>
      <c r="C606" s="40"/>
      <c r="D606" s="276"/>
      <c r="E606" s="276"/>
      <c r="F606" s="276"/>
      <c r="G606" s="276"/>
      <c r="H606" s="276"/>
      <c r="I606" s="276"/>
      <c r="J606" s="276"/>
      <c r="K606" s="367">
        <f t="shared" si="431"/>
        <v>0</v>
      </c>
      <c r="L606" s="376">
        <f t="shared" si="432"/>
        <v>0</v>
      </c>
      <c r="M606" s="95"/>
      <c r="O606" s="77"/>
      <c r="P606" s="93"/>
      <c r="Q606" s="96"/>
      <c r="S606" s="96"/>
      <c r="U606" s="96"/>
      <c r="V606" s="96"/>
      <c r="X606" s="96"/>
      <c r="Z606" s="96"/>
      <c r="AB606" s="97"/>
      <c r="AC606" s="30">
        <f t="shared" si="433"/>
        <v>0</v>
      </c>
      <c r="AD606" s="30">
        <f t="shared" si="434"/>
        <v>0</v>
      </c>
      <c r="AE606" s="30">
        <f t="shared" si="435"/>
        <v>0</v>
      </c>
      <c r="AF606" s="30">
        <f t="shared" si="436"/>
        <v>0</v>
      </c>
      <c r="AG606" s="198">
        <v>0</v>
      </c>
      <c r="AH606" s="17">
        <f t="shared" si="437"/>
        <v>0</v>
      </c>
    </row>
    <row r="607" spans="1:34" ht="25" customHeight="1" x14ac:dyDescent="0.25">
      <c r="A607" s="248">
        <v>0</v>
      </c>
      <c r="B607" s="39"/>
      <c r="C607" s="40"/>
      <c r="D607" s="276"/>
      <c r="E607" s="276"/>
      <c r="F607" s="276"/>
      <c r="G607" s="276"/>
      <c r="H607" s="276"/>
      <c r="I607" s="276"/>
      <c r="J607" s="276"/>
      <c r="K607" s="367">
        <f t="shared" si="431"/>
        <v>0</v>
      </c>
      <c r="L607" s="376">
        <f t="shared" si="432"/>
        <v>0</v>
      </c>
      <c r="M607" s="95"/>
      <c r="O607" s="77"/>
      <c r="P607" s="93"/>
      <c r="Q607" s="96"/>
      <c r="S607" s="96"/>
      <c r="U607" s="96"/>
      <c r="V607" s="96"/>
      <c r="X607" s="96"/>
      <c r="Z607" s="96"/>
      <c r="AB607" s="97"/>
      <c r="AC607" s="30">
        <f t="shared" si="433"/>
        <v>0</v>
      </c>
      <c r="AD607" s="30">
        <f t="shared" si="434"/>
        <v>0</v>
      </c>
      <c r="AE607" s="30">
        <f t="shared" si="435"/>
        <v>0</v>
      </c>
      <c r="AF607" s="30">
        <f t="shared" si="436"/>
        <v>0</v>
      </c>
      <c r="AG607" s="198">
        <v>0</v>
      </c>
      <c r="AH607" s="17">
        <f t="shared" si="437"/>
        <v>0</v>
      </c>
    </row>
    <row r="608" spans="1:34" ht="25" customHeight="1" x14ac:dyDescent="0.25">
      <c r="A608" s="248">
        <v>0</v>
      </c>
      <c r="B608" s="39"/>
      <c r="C608" s="40"/>
      <c r="D608" s="276"/>
      <c r="E608" s="276"/>
      <c r="F608" s="276"/>
      <c r="G608" s="276"/>
      <c r="H608" s="276"/>
      <c r="I608" s="276"/>
      <c r="J608" s="276"/>
      <c r="K608" s="367">
        <f t="shared" si="431"/>
        <v>0</v>
      </c>
      <c r="L608" s="376">
        <f t="shared" si="432"/>
        <v>0</v>
      </c>
      <c r="M608" s="95"/>
      <c r="O608" s="77"/>
      <c r="P608" s="93"/>
      <c r="Q608" s="96"/>
      <c r="S608" s="96"/>
      <c r="U608" s="96"/>
      <c r="V608" s="96"/>
      <c r="X608" s="96"/>
      <c r="Z608" s="96"/>
      <c r="AB608" s="97"/>
      <c r="AC608" s="30">
        <f t="shared" si="433"/>
        <v>0</v>
      </c>
      <c r="AD608" s="30">
        <f t="shared" si="434"/>
        <v>0</v>
      </c>
      <c r="AE608" s="30">
        <f t="shared" si="435"/>
        <v>0</v>
      </c>
      <c r="AF608" s="30">
        <f t="shared" si="436"/>
        <v>0</v>
      </c>
      <c r="AG608" s="198">
        <v>0</v>
      </c>
      <c r="AH608" s="17">
        <f t="shared" si="437"/>
        <v>0</v>
      </c>
    </row>
    <row r="609" spans="1:34" s="66" customFormat="1" ht="25" customHeight="1" x14ac:dyDescent="0.25">
      <c r="A609" s="252" t="s">
        <v>235</v>
      </c>
      <c r="B609" s="34" t="str">
        <f>IF(B585-B586-B587-B588=0,"OK","OUT OF BALANCE BY")</f>
        <v>OK</v>
      </c>
      <c r="C609" s="108" t="str">
        <f t="shared" ref="C609:L609" si="438">IF(C585-C586-C587-C588=0,"OK","OUT OF BALANCE BY")</f>
        <v>OK</v>
      </c>
      <c r="D609" s="268" t="str">
        <f t="shared" si="438"/>
        <v>OK</v>
      </c>
      <c r="E609" s="268" t="str">
        <f t="shared" si="438"/>
        <v>OK</v>
      </c>
      <c r="F609" s="268" t="str">
        <f t="shared" si="438"/>
        <v>OK</v>
      </c>
      <c r="G609" s="268" t="str">
        <f t="shared" si="438"/>
        <v>OK</v>
      </c>
      <c r="H609" s="268" t="str">
        <f t="shared" si="438"/>
        <v>OK</v>
      </c>
      <c r="I609" s="268" t="str">
        <f t="shared" si="438"/>
        <v>OK</v>
      </c>
      <c r="J609" s="268" t="str">
        <f t="shared" si="438"/>
        <v>OK</v>
      </c>
      <c r="K609" s="364" t="str">
        <f t="shared" si="438"/>
        <v>OK</v>
      </c>
      <c r="L609" s="380" t="str">
        <f t="shared" si="438"/>
        <v>OK</v>
      </c>
      <c r="M609" s="109"/>
      <c r="O609" s="77"/>
      <c r="P609" s="96"/>
      <c r="Q609" s="110"/>
      <c r="S609" s="110"/>
      <c r="U609" s="110"/>
      <c r="V609" s="110"/>
      <c r="X609" s="110"/>
      <c r="Z609" s="110"/>
      <c r="AB609" s="111"/>
      <c r="AC609" s="35" t="str">
        <f t="shared" ref="AC609:AF609" si="439">IF(AC585-AC586-AC587-AC588=0,"OK","OUT OF BALANCE BY")</f>
        <v>OK</v>
      </c>
      <c r="AD609" s="35" t="str">
        <f t="shared" si="439"/>
        <v>OK</v>
      </c>
      <c r="AE609" s="35" t="str">
        <f t="shared" si="439"/>
        <v>OK</v>
      </c>
      <c r="AF609" s="35" t="str">
        <f t="shared" si="439"/>
        <v>OK</v>
      </c>
      <c r="AG609" s="18"/>
      <c r="AH609" s="17">
        <f t="shared" si="437"/>
        <v>0</v>
      </c>
    </row>
    <row r="610" spans="1:34" s="66" customFormat="1" ht="25" customHeight="1" x14ac:dyDescent="0.25">
      <c r="A610" s="252"/>
      <c r="B610" s="31">
        <f>B585-B586-B587-B588</f>
        <v>0</v>
      </c>
      <c r="C610" s="94">
        <f t="shared" ref="C610:L610" si="440">C585-C586-C587-C588</f>
        <v>0</v>
      </c>
      <c r="D610" s="263">
        <f t="shared" si="440"/>
        <v>0</v>
      </c>
      <c r="E610" s="263">
        <f t="shared" si="440"/>
        <v>0</v>
      </c>
      <c r="F610" s="263">
        <f t="shared" si="440"/>
        <v>0</v>
      </c>
      <c r="G610" s="263">
        <f t="shared" si="440"/>
        <v>0</v>
      </c>
      <c r="H610" s="263">
        <f t="shared" si="440"/>
        <v>0</v>
      </c>
      <c r="I610" s="263">
        <f t="shared" si="440"/>
        <v>0</v>
      </c>
      <c r="J610" s="263">
        <f t="shared" si="440"/>
        <v>0</v>
      </c>
      <c r="K610" s="363">
        <f t="shared" si="440"/>
        <v>0</v>
      </c>
      <c r="L610" s="376">
        <f t="shared" si="440"/>
        <v>0</v>
      </c>
      <c r="M610" s="109"/>
      <c r="O610" s="77"/>
      <c r="P610" s="96"/>
      <c r="Q610" s="96"/>
      <c r="R610" s="17"/>
      <c r="S610" s="96"/>
      <c r="T610" s="17"/>
      <c r="U610" s="96"/>
      <c r="V610" s="96"/>
      <c r="W610" s="17"/>
      <c r="X610" s="96"/>
      <c r="Y610" s="17"/>
      <c r="Z610" s="96"/>
      <c r="AA610" s="17"/>
      <c r="AB610" s="97"/>
      <c r="AC610" s="30">
        <f t="shared" ref="AC610:AF610" si="441">AC585-AC586-AC587-AC588</f>
        <v>0</v>
      </c>
      <c r="AD610" s="30">
        <f t="shared" si="441"/>
        <v>0</v>
      </c>
      <c r="AE610" s="30">
        <f t="shared" si="441"/>
        <v>0</v>
      </c>
      <c r="AF610" s="30">
        <f t="shared" si="441"/>
        <v>0</v>
      </c>
      <c r="AG610" s="18"/>
      <c r="AH610" s="17">
        <f t="shared" si="437"/>
        <v>0</v>
      </c>
    </row>
    <row r="611" spans="1:34" ht="25" customHeight="1" thickBot="1" x14ac:dyDescent="0.3">
      <c r="A611" s="249"/>
      <c r="B611" s="32"/>
      <c r="C611" s="100"/>
      <c r="D611" s="264"/>
      <c r="E611" s="264"/>
      <c r="F611" s="264"/>
      <c r="G611" s="264"/>
      <c r="H611" s="264"/>
      <c r="I611" s="264"/>
      <c r="J611" s="264"/>
      <c r="K611" s="379"/>
      <c r="L611" s="378"/>
      <c r="M611" s="101"/>
      <c r="N611" s="102"/>
      <c r="O611" s="77"/>
      <c r="P611" s="99"/>
      <c r="Q611" s="103"/>
      <c r="R611" s="104"/>
      <c r="S611" s="103"/>
      <c r="T611" s="104"/>
      <c r="U611" s="103"/>
      <c r="V611" s="103"/>
      <c r="W611" s="104"/>
      <c r="X611" s="103"/>
      <c r="Y611" s="104"/>
      <c r="Z611" s="103"/>
      <c r="AA611" s="104"/>
      <c r="AB611" s="105"/>
      <c r="AC611" s="33"/>
      <c r="AD611" s="33"/>
      <c r="AE611" s="33"/>
      <c r="AF611" s="33"/>
      <c r="AG611" s="80"/>
      <c r="AH611" s="17">
        <f t="shared" si="437"/>
        <v>0</v>
      </c>
    </row>
    <row r="612" spans="1:34" ht="40" customHeight="1" x14ac:dyDescent="0.25">
      <c r="A612" s="235" t="s">
        <v>844</v>
      </c>
      <c r="B612" s="236"/>
      <c r="C612" s="237"/>
      <c r="D612" s="246"/>
      <c r="E612" s="246"/>
      <c r="F612" s="246"/>
      <c r="G612" s="246"/>
      <c r="H612" s="246"/>
      <c r="I612" s="246"/>
      <c r="J612" s="246"/>
      <c r="K612" s="357"/>
      <c r="L612" s="376"/>
      <c r="M612" s="95"/>
      <c r="O612" s="77"/>
      <c r="P612" s="107"/>
      <c r="Q612" s="96"/>
      <c r="S612" s="96"/>
      <c r="U612" s="96"/>
      <c r="V612" s="96"/>
      <c r="X612" s="96"/>
      <c r="Z612" s="96"/>
      <c r="AB612" s="97"/>
      <c r="AC612" s="30"/>
      <c r="AD612" s="30"/>
      <c r="AE612" s="30"/>
      <c r="AF612" s="30"/>
      <c r="AH612" s="17">
        <f>IF($L$613=0,0,1)</f>
        <v>0</v>
      </c>
    </row>
    <row r="613" spans="1:34" ht="25" customHeight="1" x14ac:dyDescent="0.25">
      <c r="A613" s="119" t="s">
        <v>188</v>
      </c>
      <c r="B613" s="37"/>
      <c r="C613" s="37"/>
      <c r="D613" s="238"/>
      <c r="E613" s="238"/>
      <c r="F613" s="238"/>
      <c r="G613" s="238"/>
      <c r="H613" s="238"/>
      <c r="I613" s="238"/>
      <c r="J613" s="238"/>
      <c r="K613" s="372">
        <f t="shared" ref="K613:K619" si="442">D613+E613+F613+H613+J613</f>
        <v>0</v>
      </c>
      <c r="L613" s="376">
        <f t="shared" ref="L613:L619" si="443">G613+I613+K613</f>
        <v>0</v>
      </c>
      <c r="M613" s="95"/>
      <c r="O613" s="77">
        <f>IF(L613&gt;1,1,0)</f>
        <v>0</v>
      </c>
      <c r="P613" s="93"/>
      <c r="Q613" s="96"/>
      <c r="S613" s="96"/>
      <c r="U613" s="96"/>
      <c r="V613" s="96"/>
      <c r="X613" s="96"/>
      <c r="Z613" s="96"/>
      <c r="AB613" s="97"/>
      <c r="AC613" s="30">
        <f t="shared" ref="AC613:AC619" si="444">Q613</f>
        <v>0</v>
      </c>
      <c r="AD613" s="30">
        <f t="shared" ref="AD613:AD619" si="445">D613+E613+F613+H613+J613</f>
        <v>0</v>
      </c>
      <c r="AE613" s="30">
        <f t="shared" ref="AE613:AE619" si="446">G613</f>
        <v>0</v>
      </c>
      <c r="AF613" s="30">
        <f t="shared" ref="AF613:AF619" si="447">AC613+AD613+AE613</f>
        <v>0</v>
      </c>
      <c r="AG613" s="18" t="s">
        <v>845</v>
      </c>
      <c r="AH613" s="17">
        <f>IF($L$613=0,0,1)</f>
        <v>0</v>
      </c>
    </row>
    <row r="614" spans="1:34" ht="25" customHeight="1" x14ac:dyDescent="0.25">
      <c r="A614" s="370" t="s">
        <v>846</v>
      </c>
      <c r="B614" s="372">
        <f t="shared" ref="B614:J614" si="448">B613</f>
        <v>0</v>
      </c>
      <c r="C614" s="372">
        <f t="shared" si="448"/>
        <v>0</v>
      </c>
      <c r="D614" s="372">
        <f t="shared" si="448"/>
        <v>0</v>
      </c>
      <c r="E614" s="372">
        <f t="shared" si="448"/>
        <v>0</v>
      </c>
      <c r="F614" s="372">
        <f t="shared" si="448"/>
        <v>0</v>
      </c>
      <c r="G614" s="372">
        <f t="shared" si="448"/>
        <v>0</v>
      </c>
      <c r="H614" s="372">
        <f t="shared" si="448"/>
        <v>0</v>
      </c>
      <c r="I614" s="372">
        <f t="shared" si="448"/>
        <v>0</v>
      </c>
      <c r="J614" s="372">
        <f t="shared" si="448"/>
        <v>0</v>
      </c>
      <c r="K614" s="372">
        <f t="shared" si="442"/>
        <v>0</v>
      </c>
      <c r="L614" s="376">
        <f t="shared" si="443"/>
        <v>0</v>
      </c>
      <c r="M614" s="95"/>
      <c r="O614" s="77"/>
      <c r="P614" s="93"/>
      <c r="Q614" s="96"/>
      <c r="S614" s="96"/>
      <c r="U614" s="96"/>
      <c r="V614" s="96"/>
      <c r="X614" s="96"/>
      <c r="Z614" s="96"/>
      <c r="AB614" s="97"/>
      <c r="AC614" s="30">
        <f t="shared" si="444"/>
        <v>0</v>
      </c>
      <c r="AD614" s="30">
        <f t="shared" si="445"/>
        <v>0</v>
      </c>
      <c r="AE614" s="30">
        <f t="shared" si="446"/>
        <v>0</v>
      </c>
      <c r="AF614" s="30">
        <f t="shared" si="447"/>
        <v>0</v>
      </c>
      <c r="AG614" s="18" t="s">
        <v>847</v>
      </c>
      <c r="AH614" s="17">
        <f t="shared" ref="AH614:AH620" si="449">IF($L$613=0,0,1)</f>
        <v>0</v>
      </c>
    </row>
    <row r="615" spans="1:34" ht="25" customHeight="1" x14ac:dyDescent="0.25">
      <c r="A615" s="119" t="s">
        <v>848</v>
      </c>
      <c r="B615" s="39"/>
      <c r="C615" s="39"/>
      <c r="D615" s="274"/>
      <c r="E615" s="274"/>
      <c r="F615" s="274"/>
      <c r="G615" s="274"/>
      <c r="H615" s="274"/>
      <c r="I615" s="274"/>
      <c r="J615" s="274"/>
      <c r="K615" s="383">
        <f t="shared" si="442"/>
        <v>0</v>
      </c>
      <c r="L615" s="376">
        <f t="shared" si="443"/>
        <v>0</v>
      </c>
      <c r="M615" s="95"/>
      <c r="O615" s="77"/>
      <c r="P615" s="93"/>
      <c r="Q615" s="96"/>
      <c r="S615" s="96"/>
      <c r="U615" s="96"/>
      <c r="V615" s="96"/>
      <c r="X615" s="96"/>
      <c r="Z615" s="96"/>
      <c r="AB615" s="97"/>
      <c r="AC615" s="30">
        <f t="shared" si="444"/>
        <v>0</v>
      </c>
      <c r="AD615" s="30">
        <f t="shared" si="445"/>
        <v>0</v>
      </c>
      <c r="AE615" s="30">
        <f t="shared" si="446"/>
        <v>0</v>
      </c>
      <c r="AF615" s="30">
        <f t="shared" si="447"/>
        <v>0</v>
      </c>
      <c r="AG615" s="18" t="s">
        <v>849</v>
      </c>
      <c r="AH615" s="17">
        <f t="shared" si="449"/>
        <v>0</v>
      </c>
    </row>
    <row r="616" spans="1:34" ht="25" customHeight="1" x14ac:dyDescent="0.25">
      <c r="A616" s="119" t="s">
        <v>850</v>
      </c>
      <c r="B616" s="39"/>
      <c r="C616" s="39"/>
      <c r="D616" s="274"/>
      <c r="E616" s="274"/>
      <c r="F616" s="274"/>
      <c r="G616" s="274"/>
      <c r="H616" s="274"/>
      <c r="I616" s="274"/>
      <c r="J616" s="274"/>
      <c r="K616" s="383">
        <f t="shared" si="442"/>
        <v>0</v>
      </c>
      <c r="L616" s="376">
        <f t="shared" si="443"/>
        <v>0</v>
      </c>
      <c r="M616" s="95"/>
      <c r="O616" s="77"/>
      <c r="P616" s="93"/>
      <c r="Q616" s="96"/>
      <c r="S616" s="96"/>
      <c r="U616" s="96"/>
      <c r="V616" s="96"/>
      <c r="X616" s="96"/>
      <c r="Z616" s="96"/>
      <c r="AB616" s="97"/>
      <c r="AC616" s="30">
        <f t="shared" si="444"/>
        <v>0</v>
      </c>
      <c r="AD616" s="30">
        <f t="shared" si="445"/>
        <v>0</v>
      </c>
      <c r="AE616" s="30">
        <f t="shared" si="446"/>
        <v>0</v>
      </c>
      <c r="AF616" s="30">
        <f t="shared" si="447"/>
        <v>0</v>
      </c>
      <c r="AG616" s="18" t="s">
        <v>851</v>
      </c>
      <c r="AH616" s="17">
        <f t="shared" si="449"/>
        <v>0</v>
      </c>
    </row>
    <row r="617" spans="1:34" ht="25" customHeight="1" x14ac:dyDescent="0.25">
      <c r="A617" s="248">
        <v>0</v>
      </c>
      <c r="B617" s="39"/>
      <c r="C617" s="40"/>
      <c r="D617" s="276"/>
      <c r="E617" s="276"/>
      <c r="F617" s="276"/>
      <c r="G617" s="276"/>
      <c r="H617" s="276"/>
      <c r="I617" s="276"/>
      <c r="J617" s="276"/>
      <c r="K617" s="367">
        <f t="shared" si="442"/>
        <v>0</v>
      </c>
      <c r="L617" s="376">
        <f t="shared" si="443"/>
        <v>0</v>
      </c>
      <c r="M617" s="95"/>
      <c r="O617" s="77"/>
      <c r="P617" s="93"/>
      <c r="Q617" s="96"/>
      <c r="S617" s="96"/>
      <c r="U617" s="96"/>
      <c r="V617" s="96"/>
      <c r="X617" s="96"/>
      <c r="Z617" s="96"/>
      <c r="AB617" s="97"/>
      <c r="AC617" s="30">
        <f t="shared" si="444"/>
        <v>0</v>
      </c>
      <c r="AD617" s="30">
        <f t="shared" si="445"/>
        <v>0</v>
      </c>
      <c r="AE617" s="30">
        <f t="shared" si="446"/>
        <v>0</v>
      </c>
      <c r="AF617" s="30">
        <f t="shared" si="447"/>
        <v>0</v>
      </c>
      <c r="AG617" s="18">
        <v>0</v>
      </c>
      <c r="AH617" s="17">
        <f t="shared" si="449"/>
        <v>0</v>
      </c>
    </row>
    <row r="618" spans="1:34" ht="25" customHeight="1" x14ac:dyDescent="0.25">
      <c r="A618" s="248">
        <v>0</v>
      </c>
      <c r="B618" s="39"/>
      <c r="C618" s="40"/>
      <c r="D618" s="276"/>
      <c r="E618" s="276"/>
      <c r="F618" s="276"/>
      <c r="G618" s="276"/>
      <c r="H618" s="276"/>
      <c r="I618" s="276"/>
      <c r="J618" s="276"/>
      <c r="K618" s="367">
        <f t="shared" si="442"/>
        <v>0</v>
      </c>
      <c r="L618" s="376">
        <f t="shared" si="443"/>
        <v>0</v>
      </c>
      <c r="M618" s="95"/>
      <c r="O618" s="77"/>
      <c r="P618" s="93"/>
      <c r="Q618" s="96"/>
      <c r="S618" s="96"/>
      <c r="U618" s="96"/>
      <c r="V618" s="96"/>
      <c r="X618" s="96"/>
      <c r="Z618" s="96"/>
      <c r="AB618" s="97"/>
      <c r="AC618" s="30">
        <f t="shared" si="444"/>
        <v>0</v>
      </c>
      <c r="AD618" s="30">
        <f t="shared" si="445"/>
        <v>0</v>
      </c>
      <c r="AE618" s="30">
        <f t="shared" si="446"/>
        <v>0</v>
      </c>
      <c r="AF618" s="30">
        <f t="shared" si="447"/>
        <v>0</v>
      </c>
      <c r="AG618" s="18">
        <v>0</v>
      </c>
      <c r="AH618" s="17">
        <f t="shared" si="449"/>
        <v>0</v>
      </c>
    </row>
    <row r="619" spans="1:34" ht="25" customHeight="1" x14ac:dyDescent="0.25">
      <c r="A619" s="248">
        <v>0</v>
      </c>
      <c r="B619" s="31"/>
      <c r="C619" s="94"/>
      <c r="D619" s="263"/>
      <c r="E619" s="263"/>
      <c r="F619" s="263"/>
      <c r="G619" s="263"/>
      <c r="H619" s="263"/>
      <c r="I619" s="263"/>
      <c r="J619" s="263"/>
      <c r="K619" s="363">
        <f t="shared" si="442"/>
        <v>0</v>
      </c>
      <c r="L619" s="376">
        <f t="shared" si="443"/>
        <v>0</v>
      </c>
      <c r="M619" s="95"/>
      <c r="O619" s="77"/>
      <c r="P619" s="93"/>
      <c r="Q619" s="96"/>
      <c r="S619" s="96"/>
      <c r="U619" s="96"/>
      <c r="V619" s="96"/>
      <c r="X619" s="96"/>
      <c r="Z619" s="96"/>
      <c r="AB619" s="97"/>
      <c r="AC619" s="30">
        <f t="shared" si="444"/>
        <v>0</v>
      </c>
      <c r="AD619" s="30">
        <f t="shared" si="445"/>
        <v>0</v>
      </c>
      <c r="AE619" s="30">
        <f t="shared" si="446"/>
        <v>0</v>
      </c>
      <c r="AF619" s="30">
        <f t="shared" si="447"/>
        <v>0</v>
      </c>
      <c r="AG619" s="18">
        <v>0</v>
      </c>
      <c r="AH619" s="17">
        <f t="shared" si="449"/>
        <v>0</v>
      </c>
    </row>
    <row r="620" spans="1:34" ht="25" customHeight="1" thickBot="1" x14ac:dyDescent="0.3">
      <c r="A620" s="249"/>
      <c r="B620" s="32"/>
      <c r="C620" s="100"/>
      <c r="D620" s="264"/>
      <c r="E620" s="264"/>
      <c r="F620" s="264"/>
      <c r="G620" s="264"/>
      <c r="H620" s="264"/>
      <c r="I620" s="264"/>
      <c r="J620" s="264"/>
      <c r="K620" s="379"/>
      <c r="L620" s="378"/>
      <c r="M620" s="101"/>
      <c r="N620" s="102"/>
      <c r="O620" s="77"/>
      <c r="P620" s="99"/>
      <c r="Q620" s="103"/>
      <c r="R620" s="104"/>
      <c r="S620" s="103"/>
      <c r="T620" s="104"/>
      <c r="U620" s="103"/>
      <c r="V620" s="103"/>
      <c r="W620" s="104"/>
      <c r="X620" s="103"/>
      <c r="Y620" s="104"/>
      <c r="Z620" s="103"/>
      <c r="AA620" s="104"/>
      <c r="AB620" s="105"/>
      <c r="AC620" s="33"/>
      <c r="AD620" s="33"/>
      <c r="AE620" s="33"/>
      <c r="AF620" s="33"/>
      <c r="AG620" s="80"/>
      <c r="AH620" s="17">
        <f t="shared" si="449"/>
        <v>0</v>
      </c>
    </row>
    <row r="621" spans="1:34" ht="40" customHeight="1" x14ac:dyDescent="0.25">
      <c r="A621" s="233" t="s">
        <v>852</v>
      </c>
      <c r="B621" s="236"/>
      <c r="C621" s="237"/>
      <c r="D621" s="246"/>
      <c r="E621" s="246"/>
      <c r="F621" s="246"/>
      <c r="G621" s="246"/>
      <c r="H621" s="246"/>
      <c r="I621" s="246"/>
      <c r="J621" s="246"/>
      <c r="K621" s="357"/>
      <c r="L621" s="376"/>
      <c r="M621" s="95"/>
      <c r="O621" s="77"/>
      <c r="P621" s="106"/>
      <c r="Q621" s="96"/>
      <c r="S621" s="96"/>
      <c r="U621" s="96"/>
      <c r="V621" s="96"/>
      <c r="X621" s="96"/>
      <c r="Z621" s="96"/>
      <c r="AB621" s="97"/>
      <c r="AC621" s="30"/>
      <c r="AD621" s="30"/>
      <c r="AE621" s="30"/>
      <c r="AF621" s="30"/>
      <c r="AH621" s="17">
        <f>IF($L$622=0,0,1)</f>
        <v>0</v>
      </c>
    </row>
    <row r="622" spans="1:34" ht="25" customHeight="1" x14ac:dyDescent="0.25">
      <c r="A622" s="119" t="s">
        <v>188</v>
      </c>
      <c r="B622" s="37"/>
      <c r="C622" s="37"/>
      <c r="D622" s="238"/>
      <c r="E622" s="238"/>
      <c r="F622" s="238"/>
      <c r="G622" s="238"/>
      <c r="H622" s="238"/>
      <c r="I622" s="238"/>
      <c r="J622" s="238"/>
      <c r="K622" s="372">
        <f t="shared" ref="K622:K633" si="450">D622+E622+F622+H622+J622</f>
        <v>0</v>
      </c>
      <c r="L622" s="376">
        <f t="shared" ref="L622:L633" si="451">G622+I622+K622</f>
        <v>0</v>
      </c>
      <c r="M622" s="95"/>
      <c r="O622" s="77">
        <f>IF(L622&gt;1,1,0)</f>
        <v>0</v>
      </c>
      <c r="P622" s="93"/>
      <c r="Q622" s="96"/>
      <c r="S622" s="96"/>
      <c r="U622" s="96"/>
      <c r="V622" s="96"/>
      <c r="X622" s="96"/>
      <c r="Z622" s="96"/>
      <c r="AB622" s="97"/>
      <c r="AC622" s="30">
        <f t="shared" ref="AC622:AC633" si="452">Q622</f>
        <v>0</v>
      </c>
      <c r="AD622" s="30">
        <f t="shared" ref="AD622:AD633" si="453">D622+E622+F622+H622+J622</f>
        <v>0</v>
      </c>
      <c r="AE622" s="30">
        <f t="shared" ref="AE622:AE633" si="454">G622</f>
        <v>0</v>
      </c>
      <c r="AF622" s="30">
        <f t="shared" ref="AF622:AF633" si="455">AC622+AD622+AE622</f>
        <v>0</v>
      </c>
      <c r="AG622" s="18" t="s">
        <v>853</v>
      </c>
      <c r="AH622" s="17">
        <f>IF($L$622=0,0,1)</f>
        <v>0</v>
      </c>
    </row>
    <row r="623" spans="1:34" ht="25" customHeight="1" x14ac:dyDescent="0.25">
      <c r="A623" s="119" t="s">
        <v>854</v>
      </c>
      <c r="B623" s="39"/>
      <c r="C623" s="39"/>
      <c r="D623" s="274"/>
      <c r="E623" s="274"/>
      <c r="F623" s="274"/>
      <c r="G623" s="274"/>
      <c r="H623" s="274"/>
      <c r="I623" s="274"/>
      <c r="J623" s="274"/>
      <c r="K623" s="383">
        <f t="shared" si="450"/>
        <v>0</v>
      </c>
      <c r="L623" s="376">
        <f t="shared" si="451"/>
        <v>0</v>
      </c>
      <c r="M623" s="95"/>
      <c r="O623" s="77"/>
      <c r="P623" s="93"/>
      <c r="Q623" s="96"/>
      <c r="S623" s="96"/>
      <c r="U623" s="96"/>
      <c r="V623" s="96"/>
      <c r="X623" s="96"/>
      <c r="Z623" s="96"/>
      <c r="AB623" s="97"/>
      <c r="AC623" s="30">
        <f t="shared" si="452"/>
        <v>0</v>
      </c>
      <c r="AD623" s="30">
        <f t="shared" si="453"/>
        <v>0</v>
      </c>
      <c r="AE623" s="30">
        <f t="shared" si="454"/>
        <v>0</v>
      </c>
      <c r="AF623" s="30">
        <f t="shared" si="455"/>
        <v>0</v>
      </c>
      <c r="AG623" s="18" t="s">
        <v>855</v>
      </c>
      <c r="AH623" s="17">
        <f t="shared" ref="AH623:AH636" si="456">IF($L$622=0,0,1)</f>
        <v>0</v>
      </c>
    </row>
    <row r="624" spans="1:34" ht="25" customHeight="1" x14ac:dyDescent="0.25">
      <c r="A624" s="119" t="s">
        <v>856</v>
      </c>
      <c r="B624" s="39"/>
      <c r="C624" s="39"/>
      <c r="D624" s="274"/>
      <c r="E624" s="274"/>
      <c r="F624" s="274"/>
      <c r="G624" s="274"/>
      <c r="H624" s="274"/>
      <c r="I624" s="274"/>
      <c r="J624" s="274"/>
      <c r="K624" s="383">
        <f t="shared" si="450"/>
        <v>0</v>
      </c>
      <c r="L624" s="376">
        <f t="shared" si="451"/>
        <v>0</v>
      </c>
      <c r="M624" s="95"/>
      <c r="O624" s="77"/>
      <c r="P624" s="93"/>
      <c r="Q624" s="96"/>
      <c r="S624" s="96"/>
      <c r="U624" s="96"/>
      <c r="V624" s="96"/>
      <c r="X624" s="96"/>
      <c r="Z624" s="96"/>
      <c r="AB624" s="97"/>
      <c r="AC624" s="30">
        <f t="shared" si="452"/>
        <v>0</v>
      </c>
      <c r="AD624" s="30">
        <f t="shared" si="453"/>
        <v>0</v>
      </c>
      <c r="AE624" s="30">
        <f t="shared" si="454"/>
        <v>0</v>
      </c>
      <c r="AF624" s="30">
        <f t="shared" si="455"/>
        <v>0</v>
      </c>
      <c r="AG624" s="18" t="s">
        <v>857</v>
      </c>
      <c r="AH624" s="17">
        <f t="shared" si="456"/>
        <v>0</v>
      </c>
    </row>
    <row r="625" spans="1:34" ht="25" customHeight="1" x14ac:dyDescent="0.25">
      <c r="A625" s="119" t="s">
        <v>858</v>
      </c>
      <c r="B625" s="39"/>
      <c r="C625" s="39"/>
      <c r="D625" s="274"/>
      <c r="E625" s="274"/>
      <c r="F625" s="274"/>
      <c r="G625" s="274"/>
      <c r="H625" s="274"/>
      <c r="I625" s="274"/>
      <c r="J625" s="274"/>
      <c r="K625" s="383">
        <f t="shared" si="450"/>
        <v>0</v>
      </c>
      <c r="L625" s="376">
        <f t="shared" si="451"/>
        <v>0</v>
      </c>
      <c r="M625" s="95"/>
      <c r="O625" s="77"/>
      <c r="P625" s="93"/>
      <c r="Q625" s="96"/>
      <c r="S625" s="96"/>
      <c r="U625" s="96"/>
      <c r="V625" s="96"/>
      <c r="X625" s="96"/>
      <c r="Z625" s="96"/>
      <c r="AB625" s="97"/>
      <c r="AC625" s="30">
        <f t="shared" si="452"/>
        <v>0</v>
      </c>
      <c r="AD625" s="30">
        <f t="shared" si="453"/>
        <v>0</v>
      </c>
      <c r="AE625" s="30">
        <f t="shared" si="454"/>
        <v>0</v>
      </c>
      <c r="AF625" s="30">
        <f t="shared" si="455"/>
        <v>0</v>
      </c>
      <c r="AG625" s="197" t="s">
        <v>859</v>
      </c>
      <c r="AH625" s="17">
        <f t="shared" si="456"/>
        <v>0</v>
      </c>
    </row>
    <row r="626" spans="1:34" ht="25" customHeight="1" x14ac:dyDescent="0.25">
      <c r="A626" s="119" t="s">
        <v>860</v>
      </c>
      <c r="B626" s="39"/>
      <c r="C626" s="39"/>
      <c r="D626" s="274"/>
      <c r="E626" s="274"/>
      <c r="F626" s="274"/>
      <c r="G626" s="274"/>
      <c r="H626" s="274"/>
      <c r="I626" s="274"/>
      <c r="J626" s="274"/>
      <c r="K626" s="383">
        <f t="shared" si="450"/>
        <v>0</v>
      </c>
      <c r="L626" s="376">
        <f t="shared" si="451"/>
        <v>0</v>
      </c>
      <c r="M626" s="95"/>
      <c r="O626" s="77"/>
      <c r="P626" s="93"/>
      <c r="Q626" s="96"/>
      <c r="S626" s="96"/>
      <c r="U626" s="96"/>
      <c r="V626" s="96"/>
      <c r="X626" s="96"/>
      <c r="Z626" s="96"/>
      <c r="AB626" s="97"/>
      <c r="AC626" s="30">
        <f t="shared" si="452"/>
        <v>0</v>
      </c>
      <c r="AD626" s="30">
        <f t="shared" si="453"/>
        <v>0</v>
      </c>
      <c r="AE626" s="30">
        <f t="shared" si="454"/>
        <v>0</v>
      </c>
      <c r="AF626" s="30">
        <f t="shared" si="455"/>
        <v>0</v>
      </c>
      <c r="AG626" s="197" t="s">
        <v>861</v>
      </c>
      <c r="AH626" s="17">
        <f t="shared" si="456"/>
        <v>0</v>
      </c>
    </row>
    <row r="627" spans="1:34" ht="25" customHeight="1" x14ac:dyDescent="0.25">
      <c r="A627" s="119" t="s">
        <v>862</v>
      </c>
      <c r="B627" s="39"/>
      <c r="C627" s="39"/>
      <c r="D627" s="274"/>
      <c r="E627" s="274"/>
      <c r="F627" s="274"/>
      <c r="G627" s="274"/>
      <c r="H627" s="274"/>
      <c r="I627" s="274"/>
      <c r="J627" s="274"/>
      <c r="K627" s="383">
        <f t="shared" si="450"/>
        <v>0</v>
      </c>
      <c r="L627" s="376">
        <f t="shared" si="451"/>
        <v>0</v>
      </c>
      <c r="M627" s="95"/>
      <c r="O627" s="77"/>
      <c r="P627" s="93"/>
      <c r="Q627" s="96"/>
      <c r="S627" s="96"/>
      <c r="U627" s="96"/>
      <c r="V627" s="96"/>
      <c r="X627" s="96"/>
      <c r="Z627" s="96"/>
      <c r="AB627" s="97"/>
      <c r="AC627" s="30">
        <f t="shared" si="452"/>
        <v>0</v>
      </c>
      <c r="AD627" s="30">
        <f t="shared" si="453"/>
        <v>0</v>
      </c>
      <c r="AE627" s="30">
        <f t="shared" si="454"/>
        <v>0</v>
      </c>
      <c r="AF627" s="30">
        <f t="shared" si="455"/>
        <v>0</v>
      </c>
      <c r="AG627" s="197" t="s">
        <v>863</v>
      </c>
      <c r="AH627" s="17">
        <f t="shared" si="456"/>
        <v>0</v>
      </c>
    </row>
    <row r="628" spans="1:34" ht="25" customHeight="1" x14ac:dyDescent="0.25">
      <c r="A628" s="119" t="s">
        <v>864</v>
      </c>
      <c r="B628" s="39"/>
      <c r="C628" s="39"/>
      <c r="D628" s="274"/>
      <c r="E628" s="274"/>
      <c r="F628" s="274"/>
      <c r="G628" s="274"/>
      <c r="H628" s="274"/>
      <c r="I628" s="274"/>
      <c r="J628" s="274"/>
      <c r="K628" s="383">
        <f t="shared" si="450"/>
        <v>0</v>
      </c>
      <c r="L628" s="376">
        <f t="shared" si="451"/>
        <v>0</v>
      </c>
      <c r="M628" s="95"/>
      <c r="O628" s="77"/>
      <c r="P628" s="93"/>
      <c r="Q628" s="96"/>
      <c r="S628" s="96"/>
      <c r="U628" s="96"/>
      <c r="V628" s="96"/>
      <c r="X628" s="96"/>
      <c r="Z628" s="96"/>
      <c r="AB628" s="97"/>
      <c r="AC628" s="30">
        <f t="shared" si="452"/>
        <v>0</v>
      </c>
      <c r="AD628" s="30">
        <f t="shared" si="453"/>
        <v>0</v>
      </c>
      <c r="AE628" s="30">
        <f t="shared" si="454"/>
        <v>0</v>
      </c>
      <c r="AF628" s="30">
        <f t="shared" si="455"/>
        <v>0</v>
      </c>
      <c r="AG628" s="197" t="s">
        <v>865</v>
      </c>
      <c r="AH628" s="17">
        <f t="shared" si="456"/>
        <v>0</v>
      </c>
    </row>
    <row r="629" spans="1:34" ht="25" customHeight="1" x14ac:dyDescent="0.25">
      <c r="A629" s="119" t="s">
        <v>866</v>
      </c>
      <c r="B629" s="39"/>
      <c r="C629" s="39"/>
      <c r="D629" s="274"/>
      <c r="E629" s="274"/>
      <c r="F629" s="274"/>
      <c r="G629" s="274"/>
      <c r="H629" s="274"/>
      <c r="I629" s="274"/>
      <c r="J629" s="274"/>
      <c r="K629" s="383">
        <f t="shared" si="450"/>
        <v>0</v>
      </c>
      <c r="L629" s="376">
        <f t="shared" si="451"/>
        <v>0</v>
      </c>
      <c r="M629" s="95"/>
      <c r="O629" s="77"/>
      <c r="P629" s="93"/>
      <c r="Q629" s="96"/>
      <c r="S629" s="96"/>
      <c r="U629" s="96"/>
      <c r="V629" s="96"/>
      <c r="X629" s="96"/>
      <c r="Z629" s="96"/>
      <c r="AB629" s="97"/>
      <c r="AC629" s="30">
        <f t="shared" si="452"/>
        <v>0</v>
      </c>
      <c r="AD629" s="30">
        <f t="shared" si="453"/>
        <v>0</v>
      </c>
      <c r="AE629" s="30">
        <f t="shared" si="454"/>
        <v>0</v>
      </c>
      <c r="AF629" s="30">
        <f t="shared" si="455"/>
        <v>0</v>
      </c>
      <c r="AG629" s="197" t="s">
        <v>867</v>
      </c>
      <c r="AH629" s="17">
        <f t="shared" si="456"/>
        <v>0</v>
      </c>
    </row>
    <row r="630" spans="1:34" ht="25" customHeight="1" x14ac:dyDescent="0.25">
      <c r="A630" s="119" t="s">
        <v>868</v>
      </c>
      <c r="B630" s="39"/>
      <c r="C630" s="39"/>
      <c r="D630" s="274"/>
      <c r="E630" s="274"/>
      <c r="F630" s="274"/>
      <c r="G630" s="274"/>
      <c r="H630" s="274"/>
      <c r="I630" s="274"/>
      <c r="J630" s="274"/>
      <c r="K630" s="383">
        <f t="shared" si="450"/>
        <v>0</v>
      </c>
      <c r="L630" s="376">
        <f t="shared" si="451"/>
        <v>0</v>
      </c>
      <c r="M630" s="95"/>
      <c r="O630" s="77"/>
      <c r="P630" s="93"/>
      <c r="Q630" s="96"/>
      <c r="S630" s="96"/>
      <c r="U630" s="96"/>
      <c r="V630" s="96"/>
      <c r="X630" s="96"/>
      <c r="Z630" s="96"/>
      <c r="AB630" s="97"/>
      <c r="AC630" s="30">
        <f t="shared" si="452"/>
        <v>0</v>
      </c>
      <c r="AD630" s="30">
        <f t="shared" si="453"/>
        <v>0</v>
      </c>
      <c r="AE630" s="30">
        <f t="shared" si="454"/>
        <v>0</v>
      </c>
      <c r="AF630" s="30">
        <f t="shared" si="455"/>
        <v>0</v>
      </c>
      <c r="AG630" s="197" t="s">
        <v>869</v>
      </c>
      <c r="AH630" s="17">
        <f t="shared" si="456"/>
        <v>0</v>
      </c>
    </row>
    <row r="631" spans="1:34" ht="25" customHeight="1" x14ac:dyDescent="0.25">
      <c r="A631" s="248">
        <v>0</v>
      </c>
      <c r="B631" s="39"/>
      <c r="C631" s="40"/>
      <c r="D631" s="276"/>
      <c r="E631" s="276"/>
      <c r="F631" s="276"/>
      <c r="G631" s="276"/>
      <c r="H631" s="276"/>
      <c r="I631" s="276"/>
      <c r="J631" s="276"/>
      <c r="K631" s="367">
        <f t="shared" si="450"/>
        <v>0</v>
      </c>
      <c r="L631" s="376">
        <f t="shared" si="451"/>
        <v>0</v>
      </c>
      <c r="M631" s="95"/>
      <c r="O631" s="77"/>
      <c r="P631" s="93"/>
      <c r="Q631" s="96"/>
      <c r="S631" s="96"/>
      <c r="U631" s="96"/>
      <c r="V631" s="96"/>
      <c r="X631" s="96"/>
      <c r="Z631" s="96"/>
      <c r="AB631" s="97"/>
      <c r="AC631" s="30">
        <f t="shared" si="452"/>
        <v>0</v>
      </c>
      <c r="AD631" s="30">
        <f t="shared" si="453"/>
        <v>0</v>
      </c>
      <c r="AE631" s="30">
        <f t="shared" si="454"/>
        <v>0</v>
      </c>
      <c r="AF631" s="30">
        <f t="shared" si="455"/>
        <v>0</v>
      </c>
      <c r="AG631" s="198">
        <v>0</v>
      </c>
      <c r="AH631" s="17">
        <f t="shared" si="456"/>
        <v>0</v>
      </c>
    </row>
    <row r="632" spans="1:34" ht="25" customHeight="1" x14ac:dyDescent="0.25">
      <c r="A632" s="248">
        <v>0</v>
      </c>
      <c r="B632" s="39"/>
      <c r="C632" s="40"/>
      <c r="D632" s="276"/>
      <c r="E632" s="276"/>
      <c r="F632" s="276"/>
      <c r="G632" s="276"/>
      <c r="H632" s="276"/>
      <c r="I632" s="276"/>
      <c r="J632" s="276"/>
      <c r="K632" s="367">
        <f t="shared" si="450"/>
        <v>0</v>
      </c>
      <c r="L632" s="376">
        <f t="shared" si="451"/>
        <v>0</v>
      </c>
      <c r="M632" s="95"/>
      <c r="O632" s="77"/>
      <c r="P632" s="93"/>
      <c r="Q632" s="96"/>
      <c r="S632" s="96"/>
      <c r="U632" s="96"/>
      <c r="V632" s="96"/>
      <c r="X632" s="96"/>
      <c r="Z632" s="96"/>
      <c r="AB632" s="97"/>
      <c r="AC632" s="30">
        <f t="shared" si="452"/>
        <v>0</v>
      </c>
      <c r="AD632" s="30">
        <f t="shared" si="453"/>
        <v>0</v>
      </c>
      <c r="AE632" s="30">
        <f t="shared" si="454"/>
        <v>0</v>
      </c>
      <c r="AF632" s="30">
        <f t="shared" si="455"/>
        <v>0</v>
      </c>
      <c r="AG632" s="198">
        <v>0</v>
      </c>
      <c r="AH632" s="17">
        <f t="shared" si="456"/>
        <v>0</v>
      </c>
    </row>
    <row r="633" spans="1:34" ht="25" customHeight="1" x14ac:dyDescent="0.25">
      <c r="A633" s="248">
        <v>0</v>
      </c>
      <c r="B633" s="39"/>
      <c r="C633" s="40"/>
      <c r="D633" s="276"/>
      <c r="E633" s="276"/>
      <c r="F633" s="276"/>
      <c r="G633" s="276"/>
      <c r="H633" s="276"/>
      <c r="I633" s="276"/>
      <c r="J633" s="276"/>
      <c r="K633" s="367">
        <f t="shared" si="450"/>
        <v>0</v>
      </c>
      <c r="L633" s="376">
        <f t="shared" si="451"/>
        <v>0</v>
      </c>
      <c r="M633" s="95"/>
      <c r="O633" s="77"/>
      <c r="P633" s="93"/>
      <c r="Q633" s="96"/>
      <c r="S633" s="96"/>
      <c r="U633" s="96"/>
      <c r="V633" s="96"/>
      <c r="X633" s="96"/>
      <c r="Z633" s="96"/>
      <c r="AB633" s="97"/>
      <c r="AC633" s="30">
        <f t="shared" si="452"/>
        <v>0</v>
      </c>
      <c r="AD633" s="30">
        <f t="shared" si="453"/>
        <v>0</v>
      </c>
      <c r="AE633" s="30">
        <f t="shared" si="454"/>
        <v>0</v>
      </c>
      <c r="AF633" s="30">
        <f t="shared" si="455"/>
        <v>0</v>
      </c>
      <c r="AG633" s="198">
        <v>0</v>
      </c>
      <c r="AH633" s="17">
        <f t="shared" si="456"/>
        <v>0</v>
      </c>
    </row>
    <row r="634" spans="1:34" s="66" customFormat="1" ht="25" customHeight="1" x14ac:dyDescent="0.25">
      <c r="A634" s="252" t="s">
        <v>235</v>
      </c>
      <c r="B634" s="34" t="str">
        <f>IF(B622-B623-B624=0,"OK","OUT OF BALANCE BY")</f>
        <v>OK</v>
      </c>
      <c r="C634" s="108" t="str">
        <f t="shared" ref="C634:AF634" si="457">IF(C622-C623-C624=0,"OK","OUT OF BALANCE BY")</f>
        <v>OK</v>
      </c>
      <c r="D634" s="268" t="str">
        <f t="shared" si="457"/>
        <v>OK</v>
      </c>
      <c r="E634" s="268" t="str">
        <f t="shared" si="457"/>
        <v>OK</v>
      </c>
      <c r="F634" s="268" t="str">
        <f t="shared" si="457"/>
        <v>OK</v>
      </c>
      <c r="G634" s="268" t="str">
        <f t="shared" si="457"/>
        <v>OK</v>
      </c>
      <c r="H634" s="268" t="str">
        <f t="shared" si="457"/>
        <v>OK</v>
      </c>
      <c r="I634" s="268" t="str">
        <f t="shared" si="457"/>
        <v>OK</v>
      </c>
      <c r="J634" s="268" t="str">
        <f t="shared" si="457"/>
        <v>OK</v>
      </c>
      <c r="K634" s="364" t="str">
        <f t="shared" si="457"/>
        <v>OK</v>
      </c>
      <c r="L634" s="380" t="str">
        <f t="shared" si="457"/>
        <v>OK</v>
      </c>
      <c r="M634" s="109" t="str">
        <f t="shared" si="457"/>
        <v>OK</v>
      </c>
      <c r="N634" s="66" t="str">
        <f t="shared" si="457"/>
        <v>OK</v>
      </c>
      <c r="O634" s="77" t="str">
        <f t="shared" si="457"/>
        <v>OK</v>
      </c>
      <c r="P634" s="96" t="str">
        <f t="shared" si="457"/>
        <v>OK</v>
      </c>
      <c r="Q634" s="110" t="str">
        <f t="shared" si="457"/>
        <v>OK</v>
      </c>
      <c r="R634" s="66" t="str">
        <f t="shared" si="457"/>
        <v>OK</v>
      </c>
      <c r="S634" s="110" t="str">
        <f t="shared" si="457"/>
        <v>OK</v>
      </c>
      <c r="T634" s="66" t="str">
        <f t="shared" si="457"/>
        <v>OK</v>
      </c>
      <c r="U634" s="110" t="str">
        <f t="shared" si="457"/>
        <v>OK</v>
      </c>
      <c r="V634" s="110" t="str">
        <f t="shared" si="457"/>
        <v>OK</v>
      </c>
      <c r="W634" s="66" t="str">
        <f t="shared" si="457"/>
        <v>OK</v>
      </c>
      <c r="X634" s="110" t="str">
        <f t="shared" si="457"/>
        <v>OK</v>
      </c>
      <c r="Y634" s="66" t="str">
        <f t="shared" si="457"/>
        <v>OK</v>
      </c>
      <c r="Z634" s="110" t="str">
        <f t="shared" si="457"/>
        <v>OK</v>
      </c>
      <c r="AA634" s="66" t="str">
        <f t="shared" si="457"/>
        <v>OK</v>
      </c>
      <c r="AB634" s="111" t="str">
        <f t="shared" si="457"/>
        <v>OK</v>
      </c>
      <c r="AC634" s="35" t="str">
        <f t="shared" si="457"/>
        <v>OK</v>
      </c>
      <c r="AD634" s="35" t="str">
        <f t="shared" si="457"/>
        <v>OK</v>
      </c>
      <c r="AE634" s="35" t="str">
        <f t="shared" si="457"/>
        <v>OK</v>
      </c>
      <c r="AF634" s="35" t="str">
        <f t="shared" si="457"/>
        <v>OK</v>
      </c>
      <c r="AG634" s="18"/>
      <c r="AH634" s="17">
        <f t="shared" si="456"/>
        <v>0</v>
      </c>
    </row>
    <row r="635" spans="1:34" s="66" customFormat="1" ht="25" customHeight="1" x14ac:dyDescent="0.25">
      <c r="A635" s="252"/>
      <c r="B635" s="31">
        <f>B622-B623-B624</f>
        <v>0</v>
      </c>
      <c r="C635" s="94">
        <f t="shared" ref="C635:AF635" si="458">C622-C623-C624</f>
        <v>0</v>
      </c>
      <c r="D635" s="263">
        <f t="shared" si="458"/>
        <v>0</v>
      </c>
      <c r="E635" s="263">
        <f t="shared" si="458"/>
        <v>0</v>
      </c>
      <c r="F635" s="263">
        <f t="shared" si="458"/>
        <v>0</v>
      </c>
      <c r="G635" s="263">
        <f t="shared" si="458"/>
        <v>0</v>
      </c>
      <c r="H635" s="263">
        <f t="shared" si="458"/>
        <v>0</v>
      </c>
      <c r="I635" s="263">
        <f t="shared" si="458"/>
        <v>0</v>
      </c>
      <c r="J635" s="263">
        <f t="shared" si="458"/>
        <v>0</v>
      </c>
      <c r="K635" s="363">
        <f t="shared" si="458"/>
        <v>0</v>
      </c>
      <c r="L635" s="376">
        <f t="shared" si="458"/>
        <v>0</v>
      </c>
      <c r="M635" s="109">
        <f t="shared" si="458"/>
        <v>0</v>
      </c>
      <c r="N635" s="66">
        <f t="shared" si="458"/>
        <v>0</v>
      </c>
      <c r="O635" s="77">
        <f t="shared" si="458"/>
        <v>0</v>
      </c>
      <c r="P635" s="96">
        <f t="shared" si="458"/>
        <v>0</v>
      </c>
      <c r="Q635" s="96">
        <f t="shared" si="458"/>
        <v>0</v>
      </c>
      <c r="R635" s="17">
        <f t="shared" si="458"/>
        <v>0</v>
      </c>
      <c r="S635" s="96">
        <f t="shared" si="458"/>
        <v>0</v>
      </c>
      <c r="T635" s="17">
        <f t="shared" si="458"/>
        <v>0</v>
      </c>
      <c r="U635" s="96">
        <f t="shared" si="458"/>
        <v>0</v>
      </c>
      <c r="V635" s="96">
        <f t="shared" si="458"/>
        <v>0</v>
      </c>
      <c r="W635" s="17">
        <f t="shared" si="458"/>
        <v>0</v>
      </c>
      <c r="X635" s="96">
        <f t="shared" si="458"/>
        <v>0</v>
      </c>
      <c r="Y635" s="17">
        <f t="shared" si="458"/>
        <v>0</v>
      </c>
      <c r="Z635" s="96">
        <f t="shared" si="458"/>
        <v>0</v>
      </c>
      <c r="AA635" s="17">
        <f t="shared" si="458"/>
        <v>0</v>
      </c>
      <c r="AB635" s="97">
        <f t="shared" si="458"/>
        <v>0</v>
      </c>
      <c r="AC635" s="30">
        <f t="shared" si="458"/>
        <v>0</v>
      </c>
      <c r="AD635" s="30">
        <f t="shared" si="458"/>
        <v>0</v>
      </c>
      <c r="AE635" s="30">
        <f t="shared" si="458"/>
        <v>0</v>
      </c>
      <c r="AF635" s="30">
        <f t="shared" si="458"/>
        <v>0</v>
      </c>
      <c r="AG635" s="18"/>
      <c r="AH635" s="17">
        <f t="shared" si="456"/>
        <v>0</v>
      </c>
    </row>
    <row r="636" spans="1:34" ht="25" customHeight="1" thickBot="1" x14ac:dyDescent="0.3">
      <c r="A636" s="249"/>
      <c r="B636" s="32"/>
      <c r="C636" s="100"/>
      <c r="D636" s="264"/>
      <c r="E636" s="264"/>
      <c r="F636" s="264"/>
      <c r="G636" s="264"/>
      <c r="H636" s="264"/>
      <c r="I636" s="264"/>
      <c r="J636" s="264"/>
      <c r="K636" s="379"/>
      <c r="L636" s="378"/>
      <c r="M636" s="101"/>
      <c r="N636" s="102"/>
      <c r="O636" s="77"/>
      <c r="P636" s="99"/>
      <c r="Q636" s="103"/>
      <c r="R636" s="104"/>
      <c r="S636" s="103"/>
      <c r="T636" s="104"/>
      <c r="U636" s="103"/>
      <c r="V636" s="103"/>
      <c r="W636" s="104"/>
      <c r="X636" s="103"/>
      <c r="Y636" s="104"/>
      <c r="Z636" s="103"/>
      <c r="AA636" s="104"/>
      <c r="AB636" s="105"/>
      <c r="AC636" s="33"/>
      <c r="AD636" s="33"/>
      <c r="AE636" s="33"/>
      <c r="AF636" s="33"/>
      <c r="AG636" s="80"/>
      <c r="AH636" s="17">
        <f t="shared" si="456"/>
        <v>0</v>
      </c>
    </row>
    <row r="637" spans="1:34" ht="40" customHeight="1" x14ac:dyDescent="0.25">
      <c r="A637" s="233" t="s">
        <v>870</v>
      </c>
      <c r="B637" s="236"/>
      <c r="C637" s="237"/>
      <c r="D637" s="246"/>
      <c r="E637" s="246"/>
      <c r="F637" s="246"/>
      <c r="G637" s="246"/>
      <c r="H637" s="246"/>
      <c r="I637" s="246"/>
      <c r="J637" s="246"/>
      <c r="K637" s="357"/>
      <c r="L637" s="376"/>
      <c r="M637" s="95"/>
      <c r="O637" s="77"/>
      <c r="P637" s="106"/>
      <c r="Q637" s="96"/>
      <c r="S637" s="96"/>
      <c r="U637" s="96"/>
      <c r="V637" s="96"/>
      <c r="X637" s="96"/>
      <c r="Z637" s="96"/>
      <c r="AB637" s="97"/>
      <c r="AC637" s="30"/>
      <c r="AD637" s="30"/>
      <c r="AE637" s="30"/>
      <c r="AF637" s="30"/>
      <c r="AH637" s="17">
        <f>IF($L$638=0,0,1)</f>
        <v>0</v>
      </c>
    </row>
    <row r="638" spans="1:34" ht="25" customHeight="1" x14ac:dyDescent="0.25">
      <c r="A638" s="119" t="s">
        <v>188</v>
      </c>
      <c r="B638" s="37"/>
      <c r="C638" s="37"/>
      <c r="D638" s="238"/>
      <c r="E638" s="238"/>
      <c r="F638" s="238"/>
      <c r="G638" s="238"/>
      <c r="H638" s="238"/>
      <c r="I638" s="238"/>
      <c r="J638" s="238"/>
      <c r="K638" s="372">
        <f t="shared" ref="K638:K649" si="459">D638+E638+F638+H638+J638</f>
        <v>0</v>
      </c>
      <c r="L638" s="376">
        <f t="shared" ref="L638:L649" si="460">G638+I638+K638</f>
        <v>0</v>
      </c>
      <c r="M638" s="95"/>
      <c r="O638" s="77">
        <f>IF(L638&gt;1,1,0)</f>
        <v>0</v>
      </c>
      <c r="P638" s="93"/>
      <c r="Q638" s="96"/>
      <c r="S638" s="96"/>
      <c r="U638" s="96"/>
      <c r="V638" s="96"/>
      <c r="X638" s="96"/>
      <c r="Z638" s="96"/>
      <c r="AB638" s="97"/>
      <c r="AC638" s="30">
        <f t="shared" ref="AC638:AC649" si="461">Q638</f>
        <v>0</v>
      </c>
      <c r="AD638" s="30">
        <f t="shared" ref="AD638:AD649" si="462">D638+E638+F638+H638+J638</f>
        <v>0</v>
      </c>
      <c r="AE638" s="30">
        <f t="shared" ref="AE638:AE649" si="463">G638</f>
        <v>0</v>
      </c>
      <c r="AF638" s="30">
        <f t="shared" ref="AF638:AF649" si="464">AC638+AD638+AE638</f>
        <v>0</v>
      </c>
      <c r="AG638" s="18" t="s">
        <v>871</v>
      </c>
      <c r="AH638" s="17">
        <f>IF($L$638=0,0,1)</f>
        <v>0</v>
      </c>
    </row>
    <row r="639" spans="1:34" ht="25" customHeight="1" x14ac:dyDescent="0.25">
      <c r="A639" s="119" t="s">
        <v>872</v>
      </c>
      <c r="B639" s="39"/>
      <c r="C639" s="39"/>
      <c r="D639" s="274"/>
      <c r="E639" s="274"/>
      <c r="F639" s="274"/>
      <c r="G639" s="274"/>
      <c r="H639" s="274"/>
      <c r="I639" s="274"/>
      <c r="J639" s="274"/>
      <c r="K639" s="383">
        <f t="shared" si="459"/>
        <v>0</v>
      </c>
      <c r="L639" s="376">
        <f t="shared" si="460"/>
        <v>0</v>
      </c>
      <c r="M639" s="95"/>
      <c r="O639" s="77"/>
      <c r="P639" s="93"/>
      <c r="Q639" s="96"/>
      <c r="S639" s="96"/>
      <c r="U639" s="96"/>
      <c r="V639" s="96"/>
      <c r="X639" s="96"/>
      <c r="Z639" s="96"/>
      <c r="AB639" s="97"/>
      <c r="AC639" s="30">
        <f t="shared" si="461"/>
        <v>0</v>
      </c>
      <c r="AD639" s="30">
        <f t="shared" si="462"/>
        <v>0</v>
      </c>
      <c r="AE639" s="30">
        <f t="shared" si="463"/>
        <v>0</v>
      </c>
      <c r="AF639" s="30">
        <f t="shared" si="464"/>
        <v>0</v>
      </c>
      <c r="AG639" s="18" t="s">
        <v>873</v>
      </c>
      <c r="AH639" s="17">
        <f t="shared" ref="AH639:AH652" si="465">IF($L$638=0,0,1)</f>
        <v>0</v>
      </c>
    </row>
    <row r="640" spans="1:34" ht="25" customHeight="1" x14ac:dyDescent="0.25">
      <c r="A640" s="119" t="s">
        <v>874</v>
      </c>
      <c r="B640" s="39"/>
      <c r="C640" s="39"/>
      <c r="D640" s="274"/>
      <c r="E640" s="274"/>
      <c r="F640" s="274"/>
      <c r="G640" s="274"/>
      <c r="H640" s="274"/>
      <c r="I640" s="274"/>
      <c r="J640" s="274"/>
      <c r="K640" s="383">
        <f t="shared" si="459"/>
        <v>0</v>
      </c>
      <c r="L640" s="376">
        <f t="shared" si="460"/>
        <v>0</v>
      </c>
      <c r="M640" s="95"/>
      <c r="O640" s="77"/>
      <c r="P640" s="93"/>
      <c r="Q640" s="96"/>
      <c r="S640" s="96"/>
      <c r="U640" s="96"/>
      <c r="V640" s="96"/>
      <c r="X640" s="96"/>
      <c r="Z640" s="96"/>
      <c r="AB640" s="97"/>
      <c r="AC640" s="30">
        <f t="shared" si="461"/>
        <v>0</v>
      </c>
      <c r="AD640" s="30">
        <f t="shared" si="462"/>
        <v>0</v>
      </c>
      <c r="AE640" s="30">
        <f t="shared" si="463"/>
        <v>0</v>
      </c>
      <c r="AF640" s="30">
        <f t="shared" si="464"/>
        <v>0</v>
      </c>
      <c r="AG640" s="18" t="s">
        <v>875</v>
      </c>
      <c r="AH640" s="17">
        <f t="shared" si="465"/>
        <v>0</v>
      </c>
    </row>
    <row r="641" spans="1:34" ht="25" customHeight="1" x14ac:dyDescent="0.25">
      <c r="A641" s="119" t="s">
        <v>876</v>
      </c>
      <c r="B641" s="39"/>
      <c r="C641" s="39"/>
      <c r="D641" s="274"/>
      <c r="E641" s="274"/>
      <c r="F641" s="274"/>
      <c r="G641" s="274"/>
      <c r="H641" s="274"/>
      <c r="I641" s="274"/>
      <c r="J641" s="274"/>
      <c r="K641" s="383">
        <f t="shared" si="459"/>
        <v>0</v>
      </c>
      <c r="L641" s="376">
        <f t="shared" si="460"/>
        <v>0</v>
      </c>
      <c r="M641" s="95"/>
      <c r="O641" s="77"/>
      <c r="P641" s="93"/>
      <c r="Q641" s="96"/>
      <c r="S641" s="96"/>
      <c r="U641" s="96"/>
      <c r="V641" s="96"/>
      <c r="X641" s="96"/>
      <c r="Z641" s="96"/>
      <c r="AB641" s="97"/>
      <c r="AC641" s="30">
        <f t="shared" si="461"/>
        <v>0</v>
      </c>
      <c r="AD641" s="30">
        <f t="shared" si="462"/>
        <v>0</v>
      </c>
      <c r="AE641" s="30">
        <f t="shared" si="463"/>
        <v>0</v>
      </c>
      <c r="AF641" s="30">
        <f t="shared" si="464"/>
        <v>0</v>
      </c>
      <c r="AG641" s="197" t="s">
        <v>877</v>
      </c>
      <c r="AH641" s="17">
        <f t="shared" si="465"/>
        <v>0</v>
      </c>
    </row>
    <row r="642" spans="1:34" ht="25" customHeight="1" x14ac:dyDescent="0.25">
      <c r="A642" s="119" t="s">
        <v>878</v>
      </c>
      <c r="B642" s="39"/>
      <c r="C642" s="39"/>
      <c r="D642" s="274"/>
      <c r="E642" s="274"/>
      <c r="F642" s="274"/>
      <c r="G642" s="274"/>
      <c r="H642" s="274"/>
      <c r="I642" s="274"/>
      <c r="J642" s="274"/>
      <c r="K642" s="383">
        <f t="shared" si="459"/>
        <v>0</v>
      </c>
      <c r="L642" s="376">
        <f t="shared" si="460"/>
        <v>0</v>
      </c>
      <c r="M642" s="95"/>
      <c r="O642" s="77"/>
      <c r="P642" s="93"/>
      <c r="Q642" s="96"/>
      <c r="S642" s="96"/>
      <c r="U642" s="96"/>
      <c r="V642" s="96"/>
      <c r="X642" s="96"/>
      <c r="Z642" s="96"/>
      <c r="AB642" s="97"/>
      <c r="AC642" s="30">
        <f t="shared" si="461"/>
        <v>0</v>
      </c>
      <c r="AD642" s="30">
        <f t="shared" si="462"/>
        <v>0</v>
      </c>
      <c r="AE642" s="30">
        <f t="shared" si="463"/>
        <v>0</v>
      </c>
      <c r="AF642" s="30">
        <f t="shared" si="464"/>
        <v>0</v>
      </c>
      <c r="AG642" s="197" t="s">
        <v>879</v>
      </c>
      <c r="AH642" s="17">
        <f t="shared" si="465"/>
        <v>0</v>
      </c>
    </row>
    <row r="643" spans="1:34" ht="25" customHeight="1" x14ac:dyDescent="0.25">
      <c r="A643" s="119" t="s">
        <v>880</v>
      </c>
      <c r="B643" s="39"/>
      <c r="C643" s="39"/>
      <c r="D643" s="274"/>
      <c r="E643" s="274"/>
      <c r="F643" s="274"/>
      <c r="G643" s="274"/>
      <c r="H643" s="274"/>
      <c r="I643" s="274"/>
      <c r="J643" s="274"/>
      <c r="K643" s="383">
        <f t="shared" si="459"/>
        <v>0</v>
      </c>
      <c r="L643" s="376">
        <f t="shared" si="460"/>
        <v>0</v>
      </c>
      <c r="M643" s="95"/>
      <c r="O643" s="77"/>
      <c r="P643" s="93"/>
      <c r="Q643" s="96"/>
      <c r="S643" s="96"/>
      <c r="U643" s="96"/>
      <c r="V643" s="96"/>
      <c r="X643" s="96"/>
      <c r="Z643" s="96"/>
      <c r="AB643" s="97"/>
      <c r="AC643" s="30">
        <f t="shared" si="461"/>
        <v>0</v>
      </c>
      <c r="AD643" s="30">
        <f t="shared" si="462"/>
        <v>0</v>
      </c>
      <c r="AE643" s="30">
        <f t="shared" si="463"/>
        <v>0</v>
      </c>
      <c r="AF643" s="30">
        <f t="shared" si="464"/>
        <v>0</v>
      </c>
      <c r="AG643" s="197" t="s">
        <v>881</v>
      </c>
      <c r="AH643" s="17">
        <f t="shared" si="465"/>
        <v>0</v>
      </c>
    </row>
    <row r="644" spans="1:34" ht="25" customHeight="1" x14ac:dyDescent="0.25">
      <c r="A644" s="119" t="s">
        <v>882</v>
      </c>
      <c r="B644" s="39"/>
      <c r="C644" s="39"/>
      <c r="D644" s="274"/>
      <c r="E644" s="274"/>
      <c r="F644" s="274"/>
      <c r="G644" s="274"/>
      <c r="H644" s="274"/>
      <c r="I644" s="274"/>
      <c r="J644" s="274"/>
      <c r="K644" s="383">
        <f t="shared" si="459"/>
        <v>0</v>
      </c>
      <c r="L644" s="376">
        <f t="shared" si="460"/>
        <v>0</v>
      </c>
      <c r="M644" s="95"/>
      <c r="O644" s="77"/>
      <c r="P644" s="93"/>
      <c r="Q644" s="96"/>
      <c r="S644" s="96"/>
      <c r="U644" s="96"/>
      <c r="V644" s="96"/>
      <c r="X644" s="96"/>
      <c r="Z644" s="96"/>
      <c r="AB644" s="97"/>
      <c r="AC644" s="30">
        <f t="shared" si="461"/>
        <v>0</v>
      </c>
      <c r="AD644" s="30">
        <f t="shared" si="462"/>
        <v>0</v>
      </c>
      <c r="AE644" s="30">
        <f t="shared" si="463"/>
        <v>0</v>
      </c>
      <c r="AF644" s="30">
        <f t="shared" si="464"/>
        <v>0</v>
      </c>
      <c r="AG644" s="197" t="s">
        <v>883</v>
      </c>
      <c r="AH644" s="17">
        <f t="shared" si="465"/>
        <v>0</v>
      </c>
    </row>
    <row r="645" spans="1:34" ht="25" customHeight="1" x14ac:dyDescent="0.25">
      <c r="A645" s="119" t="s">
        <v>884</v>
      </c>
      <c r="B645" s="39"/>
      <c r="C645" s="39"/>
      <c r="D645" s="274"/>
      <c r="E645" s="274"/>
      <c r="F645" s="274"/>
      <c r="G645" s="274"/>
      <c r="H645" s="274"/>
      <c r="I645" s="274"/>
      <c r="J645" s="274"/>
      <c r="K645" s="383">
        <f t="shared" si="459"/>
        <v>0</v>
      </c>
      <c r="L645" s="376">
        <f t="shared" si="460"/>
        <v>0</v>
      </c>
      <c r="M645" s="95"/>
      <c r="O645" s="77"/>
      <c r="P645" s="93"/>
      <c r="Q645" s="96"/>
      <c r="S645" s="96"/>
      <c r="U645" s="96"/>
      <c r="V645" s="96"/>
      <c r="X645" s="96"/>
      <c r="Z645" s="96"/>
      <c r="AB645" s="97"/>
      <c r="AC645" s="30">
        <f t="shared" si="461"/>
        <v>0</v>
      </c>
      <c r="AD645" s="30">
        <f t="shared" si="462"/>
        <v>0</v>
      </c>
      <c r="AE645" s="30">
        <f t="shared" si="463"/>
        <v>0</v>
      </c>
      <c r="AF645" s="30">
        <f t="shared" si="464"/>
        <v>0</v>
      </c>
      <c r="AG645" s="197" t="s">
        <v>885</v>
      </c>
      <c r="AH645" s="17">
        <f t="shared" si="465"/>
        <v>0</v>
      </c>
    </row>
    <row r="646" spans="1:34" ht="25" customHeight="1" x14ac:dyDescent="0.25">
      <c r="A646" s="119" t="s">
        <v>886</v>
      </c>
      <c r="B646" s="39"/>
      <c r="C646" s="39"/>
      <c r="D646" s="274"/>
      <c r="E646" s="274"/>
      <c r="F646" s="274"/>
      <c r="G646" s="274"/>
      <c r="H646" s="274"/>
      <c r="I646" s="274"/>
      <c r="J646" s="274"/>
      <c r="K646" s="383">
        <f t="shared" si="459"/>
        <v>0</v>
      </c>
      <c r="L646" s="376">
        <f t="shared" si="460"/>
        <v>0</v>
      </c>
      <c r="M646" s="95"/>
      <c r="O646" s="77"/>
      <c r="P646" s="93"/>
      <c r="Q646" s="96"/>
      <c r="S646" s="96"/>
      <c r="U646" s="96"/>
      <c r="V646" s="96"/>
      <c r="X646" s="96"/>
      <c r="Z646" s="96"/>
      <c r="AB646" s="97"/>
      <c r="AC646" s="30">
        <f t="shared" si="461"/>
        <v>0</v>
      </c>
      <c r="AD646" s="30">
        <f t="shared" si="462"/>
        <v>0</v>
      </c>
      <c r="AE646" s="30">
        <f t="shared" si="463"/>
        <v>0</v>
      </c>
      <c r="AF646" s="30">
        <f t="shared" si="464"/>
        <v>0</v>
      </c>
      <c r="AG646" s="197" t="s">
        <v>887</v>
      </c>
      <c r="AH646" s="17">
        <f t="shared" si="465"/>
        <v>0</v>
      </c>
    </row>
    <row r="647" spans="1:34" ht="25" customHeight="1" x14ac:dyDescent="0.25">
      <c r="A647" s="248">
        <v>0</v>
      </c>
      <c r="B647" s="39"/>
      <c r="C647" s="40"/>
      <c r="D647" s="276"/>
      <c r="E647" s="276"/>
      <c r="F647" s="276"/>
      <c r="G647" s="276"/>
      <c r="H647" s="276"/>
      <c r="I647" s="276"/>
      <c r="J647" s="276"/>
      <c r="K647" s="367">
        <f t="shared" si="459"/>
        <v>0</v>
      </c>
      <c r="L647" s="376">
        <f t="shared" si="460"/>
        <v>0</v>
      </c>
      <c r="M647" s="95"/>
      <c r="O647" s="77"/>
      <c r="P647" s="93"/>
      <c r="Q647" s="96"/>
      <c r="S647" s="96"/>
      <c r="U647" s="96"/>
      <c r="V647" s="96"/>
      <c r="X647" s="96"/>
      <c r="Z647" s="96"/>
      <c r="AB647" s="97"/>
      <c r="AC647" s="30">
        <f t="shared" si="461"/>
        <v>0</v>
      </c>
      <c r="AD647" s="30">
        <f t="shared" si="462"/>
        <v>0</v>
      </c>
      <c r="AE647" s="30">
        <f t="shared" si="463"/>
        <v>0</v>
      </c>
      <c r="AF647" s="30">
        <f t="shared" si="464"/>
        <v>0</v>
      </c>
      <c r="AG647" s="198">
        <v>0</v>
      </c>
      <c r="AH647" s="17">
        <f t="shared" si="465"/>
        <v>0</v>
      </c>
    </row>
    <row r="648" spans="1:34" ht="25" customHeight="1" x14ac:dyDescent="0.25">
      <c r="A648" s="248">
        <v>0</v>
      </c>
      <c r="B648" s="39"/>
      <c r="C648" s="40"/>
      <c r="D648" s="276"/>
      <c r="E648" s="276"/>
      <c r="F648" s="276"/>
      <c r="G648" s="276"/>
      <c r="H648" s="276"/>
      <c r="I648" s="276"/>
      <c r="J648" s="276"/>
      <c r="K648" s="367">
        <f t="shared" si="459"/>
        <v>0</v>
      </c>
      <c r="L648" s="376">
        <f t="shared" si="460"/>
        <v>0</v>
      </c>
      <c r="M648" s="95"/>
      <c r="O648" s="77"/>
      <c r="P648" s="93"/>
      <c r="Q648" s="96"/>
      <c r="S648" s="96"/>
      <c r="U648" s="96"/>
      <c r="V648" s="96"/>
      <c r="X648" s="96"/>
      <c r="Z648" s="96"/>
      <c r="AB648" s="97"/>
      <c r="AC648" s="30">
        <f t="shared" si="461"/>
        <v>0</v>
      </c>
      <c r="AD648" s="30">
        <f t="shared" si="462"/>
        <v>0</v>
      </c>
      <c r="AE648" s="30">
        <f t="shared" si="463"/>
        <v>0</v>
      </c>
      <c r="AF648" s="30">
        <f t="shared" si="464"/>
        <v>0</v>
      </c>
      <c r="AG648" s="198">
        <v>0</v>
      </c>
      <c r="AH648" s="17">
        <f t="shared" si="465"/>
        <v>0</v>
      </c>
    </row>
    <row r="649" spans="1:34" ht="25" customHeight="1" x14ac:dyDescent="0.25">
      <c r="A649" s="248">
        <v>0</v>
      </c>
      <c r="B649" s="39"/>
      <c r="C649" s="40"/>
      <c r="D649" s="276"/>
      <c r="E649" s="276"/>
      <c r="F649" s="276"/>
      <c r="G649" s="276"/>
      <c r="H649" s="276"/>
      <c r="I649" s="276"/>
      <c r="J649" s="276"/>
      <c r="K649" s="367">
        <f t="shared" si="459"/>
        <v>0</v>
      </c>
      <c r="L649" s="376">
        <f t="shared" si="460"/>
        <v>0</v>
      </c>
      <c r="M649" s="95"/>
      <c r="O649" s="77"/>
      <c r="P649" s="93"/>
      <c r="Q649" s="96"/>
      <c r="S649" s="96"/>
      <c r="U649" s="96"/>
      <c r="V649" s="96"/>
      <c r="X649" s="96"/>
      <c r="Z649" s="96"/>
      <c r="AB649" s="97"/>
      <c r="AC649" s="30">
        <f t="shared" si="461"/>
        <v>0</v>
      </c>
      <c r="AD649" s="30">
        <f t="shared" si="462"/>
        <v>0</v>
      </c>
      <c r="AE649" s="30">
        <f t="shared" si="463"/>
        <v>0</v>
      </c>
      <c r="AF649" s="30">
        <f t="shared" si="464"/>
        <v>0</v>
      </c>
      <c r="AG649" s="198">
        <v>0</v>
      </c>
      <c r="AH649" s="17">
        <f t="shared" si="465"/>
        <v>0</v>
      </c>
    </row>
    <row r="650" spans="1:34" s="66" customFormat="1" ht="25" customHeight="1" x14ac:dyDescent="0.25">
      <c r="A650" s="252" t="s">
        <v>235</v>
      </c>
      <c r="B650" s="34" t="str">
        <f>IF(B638-B639-B640=0,"OK","OUT OF BALANCE BY")</f>
        <v>OK</v>
      </c>
      <c r="C650" s="108" t="str">
        <f t="shared" ref="C650:L650" si="466">IF(C638-C639-C640=0,"OK","OUT OF BALANCE BY")</f>
        <v>OK</v>
      </c>
      <c r="D650" s="268" t="str">
        <f t="shared" si="466"/>
        <v>OK</v>
      </c>
      <c r="E650" s="268" t="str">
        <f t="shared" si="466"/>
        <v>OK</v>
      </c>
      <c r="F650" s="268" t="str">
        <f t="shared" si="466"/>
        <v>OK</v>
      </c>
      <c r="G650" s="268" t="str">
        <f t="shared" si="466"/>
        <v>OK</v>
      </c>
      <c r="H650" s="268" t="str">
        <f t="shared" si="466"/>
        <v>OK</v>
      </c>
      <c r="I650" s="268" t="str">
        <f t="shared" si="466"/>
        <v>OK</v>
      </c>
      <c r="J650" s="268" t="str">
        <f t="shared" si="466"/>
        <v>OK</v>
      </c>
      <c r="K650" s="364" t="str">
        <f t="shared" si="466"/>
        <v>OK</v>
      </c>
      <c r="L650" s="380" t="str">
        <f t="shared" si="466"/>
        <v>OK</v>
      </c>
      <c r="M650" s="109"/>
      <c r="O650" s="77"/>
      <c r="P650" s="96"/>
      <c r="Q650" s="110"/>
      <c r="S650" s="110"/>
      <c r="U650" s="110"/>
      <c r="V650" s="110"/>
      <c r="X650" s="110"/>
      <c r="Z650" s="110"/>
      <c r="AB650" s="111"/>
      <c r="AC650" s="35" t="str">
        <f t="shared" ref="AC650:AF650" si="467">IF(AC638-AC639-AC640=0,"OK","OUT OF BALANCE BY")</f>
        <v>OK</v>
      </c>
      <c r="AD650" s="35" t="str">
        <f t="shared" si="467"/>
        <v>OK</v>
      </c>
      <c r="AE650" s="35" t="str">
        <f t="shared" si="467"/>
        <v>OK</v>
      </c>
      <c r="AF650" s="35" t="str">
        <f t="shared" si="467"/>
        <v>OK</v>
      </c>
      <c r="AG650" s="18"/>
      <c r="AH650" s="17">
        <f t="shared" si="465"/>
        <v>0</v>
      </c>
    </row>
    <row r="651" spans="1:34" s="66" customFormat="1" ht="25" customHeight="1" x14ac:dyDescent="0.25">
      <c r="A651" s="252"/>
      <c r="B651" s="31">
        <f>B638-B639-B640</f>
        <v>0</v>
      </c>
      <c r="C651" s="94">
        <f t="shared" ref="C651:L651" si="468">C638-C639-C640</f>
        <v>0</v>
      </c>
      <c r="D651" s="263">
        <f t="shared" si="468"/>
        <v>0</v>
      </c>
      <c r="E651" s="263">
        <f t="shared" si="468"/>
        <v>0</v>
      </c>
      <c r="F651" s="263">
        <f t="shared" si="468"/>
        <v>0</v>
      </c>
      <c r="G651" s="263">
        <f t="shared" si="468"/>
        <v>0</v>
      </c>
      <c r="H651" s="263">
        <f t="shared" si="468"/>
        <v>0</v>
      </c>
      <c r="I651" s="263">
        <f t="shared" si="468"/>
        <v>0</v>
      </c>
      <c r="J651" s="263">
        <f t="shared" si="468"/>
        <v>0</v>
      </c>
      <c r="K651" s="363">
        <f t="shared" si="468"/>
        <v>0</v>
      </c>
      <c r="L651" s="376">
        <f t="shared" si="468"/>
        <v>0</v>
      </c>
      <c r="M651" s="109"/>
      <c r="O651" s="77"/>
      <c r="P651" s="96"/>
      <c r="Q651" s="96"/>
      <c r="R651" s="17"/>
      <c r="S651" s="96"/>
      <c r="T651" s="17"/>
      <c r="U651" s="96"/>
      <c r="V651" s="96"/>
      <c r="W651" s="17"/>
      <c r="X651" s="96"/>
      <c r="Y651" s="17"/>
      <c r="Z651" s="96"/>
      <c r="AA651" s="17"/>
      <c r="AB651" s="97"/>
      <c r="AC651" s="30">
        <f t="shared" ref="AC651:AF651" si="469">AC638-AC639-AC640</f>
        <v>0</v>
      </c>
      <c r="AD651" s="30">
        <f t="shared" si="469"/>
        <v>0</v>
      </c>
      <c r="AE651" s="30">
        <f t="shared" si="469"/>
        <v>0</v>
      </c>
      <c r="AF651" s="30">
        <f t="shared" si="469"/>
        <v>0</v>
      </c>
      <c r="AG651" s="18"/>
      <c r="AH651" s="17">
        <f t="shared" si="465"/>
        <v>0</v>
      </c>
    </row>
    <row r="652" spans="1:34" ht="25" customHeight="1" thickBot="1" x14ac:dyDescent="0.3">
      <c r="A652" s="249"/>
      <c r="B652" s="32"/>
      <c r="C652" s="100"/>
      <c r="D652" s="264"/>
      <c r="E652" s="264"/>
      <c r="F652" s="264"/>
      <c r="G652" s="264"/>
      <c r="H652" s="264"/>
      <c r="I652" s="264"/>
      <c r="J652" s="264"/>
      <c r="K652" s="379"/>
      <c r="L652" s="378"/>
      <c r="M652" s="101"/>
      <c r="N652" s="102"/>
      <c r="O652" s="77"/>
      <c r="P652" s="99"/>
      <c r="Q652" s="103"/>
      <c r="R652" s="104"/>
      <c r="S652" s="103"/>
      <c r="T652" s="104"/>
      <c r="U652" s="103"/>
      <c r="V652" s="103"/>
      <c r="W652" s="104"/>
      <c r="X652" s="103"/>
      <c r="Y652" s="104"/>
      <c r="Z652" s="103"/>
      <c r="AA652" s="104"/>
      <c r="AB652" s="105"/>
      <c r="AC652" s="33"/>
      <c r="AD652" s="33"/>
      <c r="AE652" s="33"/>
      <c r="AF652" s="33"/>
      <c r="AG652" s="80"/>
      <c r="AH652" s="17">
        <f t="shared" si="465"/>
        <v>0</v>
      </c>
    </row>
    <row r="653" spans="1:34" ht="40" customHeight="1" x14ac:dyDescent="0.25">
      <c r="A653" s="233" t="s">
        <v>888</v>
      </c>
      <c r="B653" s="236"/>
      <c r="C653" s="237"/>
      <c r="D653" s="246"/>
      <c r="E653" s="246"/>
      <c r="F653" s="246"/>
      <c r="G653" s="246"/>
      <c r="H653" s="246"/>
      <c r="I653" s="246"/>
      <c r="J653" s="246"/>
      <c r="K653" s="357"/>
      <c r="L653" s="376"/>
      <c r="M653" s="95"/>
      <c r="O653" s="77"/>
      <c r="P653" s="106"/>
      <c r="Q653" s="96"/>
      <c r="S653" s="96"/>
      <c r="U653" s="96"/>
      <c r="V653" s="96"/>
      <c r="X653" s="96"/>
      <c r="Z653" s="96"/>
      <c r="AB653" s="97"/>
      <c r="AC653" s="30"/>
      <c r="AD653" s="30"/>
      <c r="AE653" s="30"/>
      <c r="AF653" s="30"/>
      <c r="AH653" s="17">
        <f>IF($L$654=0,0,1)</f>
        <v>0</v>
      </c>
    </row>
    <row r="654" spans="1:34" ht="25" customHeight="1" x14ac:dyDescent="0.25">
      <c r="A654" s="119" t="s">
        <v>188</v>
      </c>
      <c r="B654" s="37"/>
      <c r="C654" s="37"/>
      <c r="D654" s="238"/>
      <c r="E654" s="238"/>
      <c r="F654" s="238"/>
      <c r="G654" s="238"/>
      <c r="H654" s="238"/>
      <c r="I654" s="238"/>
      <c r="J654" s="238"/>
      <c r="K654" s="372">
        <f t="shared" ref="K654:K661" si="470">D654+E654+F654+H654+J654</f>
        <v>0</v>
      </c>
      <c r="L654" s="376">
        <f t="shared" ref="L654:L661" si="471">G654+I654+K654</f>
        <v>0</v>
      </c>
      <c r="M654" s="95"/>
      <c r="O654" s="77">
        <f>IF(L654&gt;1,1,0)</f>
        <v>0</v>
      </c>
      <c r="P654" s="93"/>
      <c r="Q654" s="96"/>
      <c r="S654" s="96"/>
      <c r="U654" s="96"/>
      <c r="V654" s="96"/>
      <c r="X654" s="96"/>
      <c r="Z654" s="96"/>
      <c r="AB654" s="97"/>
      <c r="AC654" s="30">
        <f t="shared" ref="AC654:AC661" si="472">Q654</f>
        <v>0</v>
      </c>
      <c r="AD654" s="30">
        <f t="shared" ref="AD654:AD661" si="473">D654+E654+F654+H654+J654</f>
        <v>0</v>
      </c>
      <c r="AE654" s="30">
        <f t="shared" ref="AE654:AE661" si="474">G654</f>
        <v>0</v>
      </c>
      <c r="AF654" s="30">
        <f t="shared" ref="AF654:AF661" si="475">AC654+AD654+AE654</f>
        <v>0</v>
      </c>
      <c r="AG654" s="18" t="s">
        <v>889</v>
      </c>
      <c r="AH654" s="17">
        <f>IF($L$654=0,0,1)</f>
        <v>0</v>
      </c>
    </row>
    <row r="655" spans="1:34" ht="25" customHeight="1" x14ac:dyDescent="0.25">
      <c r="A655" s="370" t="s">
        <v>890</v>
      </c>
      <c r="B655" s="383">
        <f t="shared" ref="B655:J655" si="476">B654</f>
        <v>0</v>
      </c>
      <c r="C655" s="383">
        <f t="shared" si="476"/>
        <v>0</v>
      </c>
      <c r="D655" s="383">
        <f t="shared" si="476"/>
        <v>0</v>
      </c>
      <c r="E655" s="383">
        <f t="shared" si="476"/>
        <v>0</v>
      </c>
      <c r="F655" s="383">
        <f t="shared" si="476"/>
        <v>0</v>
      </c>
      <c r="G655" s="383">
        <f t="shared" si="476"/>
        <v>0</v>
      </c>
      <c r="H655" s="383">
        <f t="shared" si="476"/>
        <v>0</v>
      </c>
      <c r="I655" s="383">
        <f t="shared" si="476"/>
        <v>0</v>
      </c>
      <c r="J655" s="383">
        <f t="shared" si="476"/>
        <v>0</v>
      </c>
      <c r="K655" s="383">
        <f t="shared" si="470"/>
        <v>0</v>
      </c>
      <c r="L655" s="376">
        <f t="shared" si="471"/>
        <v>0</v>
      </c>
      <c r="M655" s="95"/>
      <c r="O655" s="77"/>
      <c r="P655" s="93"/>
      <c r="Q655" s="96"/>
      <c r="S655" s="96"/>
      <c r="U655" s="96"/>
      <c r="V655" s="96"/>
      <c r="X655" s="96"/>
      <c r="Z655" s="96"/>
      <c r="AB655" s="97"/>
      <c r="AC655" s="30">
        <f t="shared" si="472"/>
        <v>0</v>
      </c>
      <c r="AD655" s="30">
        <f t="shared" si="473"/>
        <v>0</v>
      </c>
      <c r="AE655" s="30">
        <f t="shared" si="474"/>
        <v>0</v>
      </c>
      <c r="AF655" s="30">
        <f t="shared" si="475"/>
        <v>0</v>
      </c>
      <c r="AG655" s="18" t="s">
        <v>891</v>
      </c>
      <c r="AH655" s="17">
        <f t="shared" ref="AH655:AH664" si="477">IF($L$654=0,0,1)</f>
        <v>0</v>
      </c>
    </row>
    <row r="656" spans="1:34" ht="25" customHeight="1" x14ac:dyDescent="0.25">
      <c r="A656" s="119" t="s">
        <v>892</v>
      </c>
      <c r="B656" s="39"/>
      <c r="C656" s="39"/>
      <c r="D656" s="274"/>
      <c r="E656" s="274"/>
      <c r="F656" s="274"/>
      <c r="G656" s="274"/>
      <c r="H656" s="274"/>
      <c r="I656" s="274"/>
      <c r="J656" s="274"/>
      <c r="K656" s="383">
        <f t="shared" si="470"/>
        <v>0</v>
      </c>
      <c r="L656" s="376">
        <f t="shared" si="471"/>
        <v>0</v>
      </c>
      <c r="M656" s="95"/>
      <c r="O656" s="77"/>
      <c r="P656" s="93"/>
      <c r="Q656" s="96"/>
      <c r="S656" s="96"/>
      <c r="U656" s="96"/>
      <c r="V656" s="96"/>
      <c r="X656" s="96"/>
      <c r="Z656" s="96"/>
      <c r="AB656" s="97"/>
      <c r="AC656" s="30">
        <f t="shared" si="472"/>
        <v>0</v>
      </c>
      <c r="AD656" s="30">
        <f t="shared" si="473"/>
        <v>0</v>
      </c>
      <c r="AE656" s="30">
        <f t="shared" si="474"/>
        <v>0</v>
      </c>
      <c r="AF656" s="30">
        <f t="shared" si="475"/>
        <v>0</v>
      </c>
      <c r="AG656" s="18" t="s">
        <v>893</v>
      </c>
      <c r="AH656" s="17">
        <f t="shared" si="477"/>
        <v>0</v>
      </c>
    </row>
    <row r="657" spans="1:34" ht="25" customHeight="1" x14ac:dyDescent="0.25">
      <c r="A657" s="119" t="s">
        <v>894</v>
      </c>
      <c r="B657" s="39"/>
      <c r="C657" s="39"/>
      <c r="D657" s="274"/>
      <c r="E657" s="274"/>
      <c r="F657" s="274"/>
      <c r="G657" s="274"/>
      <c r="H657" s="274"/>
      <c r="I657" s="274"/>
      <c r="J657" s="274"/>
      <c r="K657" s="383">
        <f t="shared" si="470"/>
        <v>0</v>
      </c>
      <c r="L657" s="376">
        <f t="shared" si="471"/>
        <v>0</v>
      </c>
      <c r="M657" s="95"/>
      <c r="O657" s="77"/>
      <c r="P657" s="93"/>
      <c r="Q657" s="96"/>
      <c r="S657" s="96"/>
      <c r="U657" s="96"/>
      <c r="V657" s="96"/>
      <c r="X657" s="96"/>
      <c r="Z657" s="96"/>
      <c r="AB657" s="97"/>
      <c r="AC657" s="30">
        <f t="shared" si="472"/>
        <v>0</v>
      </c>
      <c r="AD657" s="30">
        <f t="shared" si="473"/>
        <v>0</v>
      </c>
      <c r="AE657" s="30">
        <f t="shared" si="474"/>
        <v>0</v>
      </c>
      <c r="AF657" s="30">
        <f t="shared" si="475"/>
        <v>0</v>
      </c>
      <c r="AG657" s="18" t="s">
        <v>895</v>
      </c>
      <c r="AH657" s="17">
        <f t="shared" si="477"/>
        <v>0</v>
      </c>
    </row>
    <row r="658" spans="1:34" ht="25" customHeight="1" x14ac:dyDescent="0.25">
      <c r="A658" s="119" t="s">
        <v>896</v>
      </c>
      <c r="B658" s="39"/>
      <c r="C658" s="39"/>
      <c r="D658" s="274"/>
      <c r="E658" s="274"/>
      <c r="F658" s="274"/>
      <c r="G658" s="274"/>
      <c r="H658" s="274"/>
      <c r="I658" s="274"/>
      <c r="J658" s="274"/>
      <c r="K658" s="383">
        <f t="shared" si="470"/>
        <v>0</v>
      </c>
      <c r="L658" s="376">
        <f t="shared" si="471"/>
        <v>0</v>
      </c>
      <c r="M658" s="95"/>
      <c r="O658" s="77"/>
      <c r="P658" s="93"/>
      <c r="Q658" s="96"/>
      <c r="S658" s="96"/>
      <c r="U658" s="96"/>
      <c r="V658" s="96"/>
      <c r="X658" s="96"/>
      <c r="Z658" s="96"/>
      <c r="AB658" s="97"/>
      <c r="AC658" s="30">
        <f t="shared" si="472"/>
        <v>0</v>
      </c>
      <c r="AD658" s="30">
        <f t="shared" si="473"/>
        <v>0</v>
      </c>
      <c r="AE658" s="30">
        <f t="shared" si="474"/>
        <v>0</v>
      </c>
      <c r="AF658" s="30">
        <f t="shared" si="475"/>
        <v>0</v>
      </c>
      <c r="AG658" s="18" t="s">
        <v>897</v>
      </c>
      <c r="AH658" s="17">
        <f t="shared" si="477"/>
        <v>0</v>
      </c>
    </row>
    <row r="659" spans="1:34" ht="25" customHeight="1" x14ac:dyDescent="0.25">
      <c r="A659" s="248">
        <v>0</v>
      </c>
      <c r="B659" s="39"/>
      <c r="C659" s="40"/>
      <c r="D659" s="276"/>
      <c r="E659" s="276"/>
      <c r="F659" s="276"/>
      <c r="G659" s="276"/>
      <c r="H659" s="276"/>
      <c r="I659" s="276"/>
      <c r="J659" s="276"/>
      <c r="K659" s="367">
        <f t="shared" si="470"/>
        <v>0</v>
      </c>
      <c r="L659" s="376">
        <f t="shared" si="471"/>
        <v>0</v>
      </c>
      <c r="M659" s="95"/>
      <c r="O659" s="77"/>
      <c r="P659" s="93"/>
      <c r="Q659" s="96"/>
      <c r="S659" s="96"/>
      <c r="U659" s="96"/>
      <c r="V659" s="96"/>
      <c r="X659" s="96"/>
      <c r="Z659" s="96"/>
      <c r="AB659" s="97"/>
      <c r="AC659" s="30">
        <f t="shared" si="472"/>
        <v>0</v>
      </c>
      <c r="AD659" s="30">
        <f t="shared" si="473"/>
        <v>0</v>
      </c>
      <c r="AE659" s="30">
        <f t="shared" si="474"/>
        <v>0</v>
      </c>
      <c r="AF659" s="30">
        <f t="shared" si="475"/>
        <v>0</v>
      </c>
      <c r="AG659" s="18">
        <v>0</v>
      </c>
      <c r="AH659" s="17">
        <f t="shared" si="477"/>
        <v>0</v>
      </c>
    </row>
    <row r="660" spans="1:34" ht="25" customHeight="1" x14ac:dyDescent="0.25">
      <c r="A660" s="248">
        <v>0</v>
      </c>
      <c r="B660" s="39"/>
      <c r="C660" s="40"/>
      <c r="D660" s="276"/>
      <c r="E660" s="276"/>
      <c r="F660" s="276"/>
      <c r="G660" s="276"/>
      <c r="H660" s="276"/>
      <c r="I660" s="276"/>
      <c r="J660" s="276"/>
      <c r="K660" s="367">
        <f t="shared" si="470"/>
        <v>0</v>
      </c>
      <c r="L660" s="376">
        <f t="shared" si="471"/>
        <v>0</v>
      </c>
      <c r="M660" s="95"/>
      <c r="O660" s="77"/>
      <c r="P660" s="93"/>
      <c r="Q660" s="96"/>
      <c r="S660" s="96"/>
      <c r="U660" s="96"/>
      <c r="V660" s="96"/>
      <c r="X660" s="96"/>
      <c r="Z660" s="96"/>
      <c r="AB660" s="97"/>
      <c r="AC660" s="30">
        <f t="shared" si="472"/>
        <v>0</v>
      </c>
      <c r="AD660" s="30">
        <f t="shared" si="473"/>
        <v>0</v>
      </c>
      <c r="AE660" s="30">
        <f t="shared" si="474"/>
        <v>0</v>
      </c>
      <c r="AF660" s="30">
        <f t="shared" si="475"/>
        <v>0</v>
      </c>
      <c r="AG660" s="18">
        <v>0</v>
      </c>
      <c r="AH660" s="17">
        <f t="shared" si="477"/>
        <v>0</v>
      </c>
    </row>
    <row r="661" spans="1:34" ht="25" customHeight="1" x14ac:dyDescent="0.25">
      <c r="A661" s="248">
        <v>0</v>
      </c>
      <c r="B661" s="39"/>
      <c r="C661" s="40"/>
      <c r="D661" s="276"/>
      <c r="E661" s="276"/>
      <c r="F661" s="276"/>
      <c r="G661" s="276"/>
      <c r="H661" s="276"/>
      <c r="I661" s="276"/>
      <c r="J661" s="276"/>
      <c r="K661" s="367">
        <f t="shared" si="470"/>
        <v>0</v>
      </c>
      <c r="L661" s="376">
        <f t="shared" si="471"/>
        <v>0</v>
      </c>
      <c r="M661" s="95"/>
      <c r="O661" s="77"/>
      <c r="P661" s="93"/>
      <c r="Q661" s="96"/>
      <c r="S661" s="96"/>
      <c r="U661" s="96"/>
      <c r="V661" s="96"/>
      <c r="X661" s="96"/>
      <c r="Z661" s="96"/>
      <c r="AB661" s="97"/>
      <c r="AC661" s="30">
        <f t="shared" si="472"/>
        <v>0</v>
      </c>
      <c r="AD661" s="30">
        <f t="shared" si="473"/>
        <v>0</v>
      </c>
      <c r="AE661" s="30">
        <f t="shared" si="474"/>
        <v>0</v>
      </c>
      <c r="AF661" s="30">
        <f t="shared" si="475"/>
        <v>0</v>
      </c>
      <c r="AG661" s="18">
        <v>0</v>
      </c>
      <c r="AH661" s="17">
        <f t="shared" si="477"/>
        <v>0</v>
      </c>
    </row>
    <row r="662" spans="1:34" s="66" customFormat="1" ht="25" customHeight="1" x14ac:dyDescent="0.25">
      <c r="A662" s="252" t="s">
        <v>208</v>
      </c>
      <c r="B662" s="34" t="str">
        <f>IF(B654-B656-B657-B658=0,"OK","OUT OF BALANCE BY")</f>
        <v>OK</v>
      </c>
      <c r="C662" s="108" t="str">
        <f t="shared" ref="C662:L662" si="478">IF(C654-C656-C657-C658=0,"OK","OUT OF BALANCE BY")</f>
        <v>OK</v>
      </c>
      <c r="D662" s="268" t="str">
        <f t="shared" si="478"/>
        <v>OK</v>
      </c>
      <c r="E662" s="268" t="str">
        <f t="shared" si="478"/>
        <v>OK</v>
      </c>
      <c r="F662" s="268" t="str">
        <f t="shared" si="478"/>
        <v>OK</v>
      </c>
      <c r="G662" s="268" t="str">
        <f t="shared" si="478"/>
        <v>OK</v>
      </c>
      <c r="H662" s="268" t="str">
        <f t="shared" si="478"/>
        <v>OK</v>
      </c>
      <c r="I662" s="268" t="str">
        <f t="shared" si="478"/>
        <v>OK</v>
      </c>
      <c r="J662" s="268" t="str">
        <f t="shared" si="478"/>
        <v>OK</v>
      </c>
      <c r="K662" s="364" t="str">
        <f t="shared" si="478"/>
        <v>OK</v>
      </c>
      <c r="L662" s="380" t="str">
        <f t="shared" si="478"/>
        <v>OK</v>
      </c>
      <c r="M662" s="109"/>
      <c r="O662" s="77"/>
      <c r="P662" s="96"/>
      <c r="Q662" s="110"/>
      <c r="S662" s="110"/>
      <c r="U662" s="110"/>
      <c r="V662" s="110"/>
      <c r="X662" s="110"/>
      <c r="Z662" s="110"/>
      <c r="AB662" s="111"/>
      <c r="AC662" s="35" t="str">
        <f t="shared" ref="AC662:AF662" si="479">IF(AC654-AC656-AC657-AC658=0,"OK","OUT OF BALANCE BY")</f>
        <v>OK</v>
      </c>
      <c r="AD662" s="35" t="str">
        <f t="shared" si="479"/>
        <v>OK</v>
      </c>
      <c r="AE662" s="35" t="str">
        <f t="shared" si="479"/>
        <v>OK</v>
      </c>
      <c r="AF662" s="35" t="str">
        <f t="shared" si="479"/>
        <v>OK</v>
      </c>
      <c r="AG662" s="18"/>
      <c r="AH662" s="17">
        <f t="shared" si="477"/>
        <v>0</v>
      </c>
    </row>
    <row r="663" spans="1:34" s="66" customFormat="1" ht="25" customHeight="1" x14ac:dyDescent="0.25">
      <c r="A663" s="252"/>
      <c r="B663" s="31">
        <f>B654-B656-B657-B658</f>
        <v>0</v>
      </c>
      <c r="C663" s="94">
        <f t="shared" ref="C663:L663" si="480">C654-C656-C657-C658</f>
        <v>0</v>
      </c>
      <c r="D663" s="263">
        <f t="shared" si="480"/>
        <v>0</v>
      </c>
      <c r="E663" s="263">
        <f t="shared" si="480"/>
        <v>0</v>
      </c>
      <c r="F663" s="263">
        <f t="shared" si="480"/>
        <v>0</v>
      </c>
      <c r="G663" s="263">
        <f t="shared" si="480"/>
        <v>0</v>
      </c>
      <c r="H663" s="263">
        <f t="shared" si="480"/>
        <v>0</v>
      </c>
      <c r="I663" s="263">
        <f t="shared" si="480"/>
        <v>0</v>
      </c>
      <c r="J663" s="263">
        <f t="shared" si="480"/>
        <v>0</v>
      </c>
      <c r="K663" s="363">
        <f t="shared" si="480"/>
        <v>0</v>
      </c>
      <c r="L663" s="376">
        <f t="shared" si="480"/>
        <v>0</v>
      </c>
      <c r="M663" s="109"/>
      <c r="O663" s="77"/>
      <c r="P663" s="96"/>
      <c r="Q663" s="96"/>
      <c r="R663" s="17"/>
      <c r="S663" s="96"/>
      <c r="T663" s="17"/>
      <c r="U663" s="96"/>
      <c r="V663" s="96"/>
      <c r="W663" s="17"/>
      <c r="X663" s="96"/>
      <c r="Y663" s="17"/>
      <c r="Z663" s="96"/>
      <c r="AA663" s="17"/>
      <c r="AB663" s="97"/>
      <c r="AC663" s="30">
        <f t="shared" ref="AC663:AF663" si="481">AC654-AC656-AC657-AC658</f>
        <v>0</v>
      </c>
      <c r="AD663" s="30">
        <f t="shared" si="481"/>
        <v>0</v>
      </c>
      <c r="AE663" s="30">
        <f t="shared" si="481"/>
        <v>0</v>
      </c>
      <c r="AF663" s="30">
        <f t="shared" si="481"/>
        <v>0</v>
      </c>
      <c r="AG663" s="18"/>
      <c r="AH663" s="17">
        <f t="shared" si="477"/>
        <v>0</v>
      </c>
    </row>
    <row r="664" spans="1:34" ht="25" customHeight="1" thickBot="1" x14ac:dyDescent="0.3">
      <c r="A664" s="249"/>
      <c r="B664" s="32"/>
      <c r="C664" s="100"/>
      <c r="D664" s="264"/>
      <c r="E664" s="264"/>
      <c r="F664" s="264"/>
      <c r="G664" s="264"/>
      <c r="H664" s="264"/>
      <c r="I664" s="264"/>
      <c r="J664" s="264"/>
      <c r="K664" s="379"/>
      <c r="L664" s="378"/>
      <c r="M664" s="101"/>
      <c r="N664" s="102"/>
      <c r="O664" s="77"/>
      <c r="P664" s="99"/>
      <c r="Q664" s="103"/>
      <c r="R664" s="104"/>
      <c r="S664" s="103"/>
      <c r="T664" s="104"/>
      <c r="U664" s="103"/>
      <c r="V664" s="103"/>
      <c r="W664" s="104"/>
      <c r="X664" s="103"/>
      <c r="Y664" s="104"/>
      <c r="Z664" s="103"/>
      <c r="AA664" s="104"/>
      <c r="AB664" s="105"/>
      <c r="AC664" s="33"/>
      <c r="AD664" s="33"/>
      <c r="AE664" s="33"/>
      <c r="AF664" s="33"/>
      <c r="AG664" s="80"/>
      <c r="AH664" s="17">
        <f t="shared" si="477"/>
        <v>0</v>
      </c>
    </row>
    <row r="665" spans="1:34" ht="40" customHeight="1" x14ac:dyDescent="0.25">
      <c r="A665" s="233" t="s">
        <v>898</v>
      </c>
      <c r="B665" s="231"/>
      <c r="C665" s="234"/>
      <c r="D665" s="245"/>
      <c r="E665" s="245"/>
      <c r="F665" s="245"/>
      <c r="G665" s="245"/>
      <c r="H665" s="245"/>
      <c r="I665" s="245"/>
      <c r="J665" s="245"/>
      <c r="K665" s="363"/>
      <c r="L665" s="376"/>
      <c r="M665" s="95"/>
      <c r="O665" s="77"/>
      <c r="P665" s="106"/>
      <c r="Q665" s="96"/>
      <c r="S665" s="96"/>
      <c r="U665" s="96"/>
      <c r="V665" s="96"/>
      <c r="X665" s="96"/>
      <c r="Z665" s="96"/>
      <c r="AB665" s="97"/>
      <c r="AC665" s="30"/>
      <c r="AD665" s="30"/>
      <c r="AE665" s="30"/>
      <c r="AF665" s="30"/>
      <c r="AH665" s="17">
        <f>IF($L$666=0,0,1)</f>
        <v>0</v>
      </c>
    </row>
    <row r="666" spans="1:34" ht="25" customHeight="1" x14ac:dyDescent="0.25">
      <c r="A666" s="119" t="s">
        <v>188</v>
      </c>
      <c r="B666" s="31"/>
      <c r="C666" s="31"/>
      <c r="D666" s="240"/>
      <c r="E666" s="240"/>
      <c r="F666" s="240"/>
      <c r="G666" s="240"/>
      <c r="H666" s="240"/>
      <c r="I666" s="240"/>
      <c r="J666" s="240"/>
      <c r="K666" s="366">
        <f t="shared" ref="K666:K674" si="482">D666+E666+F666+H666+J666</f>
        <v>0</v>
      </c>
      <c r="L666" s="376">
        <f t="shared" ref="L666:L674" si="483">G666+I666+K666</f>
        <v>0</v>
      </c>
      <c r="M666" s="95"/>
      <c r="O666" s="77">
        <f>IF(L666&gt;1,1,0)</f>
        <v>0</v>
      </c>
      <c r="P666" s="93"/>
      <c r="Q666" s="96"/>
      <c r="S666" s="96"/>
      <c r="U666" s="96"/>
      <c r="V666" s="96"/>
      <c r="X666" s="96"/>
      <c r="Z666" s="96"/>
      <c r="AB666" s="97"/>
      <c r="AC666" s="30">
        <f t="shared" ref="AC666:AC674" si="484">Q666</f>
        <v>0</v>
      </c>
      <c r="AD666" s="30">
        <f t="shared" ref="AD666:AD674" si="485">D666+E666+F666+H666+J666</f>
        <v>0</v>
      </c>
      <c r="AE666" s="30">
        <f t="shared" ref="AE666:AE674" si="486">G666</f>
        <v>0</v>
      </c>
      <c r="AF666" s="30">
        <f t="shared" ref="AF666:AF674" si="487">AC666+AD666+AE666</f>
        <v>0</v>
      </c>
      <c r="AG666" s="18" t="s">
        <v>899</v>
      </c>
      <c r="AH666" s="17">
        <f>IF($L$666=0,0,1)</f>
        <v>0</v>
      </c>
    </row>
    <row r="667" spans="1:34" ht="25" customHeight="1" x14ac:dyDescent="0.25">
      <c r="A667" s="119" t="s">
        <v>225</v>
      </c>
      <c r="B667" s="31"/>
      <c r="C667" s="31"/>
      <c r="D667" s="240"/>
      <c r="E667" s="240"/>
      <c r="F667" s="240"/>
      <c r="G667" s="240"/>
      <c r="H667" s="240"/>
      <c r="I667" s="240"/>
      <c r="J667" s="240"/>
      <c r="K667" s="366">
        <f t="shared" si="482"/>
        <v>0</v>
      </c>
      <c r="L667" s="376">
        <f t="shared" si="483"/>
        <v>0</v>
      </c>
      <c r="M667" s="95"/>
      <c r="O667" s="77"/>
      <c r="P667" s="93"/>
      <c r="Q667" s="96"/>
      <c r="S667" s="96"/>
      <c r="U667" s="96"/>
      <c r="V667" s="96"/>
      <c r="X667" s="96"/>
      <c r="Z667" s="96"/>
      <c r="AB667" s="97"/>
      <c r="AC667" s="30">
        <f t="shared" si="484"/>
        <v>0</v>
      </c>
      <c r="AD667" s="30">
        <f t="shared" si="485"/>
        <v>0</v>
      </c>
      <c r="AE667" s="30">
        <f t="shared" si="486"/>
        <v>0</v>
      </c>
      <c r="AF667" s="30">
        <f t="shared" si="487"/>
        <v>0</v>
      </c>
      <c r="AG667" s="18" t="s">
        <v>900</v>
      </c>
      <c r="AH667" s="17">
        <f t="shared" ref="AH667:AH677" si="488">IF($L$666=0,0,1)</f>
        <v>0</v>
      </c>
    </row>
    <row r="668" spans="1:34" ht="25" customHeight="1" x14ac:dyDescent="0.25">
      <c r="A668" s="119" t="s">
        <v>901</v>
      </c>
      <c r="B668" s="31"/>
      <c r="C668" s="31"/>
      <c r="D668" s="240"/>
      <c r="E668" s="240"/>
      <c r="F668" s="240"/>
      <c r="G668" s="240"/>
      <c r="H668" s="240"/>
      <c r="I668" s="240"/>
      <c r="J668" s="240"/>
      <c r="K668" s="366">
        <f t="shared" si="482"/>
        <v>0</v>
      </c>
      <c r="L668" s="376">
        <f t="shared" si="483"/>
        <v>0</v>
      </c>
      <c r="M668" s="95"/>
      <c r="O668" s="77"/>
      <c r="P668" s="93"/>
      <c r="Q668" s="96"/>
      <c r="S668" s="96"/>
      <c r="U668" s="96"/>
      <c r="V668" s="96"/>
      <c r="X668" s="96"/>
      <c r="Z668" s="96"/>
      <c r="AB668" s="97"/>
      <c r="AC668" s="30">
        <f t="shared" si="484"/>
        <v>0</v>
      </c>
      <c r="AD668" s="30">
        <f t="shared" si="485"/>
        <v>0</v>
      </c>
      <c r="AE668" s="30">
        <f t="shared" si="486"/>
        <v>0</v>
      </c>
      <c r="AF668" s="30">
        <f t="shared" si="487"/>
        <v>0</v>
      </c>
      <c r="AG668" s="18" t="s">
        <v>902</v>
      </c>
      <c r="AH668" s="17">
        <f t="shared" si="488"/>
        <v>0</v>
      </c>
    </row>
    <row r="669" spans="1:34" ht="25" customHeight="1" x14ac:dyDescent="0.25">
      <c r="A669" s="119" t="s">
        <v>903</v>
      </c>
      <c r="B669" s="39"/>
      <c r="C669" s="39"/>
      <c r="D669" s="274"/>
      <c r="E669" s="274"/>
      <c r="F669" s="274"/>
      <c r="G669" s="274"/>
      <c r="H669" s="274"/>
      <c r="I669" s="274"/>
      <c r="J669" s="274"/>
      <c r="K669" s="383">
        <f t="shared" si="482"/>
        <v>0</v>
      </c>
      <c r="L669" s="376">
        <f t="shared" si="483"/>
        <v>0</v>
      </c>
      <c r="M669" s="95"/>
      <c r="O669" s="77"/>
      <c r="P669" s="93"/>
      <c r="Q669" s="96"/>
      <c r="S669" s="96"/>
      <c r="U669" s="96"/>
      <c r="V669" s="96"/>
      <c r="X669" s="96"/>
      <c r="Z669" s="96"/>
      <c r="AB669" s="97"/>
      <c r="AC669" s="30">
        <f t="shared" si="484"/>
        <v>0</v>
      </c>
      <c r="AD669" s="30">
        <f t="shared" si="485"/>
        <v>0</v>
      </c>
      <c r="AE669" s="30">
        <f t="shared" si="486"/>
        <v>0</v>
      </c>
      <c r="AF669" s="30">
        <f t="shared" si="487"/>
        <v>0</v>
      </c>
      <c r="AG669" s="18" t="s">
        <v>904</v>
      </c>
      <c r="AH669" s="17">
        <f t="shared" si="488"/>
        <v>0</v>
      </c>
    </row>
    <row r="670" spans="1:34" ht="25" customHeight="1" x14ac:dyDescent="0.25">
      <c r="A670" s="119" t="s">
        <v>905</v>
      </c>
      <c r="B670" s="39"/>
      <c r="C670" s="39"/>
      <c r="D670" s="274"/>
      <c r="E670" s="274"/>
      <c r="F670" s="274"/>
      <c r="G670" s="274"/>
      <c r="H670" s="274"/>
      <c r="I670" s="274"/>
      <c r="J670" s="274"/>
      <c r="K670" s="383">
        <f t="shared" si="482"/>
        <v>0</v>
      </c>
      <c r="L670" s="376">
        <f t="shared" si="483"/>
        <v>0</v>
      </c>
      <c r="M670" s="95"/>
      <c r="O670" s="77"/>
      <c r="P670" s="93"/>
      <c r="Q670" s="96"/>
      <c r="S670" s="96"/>
      <c r="U670" s="96"/>
      <c r="V670" s="96"/>
      <c r="X670" s="96"/>
      <c r="Z670" s="96"/>
      <c r="AB670" s="97"/>
      <c r="AC670" s="30">
        <f t="shared" si="484"/>
        <v>0</v>
      </c>
      <c r="AD670" s="30">
        <f t="shared" si="485"/>
        <v>0</v>
      </c>
      <c r="AE670" s="30">
        <f t="shared" si="486"/>
        <v>0</v>
      </c>
      <c r="AF670" s="30">
        <f t="shared" si="487"/>
        <v>0</v>
      </c>
      <c r="AG670" s="18" t="s">
        <v>906</v>
      </c>
      <c r="AH670" s="17">
        <f t="shared" si="488"/>
        <v>0</v>
      </c>
    </row>
    <row r="671" spans="1:34" ht="25" customHeight="1" x14ac:dyDescent="0.25">
      <c r="A671" s="119" t="s">
        <v>907</v>
      </c>
      <c r="B671" s="39"/>
      <c r="C671" s="39"/>
      <c r="D671" s="274"/>
      <c r="E671" s="274"/>
      <c r="F671" s="274"/>
      <c r="G671" s="274"/>
      <c r="H671" s="274"/>
      <c r="I671" s="274"/>
      <c r="J671" s="274"/>
      <c r="K671" s="383">
        <f t="shared" si="482"/>
        <v>0</v>
      </c>
      <c r="L671" s="376">
        <f t="shared" si="483"/>
        <v>0</v>
      </c>
      <c r="M671" s="95"/>
      <c r="O671" s="77"/>
      <c r="P671" s="93"/>
      <c r="Q671" s="96"/>
      <c r="S671" s="96"/>
      <c r="U671" s="96"/>
      <c r="V671" s="96"/>
      <c r="X671" s="96"/>
      <c r="Z671" s="96"/>
      <c r="AB671" s="97"/>
      <c r="AC671" s="30">
        <f t="shared" si="484"/>
        <v>0</v>
      </c>
      <c r="AD671" s="30">
        <f t="shared" si="485"/>
        <v>0</v>
      </c>
      <c r="AE671" s="30">
        <f t="shared" si="486"/>
        <v>0</v>
      </c>
      <c r="AF671" s="30">
        <f t="shared" si="487"/>
        <v>0</v>
      </c>
      <c r="AG671" s="18" t="s">
        <v>908</v>
      </c>
      <c r="AH671" s="17">
        <f t="shared" si="488"/>
        <v>0</v>
      </c>
    </row>
    <row r="672" spans="1:34" ht="25" customHeight="1" x14ac:dyDescent="0.25">
      <c r="A672" s="248">
        <v>0</v>
      </c>
      <c r="B672" s="39"/>
      <c r="C672" s="40"/>
      <c r="D672" s="276"/>
      <c r="E672" s="276"/>
      <c r="F672" s="276"/>
      <c r="G672" s="276"/>
      <c r="H672" s="276"/>
      <c r="I672" s="276"/>
      <c r="J672" s="276"/>
      <c r="K672" s="367">
        <f t="shared" si="482"/>
        <v>0</v>
      </c>
      <c r="L672" s="376">
        <f t="shared" si="483"/>
        <v>0</v>
      </c>
      <c r="M672" s="95"/>
      <c r="O672" s="77"/>
      <c r="P672" s="93"/>
      <c r="Q672" s="96"/>
      <c r="S672" s="96"/>
      <c r="U672" s="96"/>
      <c r="V672" s="96"/>
      <c r="X672" s="96"/>
      <c r="Z672" s="96"/>
      <c r="AB672" s="97"/>
      <c r="AC672" s="30">
        <f t="shared" si="484"/>
        <v>0</v>
      </c>
      <c r="AD672" s="30">
        <f t="shared" si="485"/>
        <v>0</v>
      </c>
      <c r="AE672" s="30">
        <f t="shared" si="486"/>
        <v>0</v>
      </c>
      <c r="AF672" s="30">
        <f t="shared" si="487"/>
        <v>0</v>
      </c>
      <c r="AG672" s="18">
        <v>0</v>
      </c>
      <c r="AH672" s="17">
        <f t="shared" si="488"/>
        <v>0</v>
      </c>
    </row>
    <row r="673" spans="1:34" ht="25" customHeight="1" x14ac:dyDescent="0.25">
      <c r="A673" s="248">
        <v>0</v>
      </c>
      <c r="B673" s="39"/>
      <c r="C673" s="40"/>
      <c r="D673" s="276"/>
      <c r="E673" s="276"/>
      <c r="F673" s="276"/>
      <c r="G673" s="276"/>
      <c r="H673" s="276"/>
      <c r="I673" s="276"/>
      <c r="J673" s="276"/>
      <c r="K673" s="367">
        <f t="shared" si="482"/>
        <v>0</v>
      </c>
      <c r="L673" s="376">
        <f t="shared" si="483"/>
        <v>0</v>
      </c>
      <c r="M673" s="95"/>
      <c r="O673" s="77"/>
      <c r="P673" s="93"/>
      <c r="Q673" s="96"/>
      <c r="S673" s="96"/>
      <c r="U673" s="96"/>
      <c r="V673" s="96"/>
      <c r="X673" s="96"/>
      <c r="Z673" s="96"/>
      <c r="AB673" s="97"/>
      <c r="AC673" s="30">
        <f t="shared" si="484"/>
        <v>0</v>
      </c>
      <c r="AD673" s="30">
        <f t="shared" si="485"/>
        <v>0</v>
      </c>
      <c r="AE673" s="30">
        <f t="shared" si="486"/>
        <v>0</v>
      </c>
      <c r="AF673" s="30">
        <f t="shared" si="487"/>
        <v>0</v>
      </c>
      <c r="AG673" s="18">
        <v>0</v>
      </c>
      <c r="AH673" s="17">
        <f t="shared" si="488"/>
        <v>0</v>
      </c>
    </row>
    <row r="674" spans="1:34" ht="25" customHeight="1" x14ac:dyDescent="0.25">
      <c r="A674" s="248">
        <v>0</v>
      </c>
      <c r="B674" s="39"/>
      <c r="C674" s="40"/>
      <c r="D674" s="276"/>
      <c r="E674" s="276"/>
      <c r="F674" s="276"/>
      <c r="G674" s="276"/>
      <c r="H674" s="276"/>
      <c r="I674" s="276"/>
      <c r="J674" s="276"/>
      <c r="K674" s="367">
        <f t="shared" si="482"/>
        <v>0</v>
      </c>
      <c r="L674" s="376">
        <f t="shared" si="483"/>
        <v>0</v>
      </c>
      <c r="M674" s="95"/>
      <c r="O674" s="77"/>
      <c r="P674" s="93"/>
      <c r="Q674" s="96"/>
      <c r="S674" s="96"/>
      <c r="U674" s="96"/>
      <c r="V674" s="96"/>
      <c r="X674" s="96"/>
      <c r="Z674" s="96"/>
      <c r="AB674" s="97"/>
      <c r="AC674" s="30">
        <f t="shared" si="484"/>
        <v>0</v>
      </c>
      <c r="AD674" s="30">
        <f t="shared" si="485"/>
        <v>0</v>
      </c>
      <c r="AE674" s="30">
        <f t="shared" si="486"/>
        <v>0</v>
      </c>
      <c r="AF674" s="30">
        <f t="shared" si="487"/>
        <v>0</v>
      </c>
      <c r="AG674" s="18">
        <v>0</v>
      </c>
      <c r="AH674" s="17">
        <f t="shared" si="488"/>
        <v>0</v>
      </c>
    </row>
    <row r="675" spans="1:34" s="66" customFormat="1" ht="25" customHeight="1" x14ac:dyDescent="0.25">
      <c r="A675" s="252" t="s">
        <v>235</v>
      </c>
      <c r="B675" s="34" t="str">
        <f>IF(B666-B667-B668=0,"OK","OUT OF BALANCE BY")</f>
        <v>OK</v>
      </c>
      <c r="C675" s="108" t="str">
        <f t="shared" ref="C675:L675" si="489">IF(C666-C667-C668=0,"OK","OUT OF BALANCE BY")</f>
        <v>OK</v>
      </c>
      <c r="D675" s="268" t="str">
        <f t="shared" si="489"/>
        <v>OK</v>
      </c>
      <c r="E675" s="268" t="str">
        <f t="shared" si="489"/>
        <v>OK</v>
      </c>
      <c r="F675" s="268" t="str">
        <f t="shared" si="489"/>
        <v>OK</v>
      </c>
      <c r="G675" s="268" t="str">
        <f t="shared" si="489"/>
        <v>OK</v>
      </c>
      <c r="H675" s="268" t="str">
        <f t="shared" si="489"/>
        <v>OK</v>
      </c>
      <c r="I675" s="268" t="str">
        <f t="shared" si="489"/>
        <v>OK</v>
      </c>
      <c r="J675" s="268" t="str">
        <f t="shared" si="489"/>
        <v>OK</v>
      </c>
      <c r="K675" s="364" t="str">
        <f t="shared" si="489"/>
        <v>OK</v>
      </c>
      <c r="L675" s="380" t="str">
        <f t="shared" si="489"/>
        <v>OK</v>
      </c>
      <c r="M675" s="109"/>
      <c r="O675" s="77"/>
      <c r="P675" s="96"/>
      <c r="Q675" s="110"/>
      <c r="S675" s="110"/>
      <c r="U675" s="110"/>
      <c r="V675" s="110"/>
      <c r="X675" s="110"/>
      <c r="Z675" s="110"/>
      <c r="AB675" s="111"/>
      <c r="AC675" s="35" t="str">
        <f t="shared" ref="AC675:AF675" si="490">IF(AC666-AC667-AC668=0,"OK","OUT OF BALANCE BY")</f>
        <v>OK</v>
      </c>
      <c r="AD675" s="35" t="str">
        <f t="shared" si="490"/>
        <v>OK</v>
      </c>
      <c r="AE675" s="35" t="str">
        <f t="shared" si="490"/>
        <v>OK</v>
      </c>
      <c r="AF675" s="35" t="str">
        <f t="shared" si="490"/>
        <v>OK</v>
      </c>
      <c r="AG675" s="18"/>
      <c r="AH675" s="17">
        <f t="shared" si="488"/>
        <v>0</v>
      </c>
    </row>
    <row r="676" spans="1:34" s="66" customFormat="1" ht="25" customHeight="1" x14ac:dyDescent="0.25">
      <c r="A676" s="252"/>
      <c r="B676" s="31">
        <f>B666-B667-B668</f>
        <v>0</v>
      </c>
      <c r="C676" s="94">
        <f t="shared" ref="C676:L676" si="491">C666-C667-C668</f>
        <v>0</v>
      </c>
      <c r="D676" s="263">
        <f t="shared" si="491"/>
        <v>0</v>
      </c>
      <c r="E676" s="263">
        <f t="shared" si="491"/>
        <v>0</v>
      </c>
      <c r="F676" s="263">
        <f t="shared" si="491"/>
        <v>0</v>
      </c>
      <c r="G676" s="263">
        <f t="shared" si="491"/>
        <v>0</v>
      </c>
      <c r="H676" s="263">
        <f t="shared" si="491"/>
        <v>0</v>
      </c>
      <c r="I676" s="263">
        <f t="shared" si="491"/>
        <v>0</v>
      </c>
      <c r="J676" s="263">
        <f t="shared" si="491"/>
        <v>0</v>
      </c>
      <c r="K676" s="363">
        <f t="shared" si="491"/>
        <v>0</v>
      </c>
      <c r="L676" s="376">
        <f t="shared" si="491"/>
        <v>0</v>
      </c>
      <c r="M676" s="109"/>
      <c r="O676" s="77"/>
      <c r="P676" s="96"/>
      <c r="Q676" s="96"/>
      <c r="R676" s="17"/>
      <c r="S676" s="96"/>
      <c r="T676" s="17"/>
      <c r="U676" s="96"/>
      <c r="V676" s="96"/>
      <c r="W676" s="17"/>
      <c r="X676" s="96"/>
      <c r="Y676" s="17"/>
      <c r="Z676" s="96"/>
      <c r="AA676" s="17"/>
      <c r="AB676" s="97"/>
      <c r="AC676" s="30">
        <f t="shared" ref="AC676:AF676" si="492">AC666-AC667-AC668</f>
        <v>0</v>
      </c>
      <c r="AD676" s="30">
        <f t="shared" si="492"/>
        <v>0</v>
      </c>
      <c r="AE676" s="30">
        <f t="shared" si="492"/>
        <v>0</v>
      </c>
      <c r="AF676" s="30">
        <f t="shared" si="492"/>
        <v>0</v>
      </c>
      <c r="AG676" s="18"/>
      <c r="AH676" s="17">
        <f t="shared" si="488"/>
        <v>0</v>
      </c>
    </row>
    <row r="677" spans="1:34" ht="25" customHeight="1" thickBot="1" x14ac:dyDescent="0.3">
      <c r="A677" s="249"/>
      <c r="B677" s="32"/>
      <c r="C677" s="100"/>
      <c r="D677" s="264"/>
      <c r="E677" s="264"/>
      <c r="F677" s="264"/>
      <c r="G677" s="264"/>
      <c r="H677" s="264"/>
      <c r="I677" s="264"/>
      <c r="J677" s="264"/>
      <c r="K677" s="379"/>
      <c r="L677" s="378"/>
      <c r="M677" s="101"/>
      <c r="N677" s="102"/>
      <c r="O677" s="77"/>
      <c r="P677" s="99"/>
      <c r="Q677" s="103"/>
      <c r="R677" s="104"/>
      <c r="S677" s="103"/>
      <c r="T677" s="104"/>
      <c r="U677" s="103"/>
      <c r="V677" s="103"/>
      <c r="W677" s="104"/>
      <c r="X677" s="103"/>
      <c r="Y677" s="104"/>
      <c r="Z677" s="103"/>
      <c r="AA677" s="104"/>
      <c r="AB677" s="105"/>
      <c r="AC677" s="33"/>
      <c r="AD677" s="33"/>
      <c r="AE677" s="33"/>
      <c r="AF677" s="33"/>
      <c r="AG677" s="80"/>
      <c r="AH677" s="17">
        <f t="shared" si="488"/>
        <v>0</v>
      </c>
    </row>
    <row r="678" spans="1:34" ht="40" customHeight="1" x14ac:dyDescent="0.25">
      <c r="A678" s="233" t="s">
        <v>909</v>
      </c>
      <c r="B678" s="236"/>
      <c r="C678" s="237"/>
      <c r="D678" s="246"/>
      <c r="E678" s="246"/>
      <c r="F678" s="246"/>
      <c r="G678" s="246"/>
      <c r="H678" s="246"/>
      <c r="I678" s="246"/>
      <c r="J678" s="246"/>
      <c r="K678" s="357"/>
      <c r="L678" s="376"/>
      <c r="M678" s="95"/>
      <c r="O678" s="77"/>
      <c r="P678" s="106"/>
      <c r="Q678" s="96"/>
      <c r="S678" s="96"/>
      <c r="U678" s="96"/>
      <c r="V678" s="96"/>
      <c r="X678" s="96"/>
      <c r="Z678" s="96"/>
      <c r="AB678" s="97"/>
      <c r="AC678" s="30"/>
      <c r="AD678" s="30"/>
      <c r="AE678" s="30"/>
      <c r="AF678" s="30"/>
      <c r="AH678" s="17">
        <f>IF($L$679=0,0,1)</f>
        <v>0</v>
      </c>
    </row>
    <row r="679" spans="1:34" ht="25" customHeight="1" x14ac:dyDescent="0.25">
      <c r="A679" s="119" t="s">
        <v>188</v>
      </c>
      <c r="B679" s="118"/>
      <c r="C679" s="118"/>
      <c r="D679" s="279"/>
      <c r="E679" s="279"/>
      <c r="F679" s="279"/>
      <c r="G679" s="279"/>
      <c r="H679" s="279"/>
      <c r="I679" s="279"/>
      <c r="J679" s="279"/>
      <c r="K679" s="384">
        <f t="shared" ref="K679:K697" si="493">D679+E679+F679+H679+J679</f>
        <v>0</v>
      </c>
      <c r="L679" s="376">
        <f t="shared" ref="L679:L697" si="494">G679+I679+K679</f>
        <v>0</v>
      </c>
      <c r="M679" s="95"/>
      <c r="O679" s="77">
        <f>IF(L679&gt;1,1,0)</f>
        <v>0</v>
      </c>
      <c r="P679" s="93"/>
      <c r="Q679" s="96"/>
      <c r="S679" s="96"/>
      <c r="U679" s="96"/>
      <c r="V679" s="96"/>
      <c r="X679" s="96"/>
      <c r="Z679" s="96"/>
      <c r="AB679" s="97"/>
      <c r="AC679" s="30">
        <f t="shared" ref="AC679:AC697" si="495">Q679</f>
        <v>0</v>
      </c>
      <c r="AD679" s="30">
        <f t="shared" ref="AD679:AD697" si="496">D679+E679+F679+H679+J679</f>
        <v>0</v>
      </c>
      <c r="AE679" s="30">
        <f t="shared" ref="AE679:AE697" si="497">G679</f>
        <v>0</v>
      </c>
      <c r="AF679" s="30">
        <f t="shared" ref="AF679:AF697" si="498">AC679+AD679+AE679</f>
        <v>0</v>
      </c>
      <c r="AG679" s="18" t="s">
        <v>910</v>
      </c>
      <c r="AH679" s="17">
        <f>IF($L$679=0,0,1)</f>
        <v>0</v>
      </c>
    </row>
    <row r="680" spans="1:34" ht="25" customHeight="1" x14ac:dyDescent="0.25">
      <c r="A680" s="370" t="s">
        <v>911</v>
      </c>
      <c r="B680" s="372">
        <f t="shared" ref="B680:J680" si="499">B679</f>
        <v>0</v>
      </c>
      <c r="C680" s="372">
        <f t="shared" si="499"/>
        <v>0</v>
      </c>
      <c r="D680" s="372">
        <f t="shared" si="499"/>
        <v>0</v>
      </c>
      <c r="E680" s="372">
        <f t="shared" si="499"/>
        <v>0</v>
      </c>
      <c r="F680" s="372">
        <f t="shared" si="499"/>
        <v>0</v>
      </c>
      <c r="G680" s="372">
        <f t="shared" si="499"/>
        <v>0</v>
      </c>
      <c r="H680" s="372">
        <f t="shared" si="499"/>
        <v>0</v>
      </c>
      <c r="I680" s="372">
        <f t="shared" si="499"/>
        <v>0</v>
      </c>
      <c r="J680" s="372">
        <f t="shared" si="499"/>
        <v>0</v>
      </c>
      <c r="K680" s="372">
        <f t="shared" si="493"/>
        <v>0</v>
      </c>
      <c r="L680" s="376">
        <f t="shared" si="494"/>
        <v>0</v>
      </c>
      <c r="M680" s="95"/>
      <c r="O680" s="77"/>
      <c r="P680" s="93"/>
      <c r="Q680" s="96"/>
      <c r="S680" s="96"/>
      <c r="U680" s="96"/>
      <c r="V680" s="96"/>
      <c r="X680" s="96"/>
      <c r="Z680" s="96"/>
      <c r="AB680" s="97"/>
      <c r="AC680" s="30">
        <f t="shared" si="495"/>
        <v>0</v>
      </c>
      <c r="AD680" s="30">
        <f t="shared" si="496"/>
        <v>0</v>
      </c>
      <c r="AE680" s="30">
        <f t="shared" si="497"/>
        <v>0</v>
      </c>
      <c r="AF680" s="30">
        <f t="shared" si="498"/>
        <v>0</v>
      </c>
      <c r="AG680" s="18" t="s">
        <v>912</v>
      </c>
      <c r="AH680" s="17">
        <f t="shared" ref="AH680:AH698" si="500">IF($L$679=0,0,1)</f>
        <v>0</v>
      </c>
    </row>
    <row r="681" spans="1:34" ht="25" customHeight="1" x14ac:dyDescent="0.25">
      <c r="A681" s="119" t="s">
        <v>913</v>
      </c>
      <c r="B681" s="39"/>
      <c r="C681" s="39"/>
      <c r="D681" s="274"/>
      <c r="E681" s="274"/>
      <c r="F681" s="274"/>
      <c r="G681" s="274"/>
      <c r="H681" s="274"/>
      <c r="I681" s="274"/>
      <c r="J681" s="274"/>
      <c r="K681" s="383">
        <f t="shared" si="493"/>
        <v>0</v>
      </c>
      <c r="L681" s="376">
        <f t="shared" si="494"/>
        <v>0</v>
      </c>
      <c r="M681" s="95"/>
      <c r="O681" s="77"/>
      <c r="P681" s="93"/>
      <c r="Q681" s="96"/>
      <c r="S681" s="96"/>
      <c r="U681" s="96"/>
      <c r="V681" s="96"/>
      <c r="X681" s="96"/>
      <c r="Z681" s="96"/>
      <c r="AB681" s="97"/>
      <c r="AC681" s="30">
        <f t="shared" si="495"/>
        <v>0</v>
      </c>
      <c r="AD681" s="30">
        <f t="shared" si="496"/>
        <v>0</v>
      </c>
      <c r="AE681" s="30">
        <f t="shared" si="497"/>
        <v>0</v>
      </c>
      <c r="AF681" s="30">
        <f t="shared" si="498"/>
        <v>0</v>
      </c>
      <c r="AG681" s="18" t="s">
        <v>914</v>
      </c>
      <c r="AH681" s="17">
        <f t="shared" si="500"/>
        <v>0</v>
      </c>
    </row>
    <row r="682" spans="1:34" ht="25" customHeight="1" x14ac:dyDescent="0.25">
      <c r="A682" s="119" t="s">
        <v>915</v>
      </c>
      <c r="B682" s="39"/>
      <c r="C682" s="39"/>
      <c r="D682" s="274"/>
      <c r="E682" s="274"/>
      <c r="F682" s="274"/>
      <c r="G682" s="274"/>
      <c r="H682" s="274"/>
      <c r="I682" s="274"/>
      <c r="J682" s="274"/>
      <c r="K682" s="383">
        <f t="shared" si="493"/>
        <v>0</v>
      </c>
      <c r="L682" s="376">
        <f t="shared" si="494"/>
        <v>0</v>
      </c>
      <c r="M682" s="95"/>
      <c r="O682" s="77"/>
      <c r="P682" s="93"/>
      <c r="Q682" s="96"/>
      <c r="S682" s="96"/>
      <c r="U682" s="96"/>
      <c r="V682" s="96"/>
      <c r="X682" s="96"/>
      <c r="Z682" s="96"/>
      <c r="AB682" s="97"/>
      <c r="AC682" s="30">
        <f t="shared" si="495"/>
        <v>0</v>
      </c>
      <c r="AD682" s="30">
        <f t="shared" si="496"/>
        <v>0</v>
      </c>
      <c r="AE682" s="30">
        <f t="shared" si="497"/>
        <v>0</v>
      </c>
      <c r="AF682" s="30">
        <f t="shared" si="498"/>
        <v>0</v>
      </c>
      <c r="AG682" s="18" t="s">
        <v>916</v>
      </c>
      <c r="AH682" s="17">
        <f t="shared" si="500"/>
        <v>0</v>
      </c>
    </row>
    <row r="683" spans="1:34" ht="25" customHeight="1" x14ac:dyDescent="0.25">
      <c r="A683" s="119" t="s">
        <v>917</v>
      </c>
      <c r="B683" s="39"/>
      <c r="C683" s="39"/>
      <c r="D683" s="274"/>
      <c r="E683" s="274"/>
      <c r="F683" s="274"/>
      <c r="G683" s="274"/>
      <c r="H683" s="274"/>
      <c r="I683" s="274"/>
      <c r="J683" s="274"/>
      <c r="K683" s="383">
        <f t="shared" si="493"/>
        <v>0</v>
      </c>
      <c r="L683" s="376">
        <f t="shared" si="494"/>
        <v>0</v>
      </c>
      <c r="M683" s="95"/>
      <c r="O683" s="77"/>
      <c r="P683" s="93"/>
      <c r="Q683" s="96"/>
      <c r="S683" s="96"/>
      <c r="U683" s="96"/>
      <c r="V683" s="96"/>
      <c r="X683" s="96"/>
      <c r="Z683" s="96"/>
      <c r="AB683" s="97"/>
      <c r="AC683" s="30">
        <f t="shared" si="495"/>
        <v>0</v>
      </c>
      <c r="AD683" s="30">
        <f t="shared" si="496"/>
        <v>0</v>
      </c>
      <c r="AE683" s="30">
        <f t="shared" si="497"/>
        <v>0</v>
      </c>
      <c r="AF683" s="30">
        <f t="shared" si="498"/>
        <v>0</v>
      </c>
      <c r="AG683" s="18" t="s">
        <v>918</v>
      </c>
      <c r="AH683" s="17">
        <f t="shared" si="500"/>
        <v>0</v>
      </c>
    </row>
    <row r="684" spans="1:34" ht="25" customHeight="1" x14ac:dyDescent="0.25">
      <c r="A684" s="119" t="s">
        <v>919</v>
      </c>
      <c r="B684" s="37"/>
      <c r="C684" s="37"/>
      <c r="D684" s="238"/>
      <c r="E684" s="238"/>
      <c r="F684" s="238"/>
      <c r="G684" s="238"/>
      <c r="H684" s="238"/>
      <c r="I684" s="238"/>
      <c r="J684" s="238"/>
      <c r="K684" s="372">
        <f t="shared" si="493"/>
        <v>0</v>
      </c>
      <c r="L684" s="376">
        <f t="shared" si="494"/>
        <v>0</v>
      </c>
      <c r="M684" s="95"/>
      <c r="O684" s="77"/>
      <c r="P684" s="93"/>
      <c r="Q684" s="96"/>
      <c r="S684" s="96"/>
      <c r="U684" s="96"/>
      <c r="V684" s="96"/>
      <c r="X684" s="96"/>
      <c r="Z684" s="96"/>
      <c r="AB684" s="97"/>
      <c r="AC684" s="30">
        <f t="shared" si="495"/>
        <v>0</v>
      </c>
      <c r="AD684" s="30">
        <f t="shared" si="496"/>
        <v>0</v>
      </c>
      <c r="AE684" s="30">
        <f t="shared" si="497"/>
        <v>0</v>
      </c>
      <c r="AF684" s="30">
        <f t="shared" si="498"/>
        <v>0</v>
      </c>
      <c r="AG684" s="18" t="s">
        <v>920</v>
      </c>
      <c r="AH684" s="17">
        <f t="shared" si="500"/>
        <v>0</v>
      </c>
    </row>
    <row r="685" spans="1:34" ht="25" customHeight="1" x14ac:dyDescent="0.25">
      <c r="A685" s="119" t="s">
        <v>921</v>
      </c>
      <c r="B685" s="37"/>
      <c r="C685" s="37"/>
      <c r="D685" s="238"/>
      <c r="E685" s="238"/>
      <c r="F685" s="238"/>
      <c r="G685" s="238"/>
      <c r="H685" s="238"/>
      <c r="I685" s="238"/>
      <c r="J685" s="238"/>
      <c r="K685" s="372">
        <f t="shared" si="493"/>
        <v>0</v>
      </c>
      <c r="L685" s="376">
        <f t="shared" si="494"/>
        <v>0</v>
      </c>
      <c r="M685" s="95"/>
      <c r="O685" s="77"/>
      <c r="P685" s="93"/>
      <c r="Q685" s="96"/>
      <c r="S685" s="96"/>
      <c r="U685" s="96"/>
      <c r="V685" s="96"/>
      <c r="X685" s="96"/>
      <c r="Z685" s="96"/>
      <c r="AB685" s="97"/>
      <c r="AC685" s="30">
        <f t="shared" si="495"/>
        <v>0</v>
      </c>
      <c r="AD685" s="30">
        <f t="shared" si="496"/>
        <v>0</v>
      </c>
      <c r="AE685" s="30">
        <f t="shared" si="497"/>
        <v>0</v>
      </c>
      <c r="AF685" s="30">
        <f t="shared" si="498"/>
        <v>0</v>
      </c>
      <c r="AG685" s="18" t="s">
        <v>922</v>
      </c>
      <c r="AH685" s="17">
        <f t="shared" si="500"/>
        <v>0</v>
      </c>
    </row>
    <row r="686" spans="1:34" ht="25" customHeight="1" x14ac:dyDescent="0.25">
      <c r="A686" s="119" t="s">
        <v>923</v>
      </c>
      <c r="B686" s="37"/>
      <c r="C686" s="37"/>
      <c r="D686" s="238"/>
      <c r="E686" s="238"/>
      <c r="F686" s="238"/>
      <c r="G686" s="238"/>
      <c r="H686" s="238"/>
      <c r="I686" s="238"/>
      <c r="J686" s="238"/>
      <c r="K686" s="372">
        <f t="shared" si="493"/>
        <v>0</v>
      </c>
      <c r="L686" s="376">
        <f t="shared" si="494"/>
        <v>0</v>
      </c>
      <c r="M686" s="95"/>
      <c r="O686" s="77"/>
      <c r="P686" s="93"/>
      <c r="Q686" s="96"/>
      <c r="S686" s="96"/>
      <c r="U686" s="96"/>
      <c r="V686" s="96"/>
      <c r="X686" s="96"/>
      <c r="Z686" s="96"/>
      <c r="AB686" s="97"/>
      <c r="AC686" s="30">
        <f t="shared" si="495"/>
        <v>0</v>
      </c>
      <c r="AD686" s="30">
        <f t="shared" si="496"/>
        <v>0</v>
      </c>
      <c r="AE686" s="30">
        <f t="shared" si="497"/>
        <v>0</v>
      </c>
      <c r="AF686" s="30">
        <f t="shared" si="498"/>
        <v>0</v>
      </c>
      <c r="AG686" s="18" t="s">
        <v>924</v>
      </c>
      <c r="AH686" s="17">
        <f t="shared" si="500"/>
        <v>0</v>
      </c>
    </row>
    <row r="687" spans="1:34" ht="25" customHeight="1" x14ac:dyDescent="0.25">
      <c r="A687" s="119" t="s">
        <v>925</v>
      </c>
      <c r="B687" s="37"/>
      <c r="C687" s="37"/>
      <c r="D687" s="238"/>
      <c r="E687" s="238"/>
      <c r="F687" s="238"/>
      <c r="G687" s="238"/>
      <c r="H687" s="238"/>
      <c r="I687" s="238"/>
      <c r="J687" s="238"/>
      <c r="K687" s="372">
        <f t="shared" si="493"/>
        <v>0</v>
      </c>
      <c r="L687" s="376">
        <f t="shared" si="494"/>
        <v>0</v>
      </c>
      <c r="M687" s="95"/>
      <c r="O687" s="77"/>
      <c r="P687" s="93"/>
      <c r="Q687" s="96"/>
      <c r="S687" s="96"/>
      <c r="U687" s="96"/>
      <c r="V687" s="96"/>
      <c r="X687" s="96"/>
      <c r="Z687" s="96"/>
      <c r="AB687" s="97"/>
      <c r="AC687" s="30">
        <f t="shared" si="495"/>
        <v>0</v>
      </c>
      <c r="AD687" s="30">
        <f t="shared" si="496"/>
        <v>0</v>
      </c>
      <c r="AE687" s="30">
        <f t="shared" si="497"/>
        <v>0</v>
      </c>
      <c r="AF687" s="30">
        <f t="shared" si="498"/>
        <v>0</v>
      </c>
      <c r="AG687" s="18" t="s">
        <v>926</v>
      </c>
      <c r="AH687" s="17">
        <f t="shared" si="500"/>
        <v>0</v>
      </c>
    </row>
    <row r="688" spans="1:34" ht="25" customHeight="1" x14ac:dyDescent="0.25">
      <c r="A688" s="119" t="s">
        <v>927</v>
      </c>
      <c r="B688" s="37"/>
      <c r="C688" s="37"/>
      <c r="D688" s="238"/>
      <c r="E688" s="238"/>
      <c r="F688" s="238"/>
      <c r="G688" s="238"/>
      <c r="H688" s="238"/>
      <c r="I688" s="238"/>
      <c r="J688" s="238"/>
      <c r="K688" s="372">
        <f t="shared" si="493"/>
        <v>0</v>
      </c>
      <c r="L688" s="376">
        <f t="shared" si="494"/>
        <v>0</v>
      </c>
      <c r="M688" s="95"/>
      <c r="O688" s="77"/>
      <c r="P688" s="93"/>
      <c r="Q688" s="96"/>
      <c r="S688" s="96"/>
      <c r="U688" s="96"/>
      <c r="V688" s="96"/>
      <c r="X688" s="96"/>
      <c r="Z688" s="96"/>
      <c r="AB688" s="97"/>
      <c r="AC688" s="30">
        <f t="shared" si="495"/>
        <v>0</v>
      </c>
      <c r="AD688" s="30">
        <f t="shared" si="496"/>
        <v>0</v>
      </c>
      <c r="AE688" s="30">
        <f t="shared" si="497"/>
        <v>0</v>
      </c>
      <c r="AF688" s="30">
        <f t="shared" si="498"/>
        <v>0</v>
      </c>
      <c r="AG688" s="18" t="s">
        <v>928</v>
      </c>
      <c r="AH688" s="17">
        <f t="shared" si="500"/>
        <v>0</v>
      </c>
    </row>
    <row r="689" spans="1:34" ht="25" customHeight="1" x14ac:dyDescent="0.25">
      <c r="A689" s="119" t="s">
        <v>929</v>
      </c>
      <c r="B689" s="37"/>
      <c r="C689" s="37"/>
      <c r="D689" s="238"/>
      <c r="E689" s="238"/>
      <c r="F689" s="238"/>
      <c r="G689" s="238"/>
      <c r="H689" s="238"/>
      <c r="I689" s="238"/>
      <c r="J689" s="238"/>
      <c r="K689" s="372">
        <f t="shared" si="493"/>
        <v>0</v>
      </c>
      <c r="L689" s="376">
        <f t="shared" si="494"/>
        <v>0</v>
      </c>
      <c r="M689" s="95"/>
      <c r="O689" s="77"/>
      <c r="P689" s="93"/>
      <c r="Q689" s="96"/>
      <c r="S689" s="96"/>
      <c r="U689" s="96"/>
      <c r="V689" s="96"/>
      <c r="X689" s="96"/>
      <c r="Z689" s="96"/>
      <c r="AB689" s="97"/>
      <c r="AC689" s="30">
        <f t="shared" si="495"/>
        <v>0</v>
      </c>
      <c r="AD689" s="30">
        <f t="shared" si="496"/>
        <v>0</v>
      </c>
      <c r="AE689" s="30">
        <f t="shared" si="497"/>
        <v>0</v>
      </c>
      <c r="AF689" s="30">
        <f t="shared" si="498"/>
        <v>0</v>
      </c>
      <c r="AG689" s="18" t="s">
        <v>930</v>
      </c>
      <c r="AH689" s="17">
        <f t="shared" si="500"/>
        <v>0</v>
      </c>
    </row>
    <row r="690" spans="1:34" ht="25" customHeight="1" x14ac:dyDescent="0.25">
      <c r="A690" s="119" t="s">
        <v>931</v>
      </c>
      <c r="B690" s="37"/>
      <c r="C690" s="37"/>
      <c r="D690" s="238"/>
      <c r="E690" s="238"/>
      <c r="F690" s="238"/>
      <c r="G690" s="238"/>
      <c r="H690" s="238"/>
      <c r="I690" s="238"/>
      <c r="J690" s="238"/>
      <c r="K690" s="372">
        <f t="shared" si="493"/>
        <v>0</v>
      </c>
      <c r="L690" s="376">
        <f t="shared" si="494"/>
        <v>0</v>
      </c>
      <c r="M690" s="95"/>
      <c r="O690" s="77"/>
      <c r="P690" s="93"/>
      <c r="Q690" s="96"/>
      <c r="S690" s="96"/>
      <c r="U690" s="96"/>
      <c r="V690" s="96"/>
      <c r="X690" s="96"/>
      <c r="Z690" s="96"/>
      <c r="AB690" s="97"/>
      <c r="AC690" s="30">
        <f t="shared" si="495"/>
        <v>0</v>
      </c>
      <c r="AD690" s="30">
        <f t="shared" si="496"/>
        <v>0</v>
      </c>
      <c r="AE690" s="30">
        <f t="shared" si="497"/>
        <v>0</v>
      </c>
      <c r="AF690" s="30">
        <f t="shared" si="498"/>
        <v>0</v>
      </c>
      <c r="AG690" s="18" t="s">
        <v>932</v>
      </c>
      <c r="AH690" s="17">
        <f t="shared" si="500"/>
        <v>0</v>
      </c>
    </row>
    <row r="691" spans="1:34" ht="25" customHeight="1" x14ac:dyDescent="0.25">
      <c r="A691" s="119" t="s">
        <v>933</v>
      </c>
      <c r="B691" s="37"/>
      <c r="C691" s="37"/>
      <c r="D691" s="238"/>
      <c r="E691" s="238"/>
      <c r="F691" s="238"/>
      <c r="G691" s="238"/>
      <c r="H691" s="238"/>
      <c r="I691" s="238"/>
      <c r="J691" s="238"/>
      <c r="K691" s="372">
        <f t="shared" si="493"/>
        <v>0</v>
      </c>
      <c r="L691" s="376">
        <f t="shared" si="494"/>
        <v>0</v>
      </c>
      <c r="M691" s="95"/>
      <c r="O691" s="77"/>
      <c r="P691" s="93"/>
      <c r="Q691" s="96"/>
      <c r="S691" s="96"/>
      <c r="U691" s="96"/>
      <c r="V691" s="96"/>
      <c r="X691" s="96"/>
      <c r="Z691" s="96"/>
      <c r="AB691" s="97"/>
      <c r="AC691" s="30">
        <f t="shared" si="495"/>
        <v>0</v>
      </c>
      <c r="AD691" s="30">
        <f t="shared" si="496"/>
        <v>0</v>
      </c>
      <c r="AE691" s="30">
        <f t="shared" si="497"/>
        <v>0</v>
      </c>
      <c r="AF691" s="30">
        <f t="shared" si="498"/>
        <v>0</v>
      </c>
      <c r="AG691" s="18" t="s">
        <v>934</v>
      </c>
      <c r="AH691" s="17">
        <f t="shared" si="500"/>
        <v>0</v>
      </c>
    </row>
    <row r="692" spans="1:34" ht="25" customHeight="1" x14ac:dyDescent="0.25">
      <c r="A692" s="119" t="s">
        <v>935</v>
      </c>
      <c r="B692" s="37"/>
      <c r="C692" s="37"/>
      <c r="D692" s="238"/>
      <c r="E692" s="238"/>
      <c r="F692" s="238"/>
      <c r="G692" s="238"/>
      <c r="H692" s="238"/>
      <c r="I692" s="238"/>
      <c r="J692" s="238"/>
      <c r="K692" s="372">
        <f t="shared" si="493"/>
        <v>0</v>
      </c>
      <c r="L692" s="376">
        <f t="shared" si="494"/>
        <v>0</v>
      </c>
      <c r="M692" s="95"/>
      <c r="O692" s="77"/>
      <c r="P692" s="93"/>
      <c r="Q692" s="96"/>
      <c r="S692" s="96"/>
      <c r="U692" s="96"/>
      <c r="V692" s="96"/>
      <c r="X692" s="96"/>
      <c r="Z692" s="96"/>
      <c r="AB692" s="97"/>
      <c r="AC692" s="30">
        <f t="shared" si="495"/>
        <v>0</v>
      </c>
      <c r="AD692" s="30">
        <f t="shared" si="496"/>
        <v>0</v>
      </c>
      <c r="AE692" s="30">
        <f t="shared" si="497"/>
        <v>0</v>
      </c>
      <c r="AF692" s="30">
        <f t="shared" si="498"/>
        <v>0</v>
      </c>
      <c r="AG692" s="18" t="s">
        <v>936</v>
      </c>
      <c r="AH692" s="17">
        <f t="shared" si="500"/>
        <v>0</v>
      </c>
    </row>
    <row r="693" spans="1:34" ht="25" customHeight="1" x14ac:dyDescent="0.25">
      <c r="A693" s="119" t="s">
        <v>937</v>
      </c>
      <c r="B693" s="37"/>
      <c r="C693" s="37"/>
      <c r="D693" s="238"/>
      <c r="E693" s="238"/>
      <c r="F693" s="238"/>
      <c r="G693" s="238"/>
      <c r="H693" s="238"/>
      <c r="I693" s="238"/>
      <c r="J693" s="238"/>
      <c r="K693" s="372">
        <f t="shared" si="493"/>
        <v>0</v>
      </c>
      <c r="L693" s="376">
        <f t="shared" si="494"/>
        <v>0</v>
      </c>
      <c r="M693" s="95"/>
      <c r="O693" s="77"/>
      <c r="P693" s="93"/>
      <c r="Q693" s="96"/>
      <c r="S693" s="96"/>
      <c r="U693" s="96"/>
      <c r="V693" s="96"/>
      <c r="X693" s="96"/>
      <c r="Z693" s="96"/>
      <c r="AB693" s="97"/>
      <c r="AC693" s="30">
        <f t="shared" si="495"/>
        <v>0</v>
      </c>
      <c r="AD693" s="30">
        <f t="shared" si="496"/>
        <v>0</v>
      </c>
      <c r="AE693" s="30">
        <f t="shared" si="497"/>
        <v>0</v>
      </c>
      <c r="AF693" s="30">
        <f t="shared" si="498"/>
        <v>0</v>
      </c>
      <c r="AG693" s="18" t="s">
        <v>938</v>
      </c>
      <c r="AH693" s="17">
        <f t="shared" si="500"/>
        <v>0</v>
      </c>
    </row>
    <row r="694" spans="1:34" ht="25" customHeight="1" x14ac:dyDescent="0.25">
      <c r="A694" s="119" t="s">
        <v>939</v>
      </c>
      <c r="B694" s="37"/>
      <c r="C694" s="37"/>
      <c r="D694" s="238"/>
      <c r="E694" s="238"/>
      <c r="F694" s="238"/>
      <c r="G694" s="238"/>
      <c r="H694" s="238"/>
      <c r="I694" s="238"/>
      <c r="J694" s="238"/>
      <c r="K694" s="372">
        <f t="shared" si="493"/>
        <v>0</v>
      </c>
      <c r="L694" s="376">
        <f t="shared" si="494"/>
        <v>0</v>
      </c>
      <c r="M694" s="95"/>
      <c r="O694" s="77"/>
      <c r="P694" s="93"/>
      <c r="Q694" s="96"/>
      <c r="S694" s="96"/>
      <c r="U694" s="96"/>
      <c r="V694" s="96"/>
      <c r="X694" s="96"/>
      <c r="Z694" s="96"/>
      <c r="AB694" s="97"/>
      <c r="AC694" s="30">
        <f t="shared" si="495"/>
        <v>0</v>
      </c>
      <c r="AD694" s="30">
        <f t="shared" si="496"/>
        <v>0</v>
      </c>
      <c r="AE694" s="30">
        <f t="shared" si="497"/>
        <v>0</v>
      </c>
      <c r="AF694" s="30">
        <f t="shared" si="498"/>
        <v>0</v>
      </c>
      <c r="AG694" s="18" t="s">
        <v>940</v>
      </c>
      <c r="AH694" s="17">
        <f t="shared" si="500"/>
        <v>0</v>
      </c>
    </row>
    <row r="695" spans="1:34" ht="25" customHeight="1" x14ac:dyDescent="0.25">
      <c r="A695" s="248">
        <v>0</v>
      </c>
      <c r="B695" s="37"/>
      <c r="C695" s="41"/>
      <c r="D695" s="266"/>
      <c r="E695" s="266"/>
      <c r="F695" s="266"/>
      <c r="G695" s="266"/>
      <c r="H695" s="266"/>
      <c r="I695" s="266"/>
      <c r="J695" s="266"/>
      <c r="K695" s="357">
        <f t="shared" si="493"/>
        <v>0</v>
      </c>
      <c r="L695" s="376">
        <f t="shared" si="494"/>
        <v>0</v>
      </c>
      <c r="M695" s="95"/>
      <c r="O695" s="77"/>
      <c r="P695" s="93"/>
      <c r="Q695" s="96"/>
      <c r="S695" s="96"/>
      <c r="U695" s="96"/>
      <c r="V695" s="96"/>
      <c r="X695" s="96"/>
      <c r="Z695" s="96"/>
      <c r="AB695" s="97"/>
      <c r="AC695" s="30">
        <f t="shared" si="495"/>
        <v>0</v>
      </c>
      <c r="AD695" s="30">
        <f t="shared" si="496"/>
        <v>0</v>
      </c>
      <c r="AE695" s="30">
        <f t="shared" si="497"/>
        <v>0</v>
      </c>
      <c r="AF695" s="30">
        <f t="shared" si="498"/>
        <v>0</v>
      </c>
      <c r="AG695" s="18">
        <v>0</v>
      </c>
      <c r="AH695" s="17">
        <f t="shared" si="500"/>
        <v>0</v>
      </c>
    </row>
    <row r="696" spans="1:34" ht="25" customHeight="1" x14ac:dyDescent="0.25">
      <c r="A696" s="248">
        <v>0</v>
      </c>
      <c r="B696" s="37"/>
      <c r="C696" s="41"/>
      <c r="D696" s="266"/>
      <c r="E696" s="266"/>
      <c r="F696" s="266"/>
      <c r="G696" s="266"/>
      <c r="H696" s="266"/>
      <c r="I696" s="266"/>
      <c r="J696" s="266"/>
      <c r="K696" s="357">
        <f t="shared" si="493"/>
        <v>0</v>
      </c>
      <c r="L696" s="376">
        <f t="shared" si="494"/>
        <v>0</v>
      </c>
      <c r="M696" s="95"/>
      <c r="O696" s="77"/>
      <c r="P696" s="93"/>
      <c r="Q696" s="96"/>
      <c r="S696" s="96"/>
      <c r="U696" s="96"/>
      <c r="V696" s="96"/>
      <c r="X696" s="96"/>
      <c r="Z696" s="96"/>
      <c r="AB696" s="97"/>
      <c r="AC696" s="30">
        <f t="shared" si="495"/>
        <v>0</v>
      </c>
      <c r="AD696" s="30">
        <f t="shared" si="496"/>
        <v>0</v>
      </c>
      <c r="AE696" s="30">
        <f t="shared" si="497"/>
        <v>0</v>
      </c>
      <c r="AF696" s="30">
        <f t="shared" si="498"/>
        <v>0</v>
      </c>
      <c r="AG696" s="18">
        <v>0</v>
      </c>
      <c r="AH696" s="17">
        <f t="shared" si="500"/>
        <v>0</v>
      </c>
    </row>
    <row r="697" spans="1:34" ht="25" customHeight="1" x14ac:dyDescent="0.25">
      <c r="A697" s="248">
        <v>0</v>
      </c>
      <c r="B697" s="31"/>
      <c r="C697" s="94"/>
      <c r="D697" s="263"/>
      <c r="E697" s="263"/>
      <c r="F697" s="263"/>
      <c r="G697" s="263"/>
      <c r="H697" s="263"/>
      <c r="I697" s="263"/>
      <c r="J697" s="263"/>
      <c r="K697" s="363">
        <f t="shared" si="493"/>
        <v>0</v>
      </c>
      <c r="L697" s="376">
        <f t="shared" si="494"/>
        <v>0</v>
      </c>
      <c r="M697" s="95"/>
      <c r="O697" s="77"/>
      <c r="P697" s="93"/>
      <c r="Q697" s="96"/>
      <c r="S697" s="96"/>
      <c r="U697" s="96"/>
      <c r="V697" s="96"/>
      <c r="X697" s="96"/>
      <c r="Z697" s="96"/>
      <c r="AB697" s="97"/>
      <c r="AC697" s="30">
        <f t="shared" si="495"/>
        <v>0</v>
      </c>
      <c r="AD697" s="30">
        <f t="shared" si="496"/>
        <v>0</v>
      </c>
      <c r="AE697" s="30">
        <f t="shared" si="497"/>
        <v>0</v>
      </c>
      <c r="AF697" s="30">
        <f t="shared" si="498"/>
        <v>0</v>
      </c>
      <c r="AG697" s="18">
        <v>0</v>
      </c>
      <c r="AH697" s="17">
        <f t="shared" si="500"/>
        <v>0</v>
      </c>
    </row>
    <row r="698" spans="1:34" ht="25" customHeight="1" thickBot="1" x14ac:dyDescent="0.3">
      <c r="A698" s="249"/>
      <c r="B698" s="32"/>
      <c r="C698" s="100"/>
      <c r="D698" s="264"/>
      <c r="E698" s="264"/>
      <c r="F698" s="264"/>
      <c r="G698" s="264"/>
      <c r="H698" s="264"/>
      <c r="I698" s="264"/>
      <c r="J698" s="264"/>
      <c r="K698" s="379"/>
      <c r="L698" s="378"/>
      <c r="M698" s="101"/>
      <c r="N698" s="102"/>
      <c r="O698" s="77"/>
      <c r="P698" s="99"/>
      <c r="Q698" s="103"/>
      <c r="R698" s="104"/>
      <c r="S698" s="103"/>
      <c r="T698" s="104"/>
      <c r="U698" s="103"/>
      <c r="V698" s="103"/>
      <c r="W698" s="104"/>
      <c r="X698" s="103"/>
      <c r="Y698" s="104"/>
      <c r="Z698" s="103"/>
      <c r="AA698" s="104"/>
      <c r="AB698" s="105"/>
      <c r="AC698" s="33"/>
      <c r="AD698" s="33"/>
      <c r="AE698" s="33"/>
      <c r="AF698" s="33"/>
      <c r="AG698" s="80"/>
      <c r="AH698" s="17">
        <f t="shared" si="500"/>
        <v>0</v>
      </c>
    </row>
    <row r="699" spans="1:34" ht="40" customHeight="1" x14ac:dyDescent="0.25">
      <c r="A699" s="233" t="s">
        <v>941</v>
      </c>
      <c r="B699" s="236"/>
      <c r="C699" s="237"/>
      <c r="D699" s="246"/>
      <c r="E699" s="393"/>
      <c r="F699" s="395"/>
      <c r="G699" s="395"/>
      <c r="H699" s="395"/>
      <c r="I699" s="246"/>
      <c r="J699" s="246"/>
      <c r="K699" s="357"/>
      <c r="L699" s="376"/>
      <c r="M699" s="95"/>
      <c r="O699" s="77"/>
      <c r="P699" s="106"/>
      <c r="Q699" s="96"/>
      <c r="S699" s="96"/>
      <c r="U699" s="96"/>
      <c r="V699" s="96"/>
      <c r="X699" s="96"/>
      <c r="Z699" s="96"/>
      <c r="AB699" s="97"/>
      <c r="AC699" s="30"/>
      <c r="AD699" s="30"/>
      <c r="AE699" s="30"/>
      <c r="AF699" s="30"/>
      <c r="AH699" s="17">
        <f>IF($L$700=0,0,1)</f>
        <v>0</v>
      </c>
    </row>
    <row r="700" spans="1:34" ht="25" customHeight="1" x14ac:dyDescent="0.25">
      <c r="A700" s="119" t="s">
        <v>188</v>
      </c>
      <c r="B700" s="37"/>
      <c r="C700" s="37"/>
      <c r="D700" s="238"/>
      <c r="E700" s="238"/>
      <c r="F700" s="239"/>
      <c r="G700" s="239"/>
      <c r="H700" s="239"/>
      <c r="I700" s="267"/>
      <c r="J700" s="238"/>
      <c r="K700" s="372">
        <f t="shared" ref="K700:K711" si="501">D700+E700+F700+H700+J700</f>
        <v>0</v>
      </c>
      <c r="L700" s="376">
        <f t="shared" ref="L700:L711" si="502">G700+I700+K700</f>
        <v>0</v>
      </c>
      <c r="M700" s="95"/>
      <c r="O700" s="77">
        <f>IF(L700&gt;1,1,0)</f>
        <v>0</v>
      </c>
      <c r="P700" s="93"/>
      <c r="Q700" s="96"/>
      <c r="S700" s="96"/>
      <c r="U700" s="96"/>
      <c r="V700" s="96"/>
      <c r="X700" s="96"/>
      <c r="Z700" s="96"/>
      <c r="AB700" s="97"/>
      <c r="AC700" s="30">
        <f t="shared" ref="AC700:AC711" si="503">Q700</f>
        <v>0</v>
      </c>
      <c r="AD700" s="30">
        <f t="shared" ref="AD700:AD711" si="504">D700+E700+F700+H700+J700</f>
        <v>0</v>
      </c>
      <c r="AE700" s="30">
        <f t="shared" ref="AE700:AE711" si="505">G700</f>
        <v>0</v>
      </c>
      <c r="AF700" s="30">
        <f t="shared" ref="AF700:AF711" si="506">AC700+AD700+AE700</f>
        <v>0</v>
      </c>
      <c r="AG700" s="18" t="s">
        <v>942</v>
      </c>
      <c r="AH700" s="17">
        <f>IF($L$700=0,0,1)</f>
        <v>0</v>
      </c>
    </row>
    <row r="701" spans="1:34" ht="25" customHeight="1" x14ac:dyDescent="0.25">
      <c r="A701" s="119" t="s">
        <v>943</v>
      </c>
      <c r="B701" s="37"/>
      <c r="C701" s="37"/>
      <c r="D701" s="238"/>
      <c r="E701" s="238"/>
      <c r="F701" s="239"/>
      <c r="G701" s="239"/>
      <c r="H701" s="239"/>
      <c r="I701" s="267"/>
      <c r="J701" s="238"/>
      <c r="K701" s="372">
        <f t="shared" si="501"/>
        <v>0</v>
      </c>
      <c r="L701" s="376">
        <f t="shared" si="502"/>
        <v>0</v>
      </c>
      <c r="M701" s="95"/>
      <c r="O701" s="77"/>
      <c r="P701" s="93"/>
      <c r="Q701" s="96"/>
      <c r="S701" s="96"/>
      <c r="U701" s="96"/>
      <c r="V701" s="96"/>
      <c r="X701" s="96"/>
      <c r="Z701" s="96"/>
      <c r="AB701" s="97"/>
      <c r="AC701" s="30">
        <f t="shared" si="503"/>
        <v>0</v>
      </c>
      <c r="AD701" s="30">
        <f t="shared" si="504"/>
        <v>0</v>
      </c>
      <c r="AE701" s="30">
        <f t="shared" si="505"/>
        <v>0</v>
      </c>
      <c r="AF701" s="30">
        <f t="shared" si="506"/>
        <v>0</v>
      </c>
      <c r="AG701" s="18" t="s">
        <v>944</v>
      </c>
      <c r="AH701" s="17">
        <f t="shared" ref="AH701:AH714" si="507">IF($L$700=0,0,1)</f>
        <v>0</v>
      </c>
    </row>
    <row r="702" spans="1:34" ht="25" customHeight="1" x14ac:dyDescent="0.25">
      <c r="A702" s="119" t="s">
        <v>945</v>
      </c>
      <c r="B702" s="37"/>
      <c r="C702" s="37"/>
      <c r="D702" s="238"/>
      <c r="E702" s="238"/>
      <c r="F702" s="239"/>
      <c r="G702" s="239"/>
      <c r="H702" s="239"/>
      <c r="I702" s="267"/>
      <c r="J702" s="238"/>
      <c r="K702" s="372">
        <f t="shared" si="501"/>
        <v>0</v>
      </c>
      <c r="L702" s="376">
        <f t="shared" si="502"/>
        <v>0</v>
      </c>
      <c r="M702" s="95"/>
      <c r="O702" s="77"/>
      <c r="P702" s="93"/>
      <c r="Q702" s="96"/>
      <c r="S702" s="96"/>
      <c r="U702" s="96"/>
      <c r="V702" s="96"/>
      <c r="X702" s="96"/>
      <c r="Z702" s="96"/>
      <c r="AB702" s="97"/>
      <c r="AC702" s="30">
        <f t="shared" si="503"/>
        <v>0</v>
      </c>
      <c r="AD702" s="30">
        <f t="shared" si="504"/>
        <v>0</v>
      </c>
      <c r="AE702" s="30">
        <f t="shared" si="505"/>
        <v>0</v>
      </c>
      <c r="AF702" s="30">
        <f t="shared" si="506"/>
        <v>0</v>
      </c>
      <c r="AG702" s="18" t="s">
        <v>946</v>
      </c>
      <c r="AH702" s="17">
        <f t="shared" si="507"/>
        <v>0</v>
      </c>
    </row>
    <row r="703" spans="1:34" ht="25" customHeight="1" x14ac:dyDescent="0.25">
      <c r="A703" s="119" t="s">
        <v>947</v>
      </c>
      <c r="B703" s="39"/>
      <c r="C703" s="39"/>
      <c r="D703" s="274"/>
      <c r="E703" s="274"/>
      <c r="F703" s="275"/>
      <c r="G703" s="275"/>
      <c r="H703" s="275"/>
      <c r="I703" s="394"/>
      <c r="J703" s="274"/>
      <c r="K703" s="383">
        <f t="shared" si="501"/>
        <v>0</v>
      </c>
      <c r="L703" s="376">
        <f t="shared" si="502"/>
        <v>0</v>
      </c>
      <c r="M703" s="95"/>
      <c r="O703" s="77"/>
      <c r="P703" s="93"/>
      <c r="Q703" s="96"/>
      <c r="S703" s="96"/>
      <c r="U703" s="96"/>
      <c r="V703" s="96"/>
      <c r="X703" s="96"/>
      <c r="Z703" s="96"/>
      <c r="AB703" s="97"/>
      <c r="AC703" s="30">
        <f t="shared" si="503"/>
        <v>0</v>
      </c>
      <c r="AD703" s="30">
        <f t="shared" si="504"/>
        <v>0</v>
      </c>
      <c r="AE703" s="30">
        <f t="shared" si="505"/>
        <v>0</v>
      </c>
      <c r="AF703" s="30">
        <f t="shared" si="506"/>
        <v>0</v>
      </c>
      <c r="AG703" s="18" t="s">
        <v>948</v>
      </c>
      <c r="AH703" s="17">
        <f t="shared" si="507"/>
        <v>0</v>
      </c>
    </row>
    <row r="704" spans="1:34" ht="25" customHeight="1" x14ac:dyDescent="0.25">
      <c r="A704" s="119" t="s">
        <v>949</v>
      </c>
      <c r="B704" s="39"/>
      <c r="C704" s="39"/>
      <c r="D704" s="274"/>
      <c r="E704" s="274"/>
      <c r="F704" s="275"/>
      <c r="G704" s="275"/>
      <c r="H704" s="275"/>
      <c r="I704" s="394"/>
      <c r="J704" s="274"/>
      <c r="K704" s="383">
        <f t="shared" si="501"/>
        <v>0</v>
      </c>
      <c r="L704" s="376">
        <f t="shared" si="502"/>
        <v>0</v>
      </c>
      <c r="M704" s="95"/>
      <c r="O704" s="77"/>
      <c r="P704" s="93"/>
      <c r="Q704" s="96"/>
      <c r="S704" s="96"/>
      <c r="U704" s="96"/>
      <c r="V704" s="96"/>
      <c r="X704" s="96"/>
      <c r="Z704" s="96"/>
      <c r="AB704" s="97"/>
      <c r="AC704" s="30">
        <f t="shared" si="503"/>
        <v>0</v>
      </c>
      <c r="AD704" s="30">
        <f t="shared" si="504"/>
        <v>0</v>
      </c>
      <c r="AE704" s="30">
        <f t="shared" si="505"/>
        <v>0</v>
      </c>
      <c r="AF704" s="30">
        <f t="shared" si="506"/>
        <v>0</v>
      </c>
      <c r="AG704" s="18" t="s">
        <v>950</v>
      </c>
      <c r="AH704" s="17">
        <f t="shared" si="507"/>
        <v>0</v>
      </c>
    </row>
    <row r="705" spans="1:34" ht="25" customHeight="1" x14ac:dyDescent="0.25">
      <c r="A705" s="119" t="s">
        <v>951</v>
      </c>
      <c r="B705" s="39"/>
      <c r="C705" s="39"/>
      <c r="D705" s="274"/>
      <c r="E705" s="274"/>
      <c r="F705" s="275"/>
      <c r="G705" s="275"/>
      <c r="H705" s="275"/>
      <c r="I705" s="394"/>
      <c r="J705" s="274"/>
      <c r="K705" s="383">
        <f t="shared" si="501"/>
        <v>0</v>
      </c>
      <c r="L705" s="376">
        <f t="shared" si="502"/>
        <v>0</v>
      </c>
      <c r="M705" s="95"/>
      <c r="O705" s="77"/>
      <c r="P705" s="93"/>
      <c r="Q705" s="96"/>
      <c r="S705" s="96"/>
      <c r="U705" s="96"/>
      <c r="V705" s="96"/>
      <c r="X705" s="96"/>
      <c r="Z705" s="96"/>
      <c r="AB705" s="97"/>
      <c r="AC705" s="30">
        <f t="shared" si="503"/>
        <v>0</v>
      </c>
      <c r="AD705" s="30">
        <f t="shared" si="504"/>
        <v>0</v>
      </c>
      <c r="AE705" s="30">
        <f t="shared" si="505"/>
        <v>0</v>
      </c>
      <c r="AF705" s="30">
        <f t="shared" si="506"/>
        <v>0</v>
      </c>
      <c r="AG705" s="18" t="s">
        <v>952</v>
      </c>
      <c r="AH705" s="17">
        <f t="shared" si="507"/>
        <v>0</v>
      </c>
    </row>
    <row r="706" spans="1:34" ht="25" customHeight="1" x14ac:dyDescent="0.25">
      <c r="A706" s="119" t="s">
        <v>953</v>
      </c>
      <c r="B706" s="39"/>
      <c r="C706" s="39"/>
      <c r="D706" s="274"/>
      <c r="E706" s="274"/>
      <c r="F706" s="275"/>
      <c r="G706" s="275"/>
      <c r="H706" s="275"/>
      <c r="I706" s="394"/>
      <c r="J706" s="274"/>
      <c r="K706" s="383">
        <f t="shared" si="501"/>
        <v>0</v>
      </c>
      <c r="L706" s="376">
        <f t="shared" si="502"/>
        <v>0</v>
      </c>
      <c r="M706" s="95"/>
      <c r="O706" s="77"/>
      <c r="P706" s="93"/>
      <c r="Q706" s="96"/>
      <c r="S706" s="96"/>
      <c r="U706" s="96"/>
      <c r="V706" s="96"/>
      <c r="X706" s="96"/>
      <c r="Z706" s="96"/>
      <c r="AB706" s="97"/>
      <c r="AC706" s="30">
        <f t="shared" si="503"/>
        <v>0</v>
      </c>
      <c r="AD706" s="30">
        <f t="shared" si="504"/>
        <v>0</v>
      </c>
      <c r="AE706" s="30">
        <f t="shared" si="505"/>
        <v>0</v>
      </c>
      <c r="AF706" s="30">
        <f t="shared" si="506"/>
        <v>0</v>
      </c>
      <c r="AG706" s="18" t="s">
        <v>954</v>
      </c>
      <c r="AH706" s="17">
        <f t="shared" si="507"/>
        <v>0</v>
      </c>
    </row>
    <row r="707" spans="1:34" ht="25" customHeight="1" x14ac:dyDescent="0.25">
      <c r="A707" s="119" t="s">
        <v>955</v>
      </c>
      <c r="B707" s="39"/>
      <c r="C707" s="39"/>
      <c r="D707" s="274"/>
      <c r="E707" s="274"/>
      <c r="F707" s="275"/>
      <c r="G707" s="275"/>
      <c r="H707" s="275"/>
      <c r="I707" s="394"/>
      <c r="J707" s="274"/>
      <c r="K707" s="383">
        <f t="shared" si="501"/>
        <v>0</v>
      </c>
      <c r="L707" s="376">
        <f t="shared" si="502"/>
        <v>0</v>
      </c>
      <c r="M707" s="95"/>
      <c r="O707" s="77"/>
      <c r="P707" s="93"/>
      <c r="Q707" s="96"/>
      <c r="S707" s="96"/>
      <c r="U707" s="96"/>
      <c r="V707" s="96"/>
      <c r="X707" s="96"/>
      <c r="Z707" s="96"/>
      <c r="AB707" s="97"/>
      <c r="AC707" s="30">
        <f t="shared" si="503"/>
        <v>0</v>
      </c>
      <c r="AD707" s="30">
        <f t="shared" si="504"/>
        <v>0</v>
      </c>
      <c r="AE707" s="30">
        <f t="shared" si="505"/>
        <v>0</v>
      </c>
      <c r="AF707" s="30">
        <f t="shared" si="506"/>
        <v>0</v>
      </c>
      <c r="AG707" s="18" t="s">
        <v>956</v>
      </c>
      <c r="AH707" s="17">
        <f t="shared" si="507"/>
        <v>0</v>
      </c>
    </row>
    <row r="708" spans="1:34" ht="25" customHeight="1" x14ac:dyDescent="0.25">
      <c r="A708" s="119" t="s">
        <v>957</v>
      </c>
      <c r="B708" s="39"/>
      <c r="C708" s="39"/>
      <c r="D708" s="274"/>
      <c r="E708" s="274"/>
      <c r="F708" s="275"/>
      <c r="G708" s="275"/>
      <c r="H708" s="275"/>
      <c r="I708" s="394"/>
      <c r="J708" s="274"/>
      <c r="K708" s="383">
        <f t="shared" si="501"/>
        <v>0</v>
      </c>
      <c r="L708" s="376">
        <f t="shared" si="502"/>
        <v>0</v>
      </c>
      <c r="M708" s="95"/>
      <c r="O708" s="77"/>
      <c r="P708" s="93"/>
      <c r="Q708" s="96"/>
      <c r="S708" s="96"/>
      <c r="U708" s="96"/>
      <c r="V708" s="96"/>
      <c r="X708" s="96"/>
      <c r="Z708" s="96"/>
      <c r="AB708" s="97"/>
      <c r="AC708" s="30">
        <f t="shared" si="503"/>
        <v>0</v>
      </c>
      <c r="AD708" s="30">
        <f t="shared" si="504"/>
        <v>0</v>
      </c>
      <c r="AE708" s="30">
        <f t="shared" si="505"/>
        <v>0</v>
      </c>
      <c r="AF708" s="30">
        <f t="shared" si="506"/>
        <v>0</v>
      </c>
      <c r="AG708" s="18" t="s">
        <v>958</v>
      </c>
      <c r="AH708" s="17">
        <f t="shared" si="507"/>
        <v>0</v>
      </c>
    </row>
    <row r="709" spans="1:34" ht="25" customHeight="1" x14ac:dyDescent="0.25">
      <c r="A709" s="248">
        <v>0</v>
      </c>
      <c r="B709" s="39"/>
      <c r="C709" s="39"/>
      <c r="D709" s="276"/>
      <c r="E709" s="394"/>
      <c r="F709" s="275"/>
      <c r="G709" s="275"/>
      <c r="H709" s="275"/>
      <c r="I709" s="276"/>
      <c r="J709" s="276"/>
      <c r="K709" s="367">
        <f t="shared" si="501"/>
        <v>0</v>
      </c>
      <c r="L709" s="376">
        <f t="shared" si="502"/>
        <v>0</v>
      </c>
      <c r="M709" s="95"/>
      <c r="O709" s="77"/>
      <c r="P709" s="93"/>
      <c r="Q709" s="96"/>
      <c r="S709" s="96"/>
      <c r="U709" s="96"/>
      <c r="V709" s="96"/>
      <c r="X709" s="96"/>
      <c r="Z709" s="96"/>
      <c r="AB709" s="97"/>
      <c r="AC709" s="30">
        <f t="shared" si="503"/>
        <v>0</v>
      </c>
      <c r="AD709" s="30">
        <f t="shared" si="504"/>
        <v>0</v>
      </c>
      <c r="AE709" s="30">
        <f t="shared" si="505"/>
        <v>0</v>
      </c>
      <c r="AF709" s="30">
        <f t="shared" si="506"/>
        <v>0</v>
      </c>
      <c r="AG709" s="18">
        <v>0</v>
      </c>
      <c r="AH709" s="17">
        <f t="shared" si="507"/>
        <v>0</v>
      </c>
    </row>
    <row r="710" spans="1:34" ht="25" customHeight="1" x14ac:dyDescent="0.25">
      <c r="A710" s="248">
        <v>0</v>
      </c>
      <c r="B710" s="39"/>
      <c r="C710" s="39"/>
      <c r="D710" s="276"/>
      <c r="E710" s="394"/>
      <c r="F710" s="275"/>
      <c r="G710" s="275"/>
      <c r="H710" s="275"/>
      <c r="I710" s="276"/>
      <c r="J710" s="276"/>
      <c r="K710" s="367">
        <f t="shared" si="501"/>
        <v>0</v>
      </c>
      <c r="L710" s="376">
        <f t="shared" si="502"/>
        <v>0</v>
      </c>
      <c r="M710" s="95"/>
      <c r="O710" s="77"/>
      <c r="P710" s="93"/>
      <c r="Q710" s="96"/>
      <c r="S710" s="96"/>
      <c r="U710" s="96"/>
      <c r="V710" s="96"/>
      <c r="X710" s="96"/>
      <c r="Z710" s="96"/>
      <c r="AB710" s="97"/>
      <c r="AC710" s="30">
        <f t="shared" si="503"/>
        <v>0</v>
      </c>
      <c r="AD710" s="30">
        <f t="shared" si="504"/>
        <v>0</v>
      </c>
      <c r="AE710" s="30">
        <f t="shared" si="505"/>
        <v>0</v>
      </c>
      <c r="AF710" s="30">
        <f t="shared" si="506"/>
        <v>0</v>
      </c>
      <c r="AG710" s="18">
        <v>0</v>
      </c>
      <c r="AH710" s="17">
        <f t="shared" si="507"/>
        <v>0</v>
      </c>
    </row>
    <row r="711" spans="1:34" ht="25" customHeight="1" x14ac:dyDescent="0.25">
      <c r="A711" s="248">
        <v>0</v>
      </c>
      <c r="B711" s="39"/>
      <c r="C711" s="39"/>
      <c r="D711" s="276"/>
      <c r="E711" s="394"/>
      <c r="F711" s="275"/>
      <c r="G711" s="275"/>
      <c r="H711" s="275"/>
      <c r="I711" s="276"/>
      <c r="J711" s="276"/>
      <c r="K711" s="367">
        <f t="shared" si="501"/>
        <v>0</v>
      </c>
      <c r="L711" s="376">
        <f t="shared" si="502"/>
        <v>0</v>
      </c>
      <c r="M711" s="95"/>
      <c r="O711" s="77"/>
      <c r="P711" s="93"/>
      <c r="Q711" s="96"/>
      <c r="S711" s="96"/>
      <c r="U711" s="96"/>
      <c r="V711" s="96"/>
      <c r="X711" s="96"/>
      <c r="Z711" s="96"/>
      <c r="AB711" s="97"/>
      <c r="AC711" s="30">
        <f t="shared" si="503"/>
        <v>0</v>
      </c>
      <c r="AD711" s="30">
        <f t="shared" si="504"/>
        <v>0</v>
      </c>
      <c r="AE711" s="30">
        <f t="shared" si="505"/>
        <v>0</v>
      </c>
      <c r="AF711" s="30">
        <f t="shared" si="506"/>
        <v>0</v>
      </c>
      <c r="AG711" s="18">
        <v>0</v>
      </c>
      <c r="AH711" s="17">
        <f t="shared" si="507"/>
        <v>0</v>
      </c>
    </row>
    <row r="712" spans="1:34" s="66" customFormat="1" ht="25" customHeight="1" x14ac:dyDescent="0.25">
      <c r="A712" s="252" t="s">
        <v>235</v>
      </c>
      <c r="B712" s="34" t="str">
        <f>IF(B700-B701-B702=0,"OK","OUT OF BALANCE BY")</f>
        <v>OK</v>
      </c>
      <c r="C712" s="34" t="str">
        <f t="shared" ref="C712:L712" si="508">IF(C700-C701-C702=0,"OK","OUT OF BALANCE BY")</f>
        <v>OK</v>
      </c>
      <c r="D712" s="254" t="str">
        <f t="shared" si="508"/>
        <v>OK</v>
      </c>
      <c r="E712" s="253" t="str">
        <f t="shared" si="508"/>
        <v>OK</v>
      </c>
      <c r="F712" s="254" t="str">
        <f t="shared" si="508"/>
        <v>OK</v>
      </c>
      <c r="G712" s="254" t="str">
        <f t="shared" si="508"/>
        <v>OK</v>
      </c>
      <c r="H712" s="254" t="str">
        <f t="shared" si="508"/>
        <v>OK</v>
      </c>
      <c r="I712" s="268" t="str">
        <f t="shared" si="508"/>
        <v>OK</v>
      </c>
      <c r="J712" s="254" t="str">
        <f t="shared" si="508"/>
        <v>OK</v>
      </c>
      <c r="K712" s="365" t="str">
        <f t="shared" si="508"/>
        <v>OK</v>
      </c>
      <c r="L712" s="380" t="str">
        <f t="shared" si="508"/>
        <v>OK</v>
      </c>
      <c r="M712" s="109"/>
      <c r="O712" s="77"/>
      <c r="P712" s="96"/>
      <c r="Q712" s="110"/>
      <c r="S712" s="110"/>
      <c r="U712" s="110"/>
      <c r="V712" s="110"/>
      <c r="X712" s="110"/>
      <c r="Z712" s="110"/>
      <c r="AB712" s="111"/>
      <c r="AC712" s="35" t="str">
        <f t="shared" ref="AC712:AF712" si="509">IF(AC700-AC701-AC702=0,"OK","OUT OF BALANCE BY")</f>
        <v>OK</v>
      </c>
      <c r="AD712" s="35" t="str">
        <f t="shared" si="509"/>
        <v>OK</v>
      </c>
      <c r="AE712" s="35" t="str">
        <f t="shared" si="509"/>
        <v>OK</v>
      </c>
      <c r="AF712" s="35" t="str">
        <f t="shared" si="509"/>
        <v>OK</v>
      </c>
      <c r="AG712" s="18"/>
      <c r="AH712" s="17">
        <f t="shared" si="507"/>
        <v>0</v>
      </c>
    </row>
    <row r="713" spans="1:34" s="66" customFormat="1" ht="25" customHeight="1" x14ac:dyDescent="0.25">
      <c r="A713" s="252"/>
      <c r="B713" s="31">
        <f>B700-B701-B702</f>
        <v>0</v>
      </c>
      <c r="C713" s="31">
        <f t="shared" ref="C713:L713" si="510">C700-C701-C702</f>
        <v>0</v>
      </c>
      <c r="D713" s="263">
        <f t="shared" si="510"/>
        <v>0</v>
      </c>
      <c r="E713" s="128">
        <f t="shared" si="510"/>
        <v>0</v>
      </c>
      <c r="F713" s="241">
        <f t="shared" si="510"/>
        <v>0</v>
      </c>
      <c r="G713" s="241">
        <f t="shared" si="510"/>
        <v>0</v>
      </c>
      <c r="H713" s="241">
        <f t="shared" si="510"/>
        <v>0</v>
      </c>
      <c r="I713" s="263">
        <f t="shared" si="510"/>
        <v>0</v>
      </c>
      <c r="J713" s="263">
        <f t="shared" si="510"/>
        <v>0</v>
      </c>
      <c r="K713" s="363">
        <f t="shared" si="510"/>
        <v>0</v>
      </c>
      <c r="L713" s="376">
        <f t="shared" si="510"/>
        <v>0</v>
      </c>
      <c r="M713" s="109"/>
      <c r="O713" s="77"/>
      <c r="P713" s="96"/>
      <c r="Q713" s="96"/>
      <c r="R713" s="17"/>
      <c r="S713" s="96"/>
      <c r="T713" s="17"/>
      <c r="U713" s="96"/>
      <c r="V713" s="96"/>
      <c r="W713" s="17"/>
      <c r="X713" s="96"/>
      <c r="Y713" s="17"/>
      <c r="Z713" s="96"/>
      <c r="AA713" s="17"/>
      <c r="AB713" s="97"/>
      <c r="AC713" s="30">
        <f t="shared" ref="AC713:AF713" si="511">AC700-AC701-AC702</f>
        <v>0</v>
      </c>
      <c r="AD713" s="30">
        <f t="shared" si="511"/>
        <v>0</v>
      </c>
      <c r="AE713" s="30">
        <f t="shared" si="511"/>
        <v>0</v>
      </c>
      <c r="AF713" s="30">
        <f t="shared" si="511"/>
        <v>0</v>
      </c>
      <c r="AG713" s="18"/>
      <c r="AH713" s="17">
        <f t="shared" si="507"/>
        <v>0</v>
      </c>
    </row>
    <row r="714" spans="1:34" ht="25" customHeight="1" thickBot="1" x14ac:dyDescent="0.3">
      <c r="A714" s="249"/>
      <c r="B714" s="32"/>
      <c r="C714" s="100"/>
      <c r="D714" s="264"/>
      <c r="E714" s="265"/>
      <c r="F714" s="251"/>
      <c r="G714" s="251"/>
      <c r="H714" s="251"/>
      <c r="I714" s="264"/>
      <c r="J714" s="264"/>
      <c r="K714" s="379"/>
      <c r="L714" s="378"/>
      <c r="M714" s="101"/>
      <c r="N714" s="102"/>
      <c r="O714" s="77"/>
      <c r="P714" s="99"/>
      <c r="Q714" s="103"/>
      <c r="R714" s="104"/>
      <c r="S714" s="103"/>
      <c r="T714" s="104"/>
      <c r="U714" s="103"/>
      <c r="V714" s="103"/>
      <c r="W714" s="104"/>
      <c r="X714" s="103"/>
      <c r="Y714" s="104"/>
      <c r="Z714" s="103"/>
      <c r="AA714" s="104"/>
      <c r="AB714" s="105"/>
      <c r="AC714" s="33"/>
      <c r="AD714" s="33"/>
      <c r="AE714" s="33"/>
      <c r="AF714" s="33"/>
      <c r="AG714" s="80"/>
      <c r="AH714" s="17">
        <f t="shared" si="507"/>
        <v>0</v>
      </c>
    </row>
    <row r="715" spans="1:34" ht="40" customHeight="1" x14ac:dyDescent="0.25">
      <c r="A715" s="233" t="s">
        <v>959</v>
      </c>
      <c r="B715" s="231"/>
      <c r="C715" s="234"/>
      <c r="D715" s="245"/>
      <c r="E715" s="245"/>
      <c r="F715" s="245"/>
      <c r="G715" s="245"/>
      <c r="H715" s="245"/>
      <c r="I715" s="245"/>
      <c r="J715" s="245"/>
      <c r="K715" s="363"/>
      <c r="L715" s="376"/>
      <c r="M715" s="95"/>
      <c r="O715" s="77"/>
      <c r="P715" s="106"/>
      <c r="Q715" s="96"/>
      <c r="S715" s="96"/>
      <c r="U715" s="96"/>
      <c r="V715" s="96"/>
      <c r="X715" s="96"/>
      <c r="Z715" s="96"/>
      <c r="AB715" s="97"/>
      <c r="AC715" s="30"/>
      <c r="AD715" s="30"/>
      <c r="AE715" s="30"/>
      <c r="AF715" s="30"/>
      <c r="AH715" s="17">
        <f>IF($L$716=0,0,1)</f>
        <v>0</v>
      </c>
    </row>
    <row r="716" spans="1:34" ht="25" customHeight="1" x14ac:dyDescent="0.25">
      <c r="A716" s="119" t="s">
        <v>188</v>
      </c>
      <c r="B716" s="31"/>
      <c r="C716" s="31"/>
      <c r="D716" s="240"/>
      <c r="E716" s="240"/>
      <c r="F716" s="240"/>
      <c r="G716" s="240"/>
      <c r="H716" s="240"/>
      <c r="I716" s="240"/>
      <c r="J716" s="240"/>
      <c r="K716" s="366">
        <f t="shared" ref="K716:K724" si="512">D716+E716+F716+H716+J716</f>
        <v>0</v>
      </c>
      <c r="L716" s="376">
        <f t="shared" ref="L716:L724" si="513">G716+I716+K716</f>
        <v>0</v>
      </c>
      <c r="M716" s="95"/>
      <c r="O716" s="77">
        <f>IF(L716&gt;1,1,0)</f>
        <v>0</v>
      </c>
      <c r="P716" s="93"/>
      <c r="Q716" s="96"/>
      <c r="S716" s="96"/>
      <c r="U716" s="96"/>
      <c r="V716" s="96"/>
      <c r="X716" s="96"/>
      <c r="Z716" s="96"/>
      <c r="AB716" s="97"/>
      <c r="AC716" s="30">
        <f t="shared" ref="AC716:AC724" si="514">Q716</f>
        <v>0</v>
      </c>
      <c r="AD716" s="30">
        <f t="shared" ref="AD716:AD724" si="515">D716+E716+F716+H716+J716</f>
        <v>0</v>
      </c>
      <c r="AE716" s="30">
        <f t="shared" ref="AE716:AE724" si="516">G716</f>
        <v>0</v>
      </c>
      <c r="AF716" s="30">
        <f t="shared" ref="AF716:AF724" si="517">AC716+AD716+AE716</f>
        <v>0</v>
      </c>
      <c r="AG716" s="18" t="s">
        <v>960</v>
      </c>
      <c r="AH716" s="17">
        <f>IF($L$716=0,0,1)</f>
        <v>0</v>
      </c>
    </row>
    <row r="717" spans="1:34" ht="25" customHeight="1" x14ac:dyDescent="0.25">
      <c r="A717" s="370" t="s">
        <v>961</v>
      </c>
      <c r="B717" s="366">
        <f t="shared" ref="B717:J717" si="518">B716</f>
        <v>0</v>
      </c>
      <c r="C717" s="366">
        <f t="shared" si="518"/>
        <v>0</v>
      </c>
      <c r="D717" s="366">
        <f t="shared" si="518"/>
        <v>0</v>
      </c>
      <c r="E717" s="366">
        <f t="shared" si="518"/>
        <v>0</v>
      </c>
      <c r="F717" s="366">
        <f t="shared" si="518"/>
        <v>0</v>
      </c>
      <c r="G717" s="366">
        <f t="shared" si="518"/>
        <v>0</v>
      </c>
      <c r="H717" s="366">
        <f t="shared" si="518"/>
        <v>0</v>
      </c>
      <c r="I717" s="366">
        <f t="shared" si="518"/>
        <v>0</v>
      </c>
      <c r="J717" s="366">
        <f t="shared" si="518"/>
        <v>0</v>
      </c>
      <c r="K717" s="366">
        <f t="shared" si="512"/>
        <v>0</v>
      </c>
      <c r="L717" s="376">
        <f t="shared" si="513"/>
        <v>0</v>
      </c>
      <c r="M717" s="95"/>
      <c r="O717" s="77"/>
      <c r="P717" s="93"/>
      <c r="Q717" s="96"/>
      <c r="S717" s="96"/>
      <c r="U717" s="96"/>
      <c r="V717" s="96"/>
      <c r="X717" s="96"/>
      <c r="Z717" s="96"/>
      <c r="AB717" s="97"/>
      <c r="AC717" s="30">
        <f t="shared" si="514"/>
        <v>0</v>
      </c>
      <c r="AD717" s="30">
        <f t="shared" si="515"/>
        <v>0</v>
      </c>
      <c r="AE717" s="30">
        <f t="shared" si="516"/>
        <v>0</v>
      </c>
      <c r="AF717" s="30">
        <f t="shared" si="517"/>
        <v>0</v>
      </c>
      <c r="AG717" s="18" t="s">
        <v>962</v>
      </c>
      <c r="AH717" s="17">
        <f t="shared" ref="AH717:AH725" si="519">IF($L$716=0,0,1)</f>
        <v>0</v>
      </c>
    </row>
    <row r="718" spans="1:34" ht="25" customHeight="1" x14ac:dyDescent="0.25">
      <c r="A718" s="119" t="s">
        <v>963</v>
      </c>
      <c r="B718" s="31"/>
      <c r="C718" s="31"/>
      <c r="D718" s="240"/>
      <c r="E718" s="240"/>
      <c r="F718" s="240"/>
      <c r="G718" s="240"/>
      <c r="H718" s="240"/>
      <c r="I718" s="240"/>
      <c r="J718" s="240"/>
      <c r="K718" s="366">
        <f t="shared" si="512"/>
        <v>0</v>
      </c>
      <c r="L718" s="376">
        <f t="shared" si="513"/>
        <v>0</v>
      </c>
      <c r="M718" s="95"/>
      <c r="O718" s="77"/>
      <c r="P718" s="93"/>
      <c r="Q718" s="96"/>
      <c r="S718" s="96"/>
      <c r="U718" s="96"/>
      <c r="V718" s="96"/>
      <c r="X718" s="96"/>
      <c r="Z718" s="96"/>
      <c r="AB718" s="97"/>
      <c r="AC718" s="30">
        <f t="shared" si="514"/>
        <v>0</v>
      </c>
      <c r="AD718" s="30">
        <f t="shared" si="515"/>
        <v>0</v>
      </c>
      <c r="AE718" s="30">
        <f t="shared" si="516"/>
        <v>0</v>
      </c>
      <c r="AF718" s="30">
        <f t="shared" si="517"/>
        <v>0</v>
      </c>
      <c r="AG718" s="18" t="s">
        <v>964</v>
      </c>
      <c r="AH718" s="17">
        <f t="shared" si="519"/>
        <v>0</v>
      </c>
    </row>
    <row r="719" spans="1:34" ht="25" customHeight="1" x14ac:dyDescent="0.25">
      <c r="A719" s="119" t="s">
        <v>965</v>
      </c>
      <c r="B719" s="31"/>
      <c r="C719" s="31"/>
      <c r="D719" s="240"/>
      <c r="E719" s="240"/>
      <c r="F719" s="240"/>
      <c r="G719" s="240"/>
      <c r="H719" s="240"/>
      <c r="I719" s="240"/>
      <c r="J719" s="240"/>
      <c r="K719" s="366">
        <f t="shared" si="512"/>
        <v>0</v>
      </c>
      <c r="L719" s="376">
        <f t="shared" si="513"/>
        <v>0</v>
      </c>
      <c r="M719" s="95"/>
      <c r="O719" s="77"/>
      <c r="P719" s="93"/>
      <c r="Q719" s="96"/>
      <c r="S719" s="96"/>
      <c r="U719" s="96"/>
      <c r="V719" s="96"/>
      <c r="X719" s="96"/>
      <c r="Z719" s="96"/>
      <c r="AB719" s="97"/>
      <c r="AC719" s="30">
        <f t="shared" si="514"/>
        <v>0</v>
      </c>
      <c r="AD719" s="30">
        <f t="shared" si="515"/>
        <v>0</v>
      </c>
      <c r="AE719" s="30">
        <f t="shared" si="516"/>
        <v>0</v>
      </c>
      <c r="AF719" s="30">
        <f t="shared" si="517"/>
        <v>0</v>
      </c>
      <c r="AG719" s="18" t="s">
        <v>966</v>
      </c>
      <c r="AH719" s="17">
        <f t="shared" si="519"/>
        <v>0</v>
      </c>
    </row>
    <row r="720" spans="1:34" ht="25" customHeight="1" x14ac:dyDescent="0.25">
      <c r="A720" s="119" t="s">
        <v>967</v>
      </c>
      <c r="B720" s="31"/>
      <c r="C720" s="31"/>
      <c r="D720" s="240"/>
      <c r="E720" s="240"/>
      <c r="F720" s="240"/>
      <c r="G720" s="240"/>
      <c r="H720" s="240"/>
      <c r="I720" s="240"/>
      <c r="J720" s="240"/>
      <c r="K720" s="366">
        <f t="shared" si="512"/>
        <v>0</v>
      </c>
      <c r="L720" s="376">
        <f t="shared" si="513"/>
        <v>0</v>
      </c>
      <c r="M720" s="95"/>
      <c r="O720" s="77"/>
      <c r="P720" s="93"/>
      <c r="Q720" s="96"/>
      <c r="S720" s="96"/>
      <c r="U720" s="96"/>
      <c r="V720" s="96"/>
      <c r="X720" s="96"/>
      <c r="Z720" s="96"/>
      <c r="AB720" s="97"/>
      <c r="AC720" s="30">
        <f t="shared" si="514"/>
        <v>0</v>
      </c>
      <c r="AD720" s="30">
        <f t="shared" si="515"/>
        <v>0</v>
      </c>
      <c r="AE720" s="30">
        <f t="shared" si="516"/>
        <v>0</v>
      </c>
      <c r="AF720" s="30">
        <f t="shared" si="517"/>
        <v>0</v>
      </c>
      <c r="AG720" s="18" t="s">
        <v>968</v>
      </c>
      <c r="AH720" s="17">
        <f t="shared" si="519"/>
        <v>0</v>
      </c>
    </row>
    <row r="721" spans="1:34" ht="25" customHeight="1" x14ac:dyDescent="0.25">
      <c r="A721" s="119" t="s">
        <v>518</v>
      </c>
      <c r="B721" s="31"/>
      <c r="C721" s="31"/>
      <c r="D721" s="240"/>
      <c r="E721" s="240"/>
      <c r="F721" s="240"/>
      <c r="G721" s="240"/>
      <c r="H721" s="240"/>
      <c r="I721" s="240"/>
      <c r="J721" s="240"/>
      <c r="K721" s="366">
        <f t="shared" si="512"/>
        <v>0</v>
      </c>
      <c r="L721" s="376">
        <f t="shared" si="513"/>
        <v>0</v>
      </c>
      <c r="M721" s="95"/>
      <c r="O721" s="77"/>
      <c r="P721" s="93"/>
      <c r="Q721" s="96"/>
      <c r="S721" s="96"/>
      <c r="U721" s="96"/>
      <c r="V721" s="96"/>
      <c r="X721" s="96"/>
      <c r="Z721" s="96"/>
      <c r="AB721" s="97"/>
      <c r="AC721" s="30">
        <f t="shared" si="514"/>
        <v>0</v>
      </c>
      <c r="AD721" s="30">
        <f t="shared" si="515"/>
        <v>0</v>
      </c>
      <c r="AE721" s="30">
        <f t="shared" si="516"/>
        <v>0</v>
      </c>
      <c r="AF721" s="30">
        <f t="shared" si="517"/>
        <v>0</v>
      </c>
      <c r="AG721" s="18" t="s">
        <v>969</v>
      </c>
      <c r="AH721" s="17">
        <f t="shared" si="519"/>
        <v>0</v>
      </c>
    </row>
    <row r="722" spans="1:34" ht="25" customHeight="1" x14ac:dyDescent="0.25">
      <c r="A722" s="248">
        <v>0</v>
      </c>
      <c r="B722" s="31"/>
      <c r="C722" s="94"/>
      <c r="D722" s="263"/>
      <c r="E722" s="263"/>
      <c r="F722" s="263"/>
      <c r="G722" s="263"/>
      <c r="H722" s="263"/>
      <c r="I722" s="263"/>
      <c r="J722" s="263"/>
      <c r="K722" s="363">
        <f t="shared" si="512"/>
        <v>0</v>
      </c>
      <c r="L722" s="376">
        <f t="shared" si="513"/>
        <v>0</v>
      </c>
      <c r="M722" s="95"/>
      <c r="O722" s="77"/>
      <c r="P722" s="93"/>
      <c r="Q722" s="96"/>
      <c r="S722" s="96"/>
      <c r="U722" s="96"/>
      <c r="V722" s="96"/>
      <c r="X722" s="96"/>
      <c r="Z722" s="96"/>
      <c r="AB722" s="97"/>
      <c r="AC722" s="30">
        <f t="shared" si="514"/>
        <v>0</v>
      </c>
      <c r="AD722" s="30">
        <f t="shared" si="515"/>
        <v>0</v>
      </c>
      <c r="AE722" s="30">
        <f t="shared" si="516"/>
        <v>0</v>
      </c>
      <c r="AF722" s="30">
        <f t="shared" si="517"/>
        <v>0</v>
      </c>
      <c r="AG722" s="18">
        <v>0</v>
      </c>
      <c r="AH722" s="17">
        <f t="shared" si="519"/>
        <v>0</v>
      </c>
    </row>
    <row r="723" spans="1:34" ht="25" customHeight="1" x14ac:dyDescent="0.25">
      <c r="A723" s="248">
        <v>0</v>
      </c>
      <c r="B723" s="31"/>
      <c r="C723" s="94"/>
      <c r="D723" s="263"/>
      <c r="E723" s="263"/>
      <c r="F723" s="263"/>
      <c r="G723" s="263"/>
      <c r="H723" s="263"/>
      <c r="I723" s="263"/>
      <c r="J723" s="263"/>
      <c r="K723" s="363">
        <f t="shared" si="512"/>
        <v>0</v>
      </c>
      <c r="L723" s="376">
        <f t="shared" si="513"/>
        <v>0</v>
      </c>
      <c r="M723" s="95"/>
      <c r="O723" s="77"/>
      <c r="P723" s="93"/>
      <c r="Q723" s="96"/>
      <c r="S723" s="96"/>
      <c r="U723" s="96"/>
      <c r="V723" s="96"/>
      <c r="X723" s="96"/>
      <c r="Z723" s="96"/>
      <c r="AB723" s="97"/>
      <c r="AC723" s="30">
        <f t="shared" si="514"/>
        <v>0</v>
      </c>
      <c r="AD723" s="30">
        <f t="shared" si="515"/>
        <v>0</v>
      </c>
      <c r="AE723" s="30">
        <f t="shared" si="516"/>
        <v>0</v>
      </c>
      <c r="AF723" s="30">
        <f t="shared" si="517"/>
        <v>0</v>
      </c>
      <c r="AG723" s="18">
        <v>0</v>
      </c>
      <c r="AH723" s="17">
        <f t="shared" si="519"/>
        <v>0</v>
      </c>
    </row>
    <row r="724" spans="1:34" ht="25" customHeight="1" x14ac:dyDescent="0.25">
      <c r="A724" s="248">
        <v>0</v>
      </c>
      <c r="B724" s="31"/>
      <c r="C724" s="94"/>
      <c r="D724" s="263"/>
      <c r="E724" s="263"/>
      <c r="F724" s="263"/>
      <c r="G724" s="263"/>
      <c r="H724" s="263"/>
      <c r="I724" s="263"/>
      <c r="J724" s="263"/>
      <c r="K724" s="363">
        <f t="shared" si="512"/>
        <v>0</v>
      </c>
      <c r="L724" s="376">
        <f t="shared" si="513"/>
        <v>0</v>
      </c>
      <c r="M724" s="95"/>
      <c r="O724" s="77"/>
      <c r="P724" s="93"/>
      <c r="Q724" s="96"/>
      <c r="S724" s="96"/>
      <c r="U724" s="96"/>
      <c r="V724" s="96"/>
      <c r="X724" s="96"/>
      <c r="Z724" s="96"/>
      <c r="AB724" s="97"/>
      <c r="AC724" s="30">
        <f t="shared" si="514"/>
        <v>0</v>
      </c>
      <c r="AD724" s="30">
        <f t="shared" si="515"/>
        <v>0</v>
      </c>
      <c r="AE724" s="30">
        <f t="shared" si="516"/>
        <v>0</v>
      </c>
      <c r="AF724" s="30">
        <f t="shared" si="517"/>
        <v>0</v>
      </c>
      <c r="AG724" s="18">
        <v>0</v>
      </c>
      <c r="AH724" s="17">
        <f t="shared" si="519"/>
        <v>0</v>
      </c>
    </row>
    <row r="725" spans="1:34" ht="25" customHeight="1" thickBot="1" x14ac:dyDescent="0.3">
      <c r="A725" s="249"/>
      <c r="B725" s="32"/>
      <c r="C725" s="100"/>
      <c r="D725" s="264"/>
      <c r="E725" s="264"/>
      <c r="F725" s="264"/>
      <c r="G725" s="264"/>
      <c r="H725" s="264"/>
      <c r="I725" s="264"/>
      <c r="J725" s="264"/>
      <c r="K725" s="379"/>
      <c r="L725" s="378"/>
      <c r="M725" s="101"/>
      <c r="N725" s="102"/>
      <c r="O725" s="77"/>
      <c r="P725" s="99"/>
      <c r="Q725" s="103"/>
      <c r="R725" s="104"/>
      <c r="S725" s="103"/>
      <c r="T725" s="104"/>
      <c r="U725" s="103"/>
      <c r="V725" s="103"/>
      <c r="W725" s="104"/>
      <c r="X725" s="103"/>
      <c r="Y725" s="104"/>
      <c r="Z725" s="103"/>
      <c r="AA725" s="104"/>
      <c r="AB725" s="105"/>
      <c r="AC725" s="33"/>
      <c r="AD725" s="33"/>
      <c r="AE725" s="33"/>
      <c r="AF725" s="33"/>
      <c r="AG725" s="80"/>
      <c r="AH725" s="17">
        <f t="shared" si="519"/>
        <v>0</v>
      </c>
    </row>
    <row r="726" spans="1:34" ht="40" customHeight="1" x14ac:dyDescent="0.25">
      <c r="A726" s="233" t="s">
        <v>970</v>
      </c>
      <c r="B726" s="236"/>
      <c r="C726" s="237"/>
      <c r="D726" s="246"/>
      <c r="E726" s="246"/>
      <c r="F726" s="246"/>
      <c r="G726" s="246"/>
      <c r="H726" s="246"/>
      <c r="I726" s="246"/>
      <c r="J726" s="246"/>
      <c r="K726" s="357"/>
      <c r="L726" s="376"/>
      <c r="M726" s="95"/>
      <c r="O726" s="77"/>
      <c r="P726" s="106"/>
      <c r="Q726" s="96"/>
      <c r="S726" s="96"/>
      <c r="U726" s="96"/>
      <c r="V726" s="96"/>
      <c r="X726" s="96"/>
      <c r="Z726" s="96"/>
      <c r="AB726" s="97"/>
      <c r="AC726" s="30"/>
      <c r="AD726" s="30"/>
      <c r="AE726" s="30"/>
      <c r="AF726" s="30"/>
      <c r="AH726" s="17">
        <f>IF($L$727=0,0,1)</f>
        <v>0</v>
      </c>
    </row>
    <row r="727" spans="1:34" ht="25" customHeight="1" x14ac:dyDescent="0.25">
      <c r="A727" s="119" t="s">
        <v>188</v>
      </c>
      <c r="B727" s="37"/>
      <c r="C727" s="37"/>
      <c r="D727" s="238"/>
      <c r="E727" s="238"/>
      <c r="F727" s="238"/>
      <c r="G727" s="238"/>
      <c r="H727" s="238"/>
      <c r="I727" s="238"/>
      <c r="J727" s="238"/>
      <c r="K727" s="372">
        <f t="shared" ref="K727:K747" si="520">D727+E727+F727+H727+J727</f>
        <v>0</v>
      </c>
      <c r="L727" s="376">
        <f t="shared" ref="L727:L747" si="521">G727+I727+K727</f>
        <v>0</v>
      </c>
      <c r="M727" s="95"/>
      <c r="O727" s="77">
        <f>IF(L727&gt;1,1,0)</f>
        <v>0</v>
      </c>
      <c r="P727" s="93"/>
      <c r="Q727" s="96"/>
      <c r="S727" s="96"/>
      <c r="U727" s="96"/>
      <c r="V727" s="96"/>
      <c r="X727" s="96"/>
      <c r="Z727" s="96"/>
      <c r="AB727" s="97"/>
      <c r="AC727" s="30">
        <f t="shared" ref="AC727:AC747" si="522">Q727</f>
        <v>0</v>
      </c>
      <c r="AD727" s="30">
        <f t="shared" ref="AD727:AD747" si="523">D727+E727+F727+H727+J727</f>
        <v>0</v>
      </c>
      <c r="AE727" s="30">
        <f t="shared" ref="AE727:AE747" si="524">G727</f>
        <v>0</v>
      </c>
      <c r="AF727" s="30">
        <f t="shared" ref="AF727:AF747" si="525">AC727+AD727+AE727</f>
        <v>0</v>
      </c>
      <c r="AG727" s="18" t="s">
        <v>971</v>
      </c>
      <c r="AH727" s="17">
        <f>IF($L$727=0,0,1)</f>
        <v>0</v>
      </c>
    </row>
    <row r="728" spans="1:34" ht="25" customHeight="1" x14ac:dyDescent="0.25">
      <c r="A728" s="119" t="s">
        <v>972</v>
      </c>
      <c r="B728" s="37"/>
      <c r="C728" s="37"/>
      <c r="D728" s="238"/>
      <c r="E728" s="238"/>
      <c r="F728" s="238"/>
      <c r="G728" s="238"/>
      <c r="H728" s="238"/>
      <c r="I728" s="238"/>
      <c r="J728" s="238"/>
      <c r="K728" s="372">
        <f t="shared" si="520"/>
        <v>0</v>
      </c>
      <c r="L728" s="376">
        <f t="shared" si="521"/>
        <v>0</v>
      </c>
      <c r="M728" s="95"/>
      <c r="O728" s="77"/>
      <c r="P728" s="93"/>
      <c r="Q728" s="96"/>
      <c r="S728" s="96"/>
      <c r="U728" s="96"/>
      <c r="V728" s="96"/>
      <c r="X728" s="96"/>
      <c r="Z728" s="96"/>
      <c r="AB728" s="97"/>
      <c r="AC728" s="30">
        <f t="shared" si="522"/>
        <v>0</v>
      </c>
      <c r="AD728" s="30">
        <f t="shared" si="523"/>
        <v>0</v>
      </c>
      <c r="AE728" s="30">
        <f t="shared" si="524"/>
        <v>0</v>
      </c>
      <c r="AF728" s="30">
        <f t="shared" si="525"/>
        <v>0</v>
      </c>
      <c r="AG728" s="18" t="s">
        <v>973</v>
      </c>
      <c r="AH728" s="17">
        <f t="shared" ref="AH728:AH750" si="526">IF($L$727=0,0,1)</f>
        <v>0</v>
      </c>
    </row>
    <row r="729" spans="1:34" ht="25" customHeight="1" x14ac:dyDescent="0.25">
      <c r="A729" s="119" t="s">
        <v>974</v>
      </c>
      <c r="B729" s="37"/>
      <c r="C729" s="37"/>
      <c r="D729" s="238"/>
      <c r="E729" s="238"/>
      <c r="F729" s="238"/>
      <c r="G729" s="238"/>
      <c r="H729" s="238"/>
      <c r="I729" s="238"/>
      <c r="J729" s="238"/>
      <c r="K729" s="372">
        <f t="shared" si="520"/>
        <v>0</v>
      </c>
      <c r="L729" s="376">
        <f t="shared" si="521"/>
        <v>0</v>
      </c>
      <c r="M729" s="95"/>
      <c r="O729" s="77"/>
      <c r="P729" s="93"/>
      <c r="Q729" s="96"/>
      <c r="S729" s="96"/>
      <c r="U729" s="96"/>
      <c r="V729" s="96"/>
      <c r="X729" s="96"/>
      <c r="Z729" s="96"/>
      <c r="AB729" s="97"/>
      <c r="AC729" s="30">
        <f t="shared" si="522"/>
        <v>0</v>
      </c>
      <c r="AD729" s="30">
        <f t="shared" si="523"/>
        <v>0</v>
      </c>
      <c r="AE729" s="30">
        <f t="shared" si="524"/>
        <v>0</v>
      </c>
      <c r="AF729" s="30">
        <f t="shared" si="525"/>
        <v>0</v>
      </c>
      <c r="AG729" s="18" t="s">
        <v>975</v>
      </c>
      <c r="AH729" s="17">
        <f t="shared" si="526"/>
        <v>0</v>
      </c>
    </row>
    <row r="730" spans="1:34" ht="25" customHeight="1" x14ac:dyDescent="0.25">
      <c r="A730" s="119" t="s">
        <v>976</v>
      </c>
      <c r="B730" s="39"/>
      <c r="C730" s="39"/>
      <c r="D730" s="274"/>
      <c r="E730" s="274"/>
      <c r="F730" s="274"/>
      <c r="G730" s="274"/>
      <c r="H730" s="274"/>
      <c r="I730" s="274"/>
      <c r="J730" s="274"/>
      <c r="K730" s="383">
        <f t="shared" si="520"/>
        <v>0</v>
      </c>
      <c r="L730" s="376">
        <f t="shared" si="521"/>
        <v>0</v>
      </c>
      <c r="M730" s="95"/>
      <c r="O730" s="77"/>
      <c r="P730" s="93"/>
      <c r="Q730" s="96"/>
      <c r="S730" s="96"/>
      <c r="U730" s="96"/>
      <c r="V730" s="96"/>
      <c r="X730" s="96"/>
      <c r="Z730" s="96"/>
      <c r="AB730" s="97"/>
      <c r="AC730" s="30">
        <f t="shared" si="522"/>
        <v>0</v>
      </c>
      <c r="AD730" s="30">
        <f t="shared" si="523"/>
        <v>0</v>
      </c>
      <c r="AE730" s="30">
        <f t="shared" si="524"/>
        <v>0</v>
      </c>
      <c r="AF730" s="30">
        <f t="shared" si="525"/>
        <v>0</v>
      </c>
      <c r="AG730" s="18" t="s">
        <v>977</v>
      </c>
      <c r="AH730" s="17">
        <f t="shared" si="526"/>
        <v>0</v>
      </c>
    </row>
    <row r="731" spans="1:34" ht="25" customHeight="1" x14ac:dyDescent="0.25">
      <c r="A731" s="119" t="s">
        <v>978</v>
      </c>
      <c r="B731" s="39"/>
      <c r="C731" s="39"/>
      <c r="D731" s="274"/>
      <c r="E731" s="274"/>
      <c r="F731" s="274"/>
      <c r="G731" s="274"/>
      <c r="H731" s="274"/>
      <c r="I731" s="274"/>
      <c r="J731" s="274"/>
      <c r="K731" s="383">
        <f t="shared" si="520"/>
        <v>0</v>
      </c>
      <c r="L731" s="376">
        <f t="shared" si="521"/>
        <v>0</v>
      </c>
      <c r="M731" s="95"/>
      <c r="O731" s="77"/>
      <c r="P731" s="93"/>
      <c r="Q731" s="96"/>
      <c r="S731" s="96"/>
      <c r="U731" s="96"/>
      <c r="V731" s="96"/>
      <c r="X731" s="96"/>
      <c r="Z731" s="96"/>
      <c r="AB731" s="97"/>
      <c r="AC731" s="30">
        <f t="shared" si="522"/>
        <v>0</v>
      </c>
      <c r="AD731" s="30">
        <f t="shared" si="523"/>
        <v>0</v>
      </c>
      <c r="AE731" s="30">
        <f t="shared" si="524"/>
        <v>0</v>
      </c>
      <c r="AF731" s="30">
        <f t="shared" si="525"/>
        <v>0</v>
      </c>
      <c r="AG731" s="18" t="s">
        <v>979</v>
      </c>
      <c r="AH731" s="17">
        <f t="shared" si="526"/>
        <v>0</v>
      </c>
    </row>
    <row r="732" spans="1:34" ht="25" customHeight="1" x14ac:dyDescent="0.25">
      <c r="A732" s="119" t="s">
        <v>980</v>
      </c>
      <c r="B732" s="39"/>
      <c r="C732" s="39"/>
      <c r="D732" s="274"/>
      <c r="E732" s="274"/>
      <c r="F732" s="274"/>
      <c r="G732" s="274"/>
      <c r="H732" s="274"/>
      <c r="I732" s="274"/>
      <c r="J732" s="274"/>
      <c r="K732" s="383">
        <f t="shared" si="520"/>
        <v>0</v>
      </c>
      <c r="L732" s="376">
        <f t="shared" si="521"/>
        <v>0</v>
      </c>
      <c r="M732" s="95"/>
      <c r="O732" s="77"/>
      <c r="P732" s="93"/>
      <c r="Q732" s="96"/>
      <c r="S732" s="96"/>
      <c r="U732" s="96"/>
      <c r="V732" s="96"/>
      <c r="X732" s="96"/>
      <c r="Z732" s="96"/>
      <c r="AB732" s="97"/>
      <c r="AC732" s="30">
        <f t="shared" si="522"/>
        <v>0</v>
      </c>
      <c r="AD732" s="30">
        <f t="shared" si="523"/>
        <v>0</v>
      </c>
      <c r="AE732" s="30">
        <f t="shared" si="524"/>
        <v>0</v>
      </c>
      <c r="AF732" s="30">
        <f t="shared" si="525"/>
        <v>0</v>
      </c>
      <c r="AG732" s="18" t="s">
        <v>981</v>
      </c>
      <c r="AH732" s="17">
        <f t="shared" si="526"/>
        <v>0</v>
      </c>
    </row>
    <row r="733" spans="1:34" ht="25" customHeight="1" x14ac:dyDescent="0.25">
      <c r="A733" s="119" t="s">
        <v>982</v>
      </c>
      <c r="B733" s="39"/>
      <c r="C733" s="39"/>
      <c r="D733" s="274"/>
      <c r="E733" s="274"/>
      <c r="F733" s="274"/>
      <c r="G733" s="274"/>
      <c r="H733" s="274"/>
      <c r="I733" s="274"/>
      <c r="J733" s="274"/>
      <c r="K733" s="383">
        <f t="shared" si="520"/>
        <v>0</v>
      </c>
      <c r="L733" s="376">
        <f t="shared" si="521"/>
        <v>0</v>
      </c>
      <c r="M733" s="95"/>
      <c r="O733" s="77"/>
      <c r="P733" s="93"/>
      <c r="Q733" s="96"/>
      <c r="S733" s="96"/>
      <c r="U733" s="96"/>
      <c r="V733" s="96"/>
      <c r="X733" s="96"/>
      <c r="Z733" s="96"/>
      <c r="AB733" s="97"/>
      <c r="AC733" s="30">
        <f t="shared" si="522"/>
        <v>0</v>
      </c>
      <c r="AD733" s="30">
        <f t="shared" si="523"/>
        <v>0</v>
      </c>
      <c r="AE733" s="30">
        <f t="shared" si="524"/>
        <v>0</v>
      </c>
      <c r="AF733" s="30">
        <f t="shared" si="525"/>
        <v>0</v>
      </c>
      <c r="AG733" s="18" t="s">
        <v>983</v>
      </c>
      <c r="AH733" s="17">
        <f t="shared" si="526"/>
        <v>0</v>
      </c>
    </row>
    <row r="734" spans="1:34" ht="25" customHeight="1" x14ac:dyDescent="0.25">
      <c r="A734" s="119" t="s">
        <v>984</v>
      </c>
      <c r="B734" s="39"/>
      <c r="C734" s="39"/>
      <c r="D734" s="274"/>
      <c r="E734" s="274"/>
      <c r="F734" s="274"/>
      <c r="G734" s="274"/>
      <c r="H734" s="274"/>
      <c r="I734" s="274"/>
      <c r="J734" s="274"/>
      <c r="K734" s="383">
        <f t="shared" si="520"/>
        <v>0</v>
      </c>
      <c r="L734" s="376">
        <f t="shared" si="521"/>
        <v>0</v>
      </c>
      <c r="M734" s="95"/>
      <c r="O734" s="77"/>
      <c r="P734" s="93"/>
      <c r="Q734" s="96"/>
      <c r="S734" s="96"/>
      <c r="U734" s="96"/>
      <c r="V734" s="96"/>
      <c r="X734" s="96"/>
      <c r="Z734" s="96"/>
      <c r="AB734" s="97"/>
      <c r="AC734" s="30">
        <f t="shared" si="522"/>
        <v>0</v>
      </c>
      <c r="AD734" s="30">
        <f t="shared" si="523"/>
        <v>0</v>
      </c>
      <c r="AE734" s="30">
        <f t="shared" si="524"/>
        <v>0</v>
      </c>
      <c r="AF734" s="30">
        <f t="shared" si="525"/>
        <v>0</v>
      </c>
      <c r="AG734" s="18" t="s">
        <v>985</v>
      </c>
      <c r="AH734" s="17">
        <f t="shared" si="526"/>
        <v>0</v>
      </c>
    </row>
    <row r="735" spans="1:34" ht="25" customHeight="1" x14ac:dyDescent="0.25">
      <c r="A735" s="119" t="s">
        <v>986</v>
      </c>
      <c r="B735" s="39"/>
      <c r="C735" s="39"/>
      <c r="D735" s="274"/>
      <c r="E735" s="274"/>
      <c r="F735" s="274"/>
      <c r="G735" s="274"/>
      <c r="H735" s="274"/>
      <c r="I735" s="274"/>
      <c r="J735" s="274"/>
      <c r="K735" s="383">
        <f t="shared" si="520"/>
        <v>0</v>
      </c>
      <c r="L735" s="376">
        <f t="shared" si="521"/>
        <v>0</v>
      </c>
      <c r="M735" s="95"/>
      <c r="O735" s="77"/>
      <c r="P735" s="93"/>
      <c r="Q735" s="96"/>
      <c r="S735" s="96"/>
      <c r="U735" s="96"/>
      <c r="V735" s="96"/>
      <c r="X735" s="96"/>
      <c r="Z735" s="96"/>
      <c r="AB735" s="97"/>
      <c r="AC735" s="30">
        <f t="shared" si="522"/>
        <v>0</v>
      </c>
      <c r="AD735" s="30">
        <f t="shared" si="523"/>
        <v>0</v>
      </c>
      <c r="AE735" s="30">
        <f t="shared" si="524"/>
        <v>0</v>
      </c>
      <c r="AF735" s="30">
        <f t="shared" si="525"/>
        <v>0</v>
      </c>
      <c r="AG735" s="18" t="s">
        <v>987</v>
      </c>
      <c r="AH735" s="17">
        <f t="shared" si="526"/>
        <v>0</v>
      </c>
    </row>
    <row r="736" spans="1:34" ht="25" customHeight="1" x14ac:dyDescent="0.25">
      <c r="A736" s="119" t="s">
        <v>988</v>
      </c>
      <c r="B736" s="39"/>
      <c r="C736" s="39"/>
      <c r="D736" s="274"/>
      <c r="E736" s="274"/>
      <c r="F736" s="274"/>
      <c r="G736" s="274"/>
      <c r="H736" s="274"/>
      <c r="I736" s="274"/>
      <c r="J736" s="274"/>
      <c r="K736" s="383">
        <f t="shared" si="520"/>
        <v>0</v>
      </c>
      <c r="L736" s="376">
        <f t="shared" si="521"/>
        <v>0</v>
      </c>
      <c r="M736" s="95"/>
      <c r="O736" s="77"/>
      <c r="P736" s="93"/>
      <c r="Q736" s="96"/>
      <c r="S736" s="96"/>
      <c r="U736" s="96"/>
      <c r="V736" s="96"/>
      <c r="X736" s="96"/>
      <c r="Z736" s="96"/>
      <c r="AB736" s="97"/>
      <c r="AC736" s="30">
        <f t="shared" si="522"/>
        <v>0</v>
      </c>
      <c r="AD736" s="30">
        <f t="shared" si="523"/>
        <v>0</v>
      </c>
      <c r="AE736" s="30">
        <f t="shared" si="524"/>
        <v>0</v>
      </c>
      <c r="AF736" s="30">
        <f t="shared" si="525"/>
        <v>0</v>
      </c>
      <c r="AG736" s="18" t="s">
        <v>989</v>
      </c>
      <c r="AH736" s="17">
        <f t="shared" si="526"/>
        <v>0</v>
      </c>
    </row>
    <row r="737" spans="1:34" ht="25" customHeight="1" x14ac:dyDescent="0.25">
      <c r="A737" s="119" t="s">
        <v>990</v>
      </c>
      <c r="B737" s="39"/>
      <c r="C737" s="39"/>
      <c r="D737" s="274"/>
      <c r="E737" s="274"/>
      <c r="F737" s="274"/>
      <c r="G737" s="274"/>
      <c r="H737" s="274"/>
      <c r="I737" s="274"/>
      <c r="J737" s="274"/>
      <c r="K737" s="383">
        <f t="shared" si="520"/>
        <v>0</v>
      </c>
      <c r="L737" s="376">
        <f t="shared" si="521"/>
        <v>0</v>
      </c>
      <c r="M737" s="95"/>
      <c r="O737" s="77"/>
      <c r="P737" s="93"/>
      <c r="Q737" s="96"/>
      <c r="S737" s="96"/>
      <c r="U737" s="96"/>
      <c r="V737" s="96"/>
      <c r="X737" s="96"/>
      <c r="Z737" s="96"/>
      <c r="AB737" s="97"/>
      <c r="AC737" s="30">
        <f t="shared" si="522"/>
        <v>0</v>
      </c>
      <c r="AD737" s="30">
        <f t="shared" si="523"/>
        <v>0</v>
      </c>
      <c r="AE737" s="30">
        <f t="shared" si="524"/>
        <v>0</v>
      </c>
      <c r="AF737" s="30">
        <f t="shared" si="525"/>
        <v>0</v>
      </c>
      <c r="AG737" s="18" t="s">
        <v>991</v>
      </c>
      <c r="AH737" s="17">
        <f t="shared" si="526"/>
        <v>0</v>
      </c>
    </row>
    <row r="738" spans="1:34" ht="25" customHeight="1" x14ac:dyDescent="0.25">
      <c r="A738" s="119" t="s">
        <v>992</v>
      </c>
      <c r="B738" s="39"/>
      <c r="C738" s="39"/>
      <c r="D738" s="274"/>
      <c r="E738" s="274"/>
      <c r="F738" s="274"/>
      <c r="G738" s="274"/>
      <c r="H738" s="274"/>
      <c r="I738" s="274"/>
      <c r="J738" s="274"/>
      <c r="K738" s="383">
        <f t="shared" si="520"/>
        <v>0</v>
      </c>
      <c r="L738" s="376">
        <f t="shared" si="521"/>
        <v>0</v>
      </c>
      <c r="M738" s="95"/>
      <c r="O738" s="77"/>
      <c r="P738" s="93"/>
      <c r="Q738" s="96"/>
      <c r="S738" s="96"/>
      <c r="U738" s="96"/>
      <c r="V738" s="96"/>
      <c r="X738" s="96"/>
      <c r="Z738" s="96"/>
      <c r="AB738" s="97"/>
      <c r="AC738" s="30">
        <f t="shared" si="522"/>
        <v>0</v>
      </c>
      <c r="AD738" s="30">
        <f t="shared" si="523"/>
        <v>0</v>
      </c>
      <c r="AE738" s="30">
        <f t="shared" si="524"/>
        <v>0</v>
      </c>
      <c r="AF738" s="30">
        <f t="shared" si="525"/>
        <v>0</v>
      </c>
      <c r="AG738" s="18" t="s">
        <v>993</v>
      </c>
      <c r="AH738" s="17">
        <f t="shared" si="526"/>
        <v>0</v>
      </c>
    </row>
    <row r="739" spans="1:34" ht="25" customHeight="1" x14ac:dyDescent="0.25">
      <c r="A739" s="119" t="s">
        <v>994</v>
      </c>
      <c r="B739" s="37"/>
      <c r="C739" s="37"/>
      <c r="D739" s="238"/>
      <c r="E739" s="238"/>
      <c r="F739" s="238"/>
      <c r="G739" s="238"/>
      <c r="H739" s="238"/>
      <c r="I739" s="238"/>
      <c r="J739" s="238"/>
      <c r="K739" s="372">
        <f t="shared" si="520"/>
        <v>0</v>
      </c>
      <c r="L739" s="376">
        <f t="shared" si="521"/>
        <v>0</v>
      </c>
      <c r="M739" s="95"/>
      <c r="O739" s="77"/>
      <c r="P739" s="93"/>
      <c r="Q739" s="96"/>
      <c r="S739" s="96"/>
      <c r="U739" s="96"/>
      <c r="V739" s="96"/>
      <c r="X739" s="96"/>
      <c r="Z739" s="96"/>
      <c r="AB739" s="97"/>
      <c r="AC739" s="30">
        <f t="shared" si="522"/>
        <v>0</v>
      </c>
      <c r="AD739" s="30">
        <f t="shared" si="523"/>
        <v>0</v>
      </c>
      <c r="AE739" s="30">
        <f t="shared" si="524"/>
        <v>0</v>
      </c>
      <c r="AF739" s="30">
        <f t="shared" si="525"/>
        <v>0</v>
      </c>
      <c r="AG739" s="18" t="s">
        <v>995</v>
      </c>
      <c r="AH739" s="17">
        <f t="shared" si="526"/>
        <v>0</v>
      </c>
    </row>
    <row r="740" spans="1:34" ht="25" customHeight="1" x14ac:dyDescent="0.25">
      <c r="A740" s="119" t="s">
        <v>996</v>
      </c>
      <c r="B740" s="39"/>
      <c r="C740" s="39"/>
      <c r="D740" s="274"/>
      <c r="E740" s="274"/>
      <c r="F740" s="274"/>
      <c r="G740" s="274"/>
      <c r="H740" s="274"/>
      <c r="I740" s="274"/>
      <c r="J740" s="274"/>
      <c r="K740" s="383">
        <f t="shared" si="520"/>
        <v>0</v>
      </c>
      <c r="L740" s="376">
        <f t="shared" si="521"/>
        <v>0</v>
      </c>
      <c r="M740" s="95"/>
      <c r="O740" s="77"/>
      <c r="P740" s="93"/>
      <c r="Q740" s="96"/>
      <c r="S740" s="96"/>
      <c r="U740" s="96"/>
      <c r="V740" s="96"/>
      <c r="X740" s="96"/>
      <c r="Z740" s="96"/>
      <c r="AB740" s="97"/>
      <c r="AC740" s="30">
        <f t="shared" si="522"/>
        <v>0</v>
      </c>
      <c r="AD740" s="30">
        <f t="shared" si="523"/>
        <v>0</v>
      </c>
      <c r="AE740" s="30">
        <f t="shared" si="524"/>
        <v>0</v>
      </c>
      <c r="AF740" s="30">
        <f t="shared" si="525"/>
        <v>0</v>
      </c>
      <c r="AG740" s="18" t="s">
        <v>997</v>
      </c>
      <c r="AH740" s="17">
        <f t="shared" si="526"/>
        <v>0</v>
      </c>
    </row>
    <row r="741" spans="1:34" ht="25" customHeight="1" x14ac:dyDescent="0.25">
      <c r="A741" s="119" t="s">
        <v>440</v>
      </c>
      <c r="B741" s="39"/>
      <c r="C741" s="39"/>
      <c r="D741" s="274"/>
      <c r="E741" s="274"/>
      <c r="F741" s="274"/>
      <c r="G741" s="274"/>
      <c r="H741" s="274"/>
      <c r="I741" s="274"/>
      <c r="J741" s="274"/>
      <c r="K741" s="383">
        <f t="shared" si="520"/>
        <v>0</v>
      </c>
      <c r="L741" s="376">
        <f t="shared" si="521"/>
        <v>0</v>
      </c>
      <c r="M741" s="95"/>
      <c r="O741" s="77"/>
      <c r="P741" s="93"/>
      <c r="Q741" s="96"/>
      <c r="S741" s="96"/>
      <c r="U741" s="96"/>
      <c r="V741" s="96"/>
      <c r="X741" s="96"/>
      <c r="Z741" s="96"/>
      <c r="AB741" s="97"/>
      <c r="AC741" s="30">
        <f t="shared" si="522"/>
        <v>0</v>
      </c>
      <c r="AD741" s="30">
        <f t="shared" si="523"/>
        <v>0</v>
      </c>
      <c r="AE741" s="30">
        <f t="shared" si="524"/>
        <v>0</v>
      </c>
      <c r="AF741" s="30">
        <f t="shared" si="525"/>
        <v>0</v>
      </c>
      <c r="AG741" s="18" t="s">
        <v>998</v>
      </c>
      <c r="AH741" s="17">
        <f t="shared" si="526"/>
        <v>0</v>
      </c>
    </row>
    <row r="742" spans="1:34" ht="25" customHeight="1" x14ac:dyDescent="0.25">
      <c r="A742" s="119" t="s">
        <v>999</v>
      </c>
      <c r="B742" s="39"/>
      <c r="C742" s="39"/>
      <c r="D742" s="274"/>
      <c r="E742" s="274"/>
      <c r="F742" s="274"/>
      <c r="G742" s="274"/>
      <c r="H742" s="274"/>
      <c r="I742" s="274"/>
      <c r="J742" s="274"/>
      <c r="K742" s="383">
        <f t="shared" si="520"/>
        <v>0</v>
      </c>
      <c r="L742" s="376">
        <f t="shared" si="521"/>
        <v>0</v>
      </c>
      <c r="M742" s="95"/>
      <c r="O742" s="77"/>
      <c r="P742" s="93"/>
      <c r="Q742" s="96"/>
      <c r="S742" s="96"/>
      <c r="U742" s="96"/>
      <c r="V742" s="96"/>
      <c r="X742" s="96"/>
      <c r="Z742" s="96"/>
      <c r="AB742" s="97"/>
      <c r="AC742" s="30">
        <f t="shared" si="522"/>
        <v>0</v>
      </c>
      <c r="AD742" s="30">
        <f t="shared" si="523"/>
        <v>0</v>
      </c>
      <c r="AE742" s="30">
        <f t="shared" si="524"/>
        <v>0</v>
      </c>
      <c r="AF742" s="30">
        <f t="shared" si="525"/>
        <v>0</v>
      </c>
      <c r="AG742" s="18" t="s">
        <v>1000</v>
      </c>
      <c r="AH742" s="17">
        <f t="shared" si="526"/>
        <v>0</v>
      </c>
    </row>
    <row r="743" spans="1:34" ht="25" customHeight="1" x14ac:dyDescent="0.25">
      <c r="A743" s="119" t="s">
        <v>1001</v>
      </c>
      <c r="B743" s="39"/>
      <c r="C743" s="39"/>
      <c r="D743" s="274"/>
      <c r="E743" s="274"/>
      <c r="F743" s="274"/>
      <c r="G743" s="274"/>
      <c r="H743" s="274"/>
      <c r="I743" s="274"/>
      <c r="J743" s="274"/>
      <c r="K743" s="383">
        <f t="shared" si="520"/>
        <v>0</v>
      </c>
      <c r="L743" s="376">
        <f t="shared" si="521"/>
        <v>0</v>
      </c>
      <c r="M743" s="95"/>
      <c r="O743" s="77"/>
      <c r="P743" s="93"/>
      <c r="Q743" s="96"/>
      <c r="S743" s="96"/>
      <c r="U743" s="96"/>
      <c r="V743" s="96"/>
      <c r="X743" s="96"/>
      <c r="Z743" s="96"/>
      <c r="AB743" s="97"/>
      <c r="AC743" s="30">
        <f t="shared" si="522"/>
        <v>0</v>
      </c>
      <c r="AD743" s="30">
        <f t="shared" si="523"/>
        <v>0</v>
      </c>
      <c r="AE743" s="30">
        <f t="shared" si="524"/>
        <v>0</v>
      </c>
      <c r="AF743" s="30">
        <f t="shared" si="525"/>
        <v>0</v>
      </c>
      <c r="AG743" s="18" t="s">
        <v>1002</v>
      </c>
      <c r="AH743" s="17">
        <f t="shared" si="526"/>
        <v>0</v>
      </c>
    </row>
    <row r="744" spans="1:34" ht="25" customHeight="1" x14ac:dyDescent="0.25">
      <c r="A744" s="119" t="s">
        <v>1003</v>
      </c>
      <c r="B744" s="39"/>
      <c r="C744" s="39"/>
      <c r="D744" s="274"/>
      <c r="E744" s="274"/>
      <c r="F744" s="274"/>
      <c r="G744" s="274"/>
      <c r="H744" s="274"/>
      <c r="I744" s="274"/>
      <c r="J744" s="274"/>
      <c r="K744" s="383">
        <f t="shared" si="520"/>
        <v>0</v>
      </c>
      <c r="L744" s="376">
        <f t="shared" si="521"/>
        <v>0</v>
      </c>
      <c r="M744" s="95"/>
      <c r="O744" s="77"/>
      <c r="P744" s="93"/>
      <c r="Q744" s="96"/>
      <c r="S744" s="96"/>
      <c r="U744" s="96"/>
      <c r="V744" s="96"/>
      <c r="X744" s="96"/>
      <c r="Z744" s="96"/>
      <c r="AB744" s="97"/>
      <c r="AC744" s="30">
        <f t="shared" si="522"/>
        <v>0</v>
      </c>
      <c r="AD744" s="30">
        <f t="shared" si="523"/>
        <v>0</v>
      </c>
      <c r="AE744" s="30">
        <f t="shared" si="524"/>
        <v>0</v>
      </c>
      <c r="AF744" s="30">
        <f t="shared" si="525"/>
        <v>0</v>
      </c>
      <c r="AG744" s="18" t="s">
        <v>1004</v>
      </c>
      <c r="AH744" s="17">
        <f t="shared" si="526"/>
        <v>0</v>
      </c>
    </row>
    <row r="745" spans="1:34" ht="25" customHeight="1" x14ac:dyDescent="0.25">
      <c r="A745" s="248">
        <v>0</v>
      </c>
      <c r="B745" s="39"/>
      <c r="C745" s="40"/>
      <c r="D745" s="276"/>
      <c r="E745" s="276"/>
      <c r="F745" s="276"/>
      <c r="G745" s="276"/>
      <c r="H745" s="276"/>
      <c r="I745" s="276"/>
      <c r="J745" s="276"/>
      <c r="K745" s="367">
        <f t="shared" si="520"/>
        <v>0</v>
      </c>
      <c r="L745" s="376">
        <f t="shared" si="521"/>
        <v>0</v>
      </c>
      <c r="M745" s="95"/>
      <c r="O745" s="77"/>
      <c r="P745" s="93"/>
      <c r="Q745" s="96"/>
      <c r="S745" s="96"/>
      <c r="U745" s="96"/>
      <c r="V745" s="96"/>
      <c r="X745" s="96"/>
      <c r="Z745" s="96"/>
      <c r="AB745" s="97"/>
      <c r="AC745" s="30">
        <f t="shared" si="522"/>
        <v>0</v>
      </c>
      <c r="AD745" s="30">
        <f t="shared" si="523"/>
        <v>0</v>
      </c>
      <c r="AE745" s="30">
        <f t="shared" si="524"/>
        <v>0</v>
      </c>
      <c r="AF745" s="30">
        <f t="shared" si="525"/>
        <v>0</v>
      </c>
      <c r="AG745" s="18">
        <v>0</v>
      </c>
      <c r="AH745" s="17">
        <f t="shared" si="526"/>
        <v>0</v>
      </c>
    </row>
    <row r="746" spans="1:34" ht="25" customHeight="1" x14ac:dyDescent="0.25">
      <c r="A746" s="248">
        <v>0</v>
      </c>
      <c r="B746" s="39"/>
      <c r="C746" s="40"/>
      <c r="D746" s="276"/>
      <c r="E746" s="276"/>
      <c r="F746" s="276"/>
      <c r="G746" s="276"/>
      <c r="H746" s="276"/>
      <c r="I746" s="276"/>
      <c r="J746" s="276"/>
      <c r="K746" s="367">
        <f t="shared" si="520"/>
        <v>0</v>
      </c>
      <c r="L746" s="376">
        <f t="shared" si="521"/>
        <v>0</v>
      </c>
      <c r="M746" s="95"/>
      <c r="O746" s="77"/>
      <c r="P746" s="93"/>
      <c r="Q746" s="96"/>
      <c r="S746" s="96"/>
      <c r="U746" s="96"/>
      <c r="V746" s="96"/>
      <c r="X746" s="96"/>
      <c r="Z746" s="96"/>
      <c r="AB746" s="97"/>
      <c r="AC746" s="30">
        <f t="shared" si="522"/>
        <v>0</v>
      </c>
      <c r="AD746" s="30">
        <f t="shared" si="523"/>
        <v>0</v>
      </c>
      <c r="AE746" s="30">
        <f t="shared" si="524"/>
        <v>0</v>
      </c>
      <c r="AF746" s="30">
        <f t="shared" si="525"/>
        <v>0</v>
      </c>
      <c r="AG746" s="18">
        <v>0</v>
      </c>
      <c r="AH746" s="17">
        <f t="shared" si="526"/>
        <v>0</v>
      </c>
    </row>
    <row r="747" spans="1:34" ht="25" customHeight="1" x14ac:dyDescent="0.25">
      <c r="A747" s="248">
        <v>0</v>
      </c>
      <c r="B747" s="39"/>
      <c r="C747" s="40"/>
      <c r="D747" s="276"/>
      <c r="E747" s="276"/>
      <c r="F747" s="276"/>
      <c r="G747" s="276"/>
      <c r="H747" s="276"/>
      <c r="I747" s="276"/>
      <c r="J747" s="276"/>
      <c r="K747" s="367">
        <f t="shared" si="520"/>
        <v>0</v>
      </c>
      <c r="L747" s="376">
        <f t="shared" si="521"/>
        <v>0</v>
      </c>
      <c r="M747" s="95"/>
      <c r="O747" s="77"/>
      <c r="P747" s="93"/>
      <c r="Q747" s="96"/>
      <c r="S747" s="96"/>
      <c r="U747" s="96"/>
      <c r="V747" s="96"/>
      <c r="X747" s="96"/>
      <c r="Z747" s="96"/>
      <c r="AB747" s="97"/>
      <c r="AC747" s="30">
        <f t="shared" si="522"/>
        <v>0</v>
      </c>
      <c r="AD747" s="30">
        <f t="shared" si="523"/>
        <v>0</v>
      </c>
      <c r="AE747" s="30">
        <f t="shared" si="524"/>
        <v>0</v>
      </c>
      <c r="AF747" s="30">
        <f t="shared" si="525"/>
        <v>0</v>
      </c>
      <c r="AG747" s="18">
        <v>0</v>
      </c>
      <c r="AH747" s="17">
        <f t="shared" si="526"/>
        <v>0</v>
      </c>
    </row>
    <row r="748" spans="1:34" s="66" customFormat="1" ht="25" customHeight="1" x14ac:dyDescent="0.25">
      <c r="A748" s="252" t="s">
        <v>235</v>
      </c>
      <c r="B748" s="34" t="str">
        <f>IF(B727-B728-B729=0,"OK","OUT OF BALANCE BY")</f>
        <v>OK</v>
      </c>
      <c r="C748" s="108" t="str">
        <f t="shared" ref="C748:L748" si="527">IF(C727-C728-C729=0,"OK","OUT OF BALANCE BY")</f>
        <v>OK</v>
      </c>
      <c r="D748" s="268" t="str">
        <f t="shared" si="527"/>
        <v>OK</v>
      </c>
      <c r="E748" s="268" t="str">
        <f t="shared" si="527"/>
        <v>OK</v>
      </c>
      <c r="F748" s="268" t="str">
        <f t="shared" si="527"/>
        <v>OK</v>
      </c>
      <c r="G748" s="268" t="str">
        <f t="shared" si="527"/>
        <v>OK</v>
      </c>
      <c r="H748" s="268" t="str">
        <f t="shared" si="527"/>
        <v>OK</v>
      </c>
      <c r="I748" s="268" t="str">
        <f t="shared" si="527"/>
        <v>OK</v>
      </c>
      <c r="J748" s="268" t="str">
        <f t="shared" si="527"/>
        <v>OK</v>
      </c>
      <c r="K748" s="364" t="str">
        <f t="shared" si="527"/>
        <v>OK</v>
      </c>
      <c r="L748" s="380" t="str">
        <f t="shared" si="527"/>
        <v>OK</v>
      </c>
      <c r="M748" s="109"/>
      <c r="O748" s="77"/>
      <c r="P748" s="96"/>
      <c r="Q748" s="110"/>
      <c r="S748" s="110"/>
      <c r="U748" s="110"/>
      <c r="V748" s="110"/>
      <c r="X748" s="110"/>
      <c r="Z748" s="110"/>
      <c r="AB748" s="111"/>
      <c r="AC748" s="35" t="str">
        <f t="shared" ref="AC748:AF748" si="528">IF(AC727-AC728-AC729=0,"OK","OUT OF BALANCE BY")</f>
        <v>OK</v>
      </c>
      <c r="AD748" s="35" t="str">
        <f t="shared" si="528"/>
        <v>OK</v>
      </c>
      <c r="AE748" s="35" t="str">
        <f t="shared" si="528"/>
        <v>OK</v>
      </c>
      <c r="AF748" s="35" t="str">
        <f t="shared" si="528"/>
        <v>OK</v>
      </c>
      <c r="AG748" s="18"/>
      <c r="AH748" s="17">
        <f t="shared" si="526"/>
        <v>0</v>
      </c>
    </row>
    <row r="749" spans="1:34" s="66" customFormat="1" ht="25" customHeight="1" x14ac:dyDescent="0.25">
      <c r="A749" s="252"/>
      <c r="B749" s="31">
        <f>B727-B728-B729</f>
        <v>0</v>
      </c>
      <c r="C749" s="94">
        <f t="shared" ref="C749:L749" si="529">C727-C728-C729</f>
        <v>0</v>
      </c>
      <c r="D749" s="263">
        <f t="shared" si="529"/>
        <v>0</v>
      </c>
      <c r="E749" s="263">
        <f t="shared" si="529"/>
        <v>0</v>
      </c>
      <c r="F749" s="263">
        <f t="shared" si="529"/>
        <v>0</v>
      </c>
      <c r="G749" s="263">
        <f t="shared" si="529"/>
        <v>0</v>
      </c>
      <c r="H749" s="263">
        <f t="shared" si="529"/>
        <v>0</v>
      </c>
      <c r="I749" s="263">
        <f t="shared" si="529"/>
        <v>0</v>
      </c>
      <c r="J749" s="263">
        <f t="shared" si="529"/>
        <v>0</v>
      </c>
      <c r="K749" s="363">
        <f t="shared" si="529"/>
        <v>0</v>
      </c>
      <c r="L749" s="376">
        <f t="shared" si="529"/>
        <v>0</v>
      </c>
      <c r="M749" s="109"/>
      <c r="O749" s="77"/>
      <c r="P749" s="96"/>
      <c r="Q749" s="96"/>
      <c r="R749" s="17"/>
      <c r="S749" s="96"/>
      <c r="T749" s="17"/>
      <c r="U749" s="96"/>
      <c r="V749" s="96"/>
      <c r="W749" s="17"/>
      <c r="X749" s="96"/>
      <c r="Y749" s="17"/>
      <c r="Z749" s="96"/>
      <c r="AA749" s="17"/>
      <c r="AB749" s="97"/>
      <c r="AC749" s="30">
        <f t="shared" ref="AC749:AF749" si="530">AC727-AC728-AC729</f>
        <v>0</v>
      </c>
      <c r="AD749" s="30">
        <f t="shared" si="530"/>
        <v>0</v>
      </c>
      <c r="AE749" s="30">
        <f t="shared" si="530"/>
        <v>0</v>
      </c>
      <c r="AF749" s="30">
        <f t="shared" si="530"/>
        <v>0</v>
      </c>
      <c r="AG749" s="18"/>
      <c r="AH749" s="17">
        <f t="shared" si="526"/>
        <v>0</v>
      </c>
    </row>
    <row r="750" spans="1:34" ht="25" customHeight="1" thickBot="1" x14ac:dyDescent="0.3">
      <c r="A750" s="249"/>
      <c r="B750" s="32"/>
      <c r="C750" s="100"/>
      <c r="D750" s="264"/>
      <c r="E750" s="264"/>
      <c r="F750" s="264"/>
      <c r="G750" s="264"/>
      <c r="H750" s="264"/>
      <c r="I750" s="264"/>
      <c r="J750" s="264"/>
      <c r="K750" s="379"/>
      <c r="L750" s="378"/>
      <c r="M750" s="101"/>
      <c r="N750" s="102"/>
      <c r="O750" s="77"/>
      <c r="P750" s="99"/>
      <c r="Q750" s="103"/>
      <c r="R750" s="104"/>
      <c r="S750" s="103"/>
      <c r="T750" s="104"/>
      <c r="U750" s="103"/>
      <c r="V750" s="103"/>
      <c r="W750" s="104"/>
      <c r="X750" s="103"/>
      <c r="Y750" s="104"/>
      <c r="Z750" s="103"/>
      <c r="AA750" s="104"/>
      <c r="AB750" s="105"/>
      <c r="AC750" s="33"/>
      <c r="AD750" s="33"/>
      <c r="AE750" s="33"/>
      <c r="AF750" s="33"/>
      <c r="AG750" s="80"/>
      <c r="AH750" s="17">
        <f t="shared" si="526"/>
        <v>0</v>
      </c>
    </row>
    <row r="751" spans="1:34" ht="40" customHeight="1" x14ac:dyDescent="0.25">
      <c r="A751" s="235" t="s">
        <v>1005</v>
      </c>
      <c r="B751" s="236"/>
      <c r="C751" s="237"/>
      <c r="D751" s="246"/>
      <c r="E751" s="246"/>
      <c r="F751" s="246"/>
      <c r="G751" s="246"/>
      <c r="H751" s="246"/>
      <c r="I751" s="246"/>
      <c r="J751" s="246"/>
      <c r="K751" s="357"/>
      <c r="L751" s="376"/>
      <c r="M751" s="95"/>
      <c r="O751" s="77"/>
      <c r="P751" s="107"/>
      <c r="Q751" s="96"/>
      <c r="S751" s="96"/>
      <c r="U751" s="96"/>
      <c r="V751" s="96"/>
      <c r="X751" s="96"/>
      <c r="Z751" s="96"/>
      <c r="AB751" s="97"/>
      <c r="AC751" s="30"/>
      <c r="AD751" s="30"/>
      <c r="AE751" s="30"/>
      <c r="AF751" s="30"/>
      <c r="AH751" s="17">
        <f>IF($L$752=0,0,1)</f>
        <v>0</v>
      </c>
    </row>
    <row r="752" spans="1:34" ht="25" customHeight="1" x14ac:dyDescent="0.25">
      <c r="A752" s="119" t="s">
        <v>188</v>
      </c>
      <c r="B752" s="37"/>
      <c r="C752" s="37"/>
      <c r="D752" s="238"/>
      <c r="E752" s="238"/>
      <c r="F752" s="238"/>
      <c r="G752" s="238"/>
      <c r="H752" s="238"/>
      <c r="I752" s="238"/>
      <c r="J752" s="238"/>
      <c r="K752" s="372">
        <f t="shared" ref="K752:K758" si="531">D752+E752+F752+H752+J752</f>
        <v>0</v>
      </c>
      <c r="L752" s="376">
        <f t="shared" ref="L752:L758" si="532">G752+I752+K752</f>
        <v>0</v>
      </c>
      <c r="M752" s="95"/>
      <c r="O752" s="77">
        <f>IF(L752&gt;1,1,0)</f>
        <v>0</v>
      </c>
      <c r="P752" s="93"/>
      <c r="Q752" s="96"/>
      <c r="S752" s="96"/>
      <c r="U752" s="96"/>
      <c r="V752" s="96"/>
      <c r="X752" s="96"/>
      <c r="Z752" s="96"/>
      <c r="AB752" s="97"/>
      <c r="AC752" s="30">
        <f t="shared" ref="AC752:AC758" si="533">Q752</f>
        <v>0</v>
      </c>
      <c r="AD752" s="30">
        <f t="shared" ref="AD752:AD758" si="534">D752+E752+F752+H752+J752</f>
        <v>0</v>
      </c>
      <c r="AE752" s="30">
        <f t="shared" ref="AE752:AE758" si="535">G752</f>
        <v>0</v>
      </c>
      <c r="AF752" s="30">
        <f t="shared" ref="AF752:AF758" si="536">AC752+AD752+AE752</f>
        <v>0</v>
      </c>
      <c r="AG752" s="18" t="s">
        <v>1006</v>
      </c>
      <c r="AH752" s="17">
        <f>IF($L$752=0,0,1)</f>
        <v>0</v>
      </c>
    </row>
    <row r="753" spans="1:34" ht="25" customHeight="1" x14ac:dyDescent="0.25">
      <c r="A753" s="370" t="s">
        <v>1007</v>
      </c>
      <c r="B753" s="372">
        <f t="shared" ref="B753:J753" si="537">B752</f>
        <v>0</v>
      </c>
      <c r="C753" s="372">
        <f t="shared" si="537"/>
        <v>0</v>
      </c>
      <c r="D753" s="372">
        <f t="shared" si="537"/>
        <v>0</v>
      </c>
      <c r="E753" s="372">
        <f t="shared" si="537"/>
        <v>0</v>
      </c>
      <c r="F753" s="372">
        <f t="shared" si="537"/>
        <v>0</v>
      </c>
      <c r="G753" s="372">
        <f t="shared" si="537"/>
        <v>0</v>
      </c>
      <c r="H753" s="372">
        <f t="shared" si="537"/>
        <v>0</v>
      </c>
      <c r="I753" s="372">
        <f t="shared" si="537"/>
        <v>0</v>
      </c>
      <c r="J753" s="372">
        <f t="shared" si="537"/>
        <v>0</v>
      </c>
      <c r="K753" s="372">
        <f t="shared" si="531"/>
        <v>0</v>
      </c>
      <c r="L753" s="376">
        <f t="shared" si="532"/>
        <v>0</v>
      </c>
      <c r="M753" s="95"/>
      <c r="O753" s="77"/>
      <c r="P753" s="93"/>
      <c r="Q753" s="96"/>
      <c r="S753" s="96"/>
      <c r="U753" s="96"/>
      <c r="V753" s="96"/>
      <c r="X753" s="96"/>
      <c r="Z753" s="96"/>
      <c r="AB753" s="97"/>
      <c r="AC753" s="30">
        <f t="shared" si="533"/>
        <v>0</v>
      </c>
      <c r="AD753" s="30">
        <f t="shared" si="534"/>
        <v>0</v>
      </c>
      <c r="AE753" s="30">
        <f t="shared" si="535"/>
        <v>0</v>
      </c>
      <c r="AF753" s="30">
        <f t="shared" si="536"/>
        <v>0</v>
      </c>
      <c r="AG753" s="18" t="s">
        <v>1008</v>
      </c>
      <c r="AH753" s="17">
        <f t="shared" ref="AH753:AH759" si="538">IF($L$752=0,0,1)</f>
        <v>0</v>
      </c>
    </row>
    <row r="754" spans="1:34" ht="25" customHeight="1" x14ac:dyDescent="0.25">
      <c r="A754" s="119" t="s">
        <v>1009</v>
      </c>
      <c r="B754" s="37"/>
      <c r="C754" s="37"/>
      <c r="D754" s="238"/>
      <c r="E754" s="238"/>
      <c r="F754" s="238"/>
      <c r="G754" s="238"/>
      <c r="H754" s="238"/>
      <c r="I754" s="238"/>
      <c r="J754" s="238"/>
      <c r="K754" s="372">
        <f t="shared" si="531"/>
        <v>0</v>
      </c>
      <c r="L754" s="376">
        <f t="shared" si="532"/>
        <v>0</v>
      </c>
      <c r="M754" s="95"/>
      <c r="O754" s="77"/>
      <c r="P754" s="93"/>
      <c r="Q754" s="96"/>
      <c r="S754" s="96"/>
      <c r="U754" s="96"/>
      <c r="V754" s="96"/>
      <c r="X754" s="96"/>
      <c r="Z754" s="96"/>
      <c r="AB754" s="97"/>
      <c r="AC754" s="30">
        <f t="shared" si="533"/>
        <v>0</v>
      </c>
      <c r="AD754" s="30">
        <f t="shared" si="534"/>
        <v>0</v>
      </c>
      <c r="AE754" s="30">
        <f t="shared" si="535"/>
        <v>0</v>
      </c>
      <c r="AF754" s="30">
        <f t="shared" si="536"/>
        <v>0</v>
      </c>
      <c r="AG754" s="18" t="s">
        <v>1010</v>
      </c>
      <c r="AH754" s="17">
        <f t="shared" si="538"/>
        <v>0</v>
      </c>
    </row>
    <row r="755" spans="1:34" ht="25" customHeight="1" x14ac:dyDescent="0.25">
      <c r="A755" s="119" t="s">
        <v>634</v>
      </c>
      <c r="B755" s="37"/>
      <c r="C755" s="37"/>
      <c r="D755" s="238"/>
      <c r="E755" s="238"/>
      <c r="F755" s="238"/>
      <c r="G755" s="238"/>
      <c r="H755" s="238"/>
      <c r="I755" s="238"/>
      <c r="J755" s="238"/>
      <c r="K755" s="372">
        <f t="shared" si="531"/>
        <v>0</v>
      </c>
      <c r="L755" s="376">
        <f t="shared" si="532"/>
        <v>0</v>
      </c>
      <c r="M755" s="95"/>
      <c r="O755" s="77"/>
      <c r="P755" s="93"/>
      <c r="Q755" s="96"/>
      <c r="S755" s="96"/>
      <c r="U755" s="96"/>
      <c r="V755" s="96"/>
      <c r="X755" s="96"/>
      <c r="Z755" s="96"/>
      <c r="AB755" s="97"/>
      <c r="AC755" s="30">
        <f t="shared" si="533"/>
        <v>0</v>
      </c>
      <c r="AD755" s="30">
        <f t="shared" si="534"/>
        <v>0</v>
      </c>
      <c r="AE755" s="30">
        <f t="shared" si="535"/>
        <v>0</v>
      </c>
      <c r="AF755" s="30">
        <f t="shared" si="536"/>
        <v>0</v>
      </c>
      <c r="AG755" s="18" t="s">
        <v>1011</v>
      </c>
      <c r="AH755" s="17">
        <f t="shared" si="538"/>
        <v>0</v>
      </c>
    </row>
    <row r="756" spans="1:34" ht="25" customHeight="1" x14ac:dyDescent="0.25">
      <c r="A756" s="248">
        <v>0</v>
      </c>
      <c r="B756" s="37"/>
      <c r="C756" s="41"/>
      <c r="D756" s="266"/>
      <c r="E756" s="266"/>
      <c r="F756" s="266"/>
      <c r="G756" s="266"/>
      <c r="H756" s="266"/>
      <c r="I756" s="266"/>
      <c r="J756" s="266"/>
      <c r="K756" s="357">
        <f t="shared" si="531"/>
        <v>0</v>
      </c>
      <c r="L756" s="376">
        <f t="shared" si="532"/>
        <v>0</v>
      </c>
      <c r="M756" s="95"/>
      <c r="O756" s="77"/>
      <c r="P756" s="93"/>
      <c r="Q756" s="96"/>
      <c r="S756" s="96"/>
      <c r="U756" s="96"/>
      <c r="V756" s="96"/>
      <c r="X756" s="96"/>
      <c r="Z756" s="96"/>
      <c r="AB756" s="97"/>
      <c r="AC756" s="30">
        <f t="shared" si="533"/>
        <v>0</v>
      </c>
      <c r="AD756" s="30">
        <f t="shared" si="534"/>
        <v>0</v>
      </c>
      <c r="AE756" s="30">
        <f t="shared" si="535"/>
        <v>0</v>
      </c>
      <c r="AF756" s="30">
        <f t="shared" si="536"/>
        <v>0</v>
      </c>
      <c r="AG756" s="18">
        <v>0</v>
      </c>
      <c r="AH756" s="17">
        <f t="shared" si="538"/>
        <v>0</v>
      </c>
    </row>
    <row r="757" spans="1:34" ht="25" customHeight="1" x14ac:dyDescent="0.25">
      <c r="A757" s="248">
        <v>0</v>
      </c>
      <c r="B757" s="37"/>
      <c r="C757" s="41"/>
      <c r="D757" s="266"/>
      <c r="E757" s="266"/>
      <c r="F757" s="266"/>
      <c r="G757" s="266"/>
      <c r="H757" s="266"/>
      <c r="I757" s="266"/>
      <c r="J757" s="266"/>
      <c r="K757" s="357">
        <f t="shared" si="531"/>
        <v>0</v>
      </c>
      <c r="L757" s="376">
        <f t="shared" si="532"/>
        <v>0</v>
      </c>
      <c r="M757" s="95"/>
      <c r="O757" s="77"/>
      <c r="P757" s="93"/>
      <c r="Q757" s="96"/>
      <c r="S757" s="96"/>
      <c r="U757" s="96"/>
      <c r="V757" s="96"/>
      <c r="X757" s="96"/>
      <c r="Z757" s="96"/>
      <c r="AB757" s="97"/>
      <c r="AC757" s="30">
        <f t="shared" si="533"/>
        <v>0</v>
      </c>
      <c r="AD757" s="30">
        <f t="shared" si="534"/>
        <v>0</v>
      </c>
      <c r="AE757" s="30">
        <f t="shared" si="535"/>
        <v>0</v>
      </c>
      <c r="AF757" s="30">
        <f t="shared" si="536"/>
        <v>0</v>
      </c>
      <c r="AG757" s="18">
        <v>0</v>
      </c>
      <c r="AH757" s="17">
        <f t="shared" si="538"/>
        <v>0</v>
      </c>
    </row>
    <row r="758" spans="1:34" ht="25" customHeight="1" x14ac:dyDescent="0.25">
      <c r="A758" s="248">
        <v>0</v>
      </c>
      <c r="B758" s="31"/>
      <c r="C758" s="94"/>
      <c r="D758" s="263"/>
      <c r="E758" s="263"/>
      <c r="F758" s="263"/>
      <c r="G758" s="263"/>
      <c r="H758" s="263"/>
      <c r="I758" s="263"/>
      <c r="J758" s="263"/>
      <c r="K758" s="363">
        <f t="shared" si="531"/>
        <v>0</v>
      </c>
      <c r="L758" s="376">
        <f t="shared" si="532"/>
        <v>0</v>
      </c>
      <c r="M758" s="95"/>
      <c r="O758" s="77"/>
      <c r="P758" s="93"/>
      <c r="Q758" s="96"/>
      <c r="S758" s="96"/>
      <c r="U758" s="96"/>
      <c r="V758" s="96"/>
      <c r="X758" s="96"/>
      <c r="Z758" s="96"/>
      <c r="AB758" s="97"/>
      <c r="AC758" s="30">
        <f t="shared" si="533"/>
        <v>0</v>
      </c>
      <c r="AD758" s="30">
        <f t="shared" si="534"/>
        <v>0</v>
      </c>
      <c r="AE758" s="30">
        <f t="shared" si="535"/>
        <v>0</v>
      </c>
      <c r="AF758" s="30">
        <f t="shared" si="536"/>
        <v>0</v>
      </c>
      <c r="AG758" s="18">
        <v>0</v>
      </c>
      <c r="AH758" s="17">
        <f t="shared" si="538"/>
        <v>0</v>
      </c>
    </row>
    <row r="759" spans="1:34" ht="25" customHeight="1" thickBot="1" x14ac:dyDescent="0.3">
      <c r="A759" s="249"/>
      <c r="B759" s="32"/>
      <c r="C759" s="100"/>
      <c r="D759" s="264"/>
      <c r="E759" s="264"/>
      <c r="F759" s="264"/>
      <c r="G759" s="264"/>
      <c r="H759" s="264"/>
      <c r="I759" s="264"/>
      <c r="J759" s="264"/>
      <c r="K759" s="379"/>
      <c r="L759" s="378"/>
      <c r="M759" s="101"/>
      <c r="N759" s="102"/>
      <c r="O759" s="77"/>
      <c r="P759" s="99"/>
      <c r="Q759" s="103"/>
      <c r="R759" s="104"/>
      <c r="S759" s="103"/>
      <c r="T759" s="104"/>
      <c r="U759" s="103"/>
      <c r="V759" s="103"/>
      <c r="W759" s="104"/>
      <c r="X759" s="103"/>
      <c r="Y759" s="104"/>
      <c r="Z759" s="103"/>
      <c r="AA759" s="104"/>
      <c r="AB759" s="105"/>
      <c r="AC759" s="33"/>
      <c r="AD759" s="33"/>
      <c r="AE759" s="33"/>
      <c r="AF759" s="33"/>
      <c r="AG759" s="80"/>
      <c r="AH759" s="17">
        <f t="shared" si="538"/>
        <v>0</v>
      </c>
    </row>
    <row r="760" spans="1:34" ht="40" customHeight="1" x14ac:dyDescent="0.25">
      <c r="A760" s="233" t="s">
        <v>1012</v>
      </c>
      <c r="B760" s="236"/>
      <c r="C760" s="237"/>
      <c r="D760" s="246"/>
      <c r="E760" s="246"/>
      <c r="F760" s="246"/>
      <c r="G760" s="246"/>
      <c r="H760" s="246"/>
      <c r="I760" s="246"/>
      <c r="J760" s="246"/>
      <c r="K760" s="357"/>
      <c r="L760" s="376"/>
      <c r="M760" s="95"/>
      <c r="O760" s="77"/>
      <c r="P760" s="106"/>
      <c r="Q760" s="96"/>
      <c r="S760" s="96"/>
      <c r="U760" s="96"/>
      <c r="V760" s="96"/>
      <c r="X760" s="96"/>
      <c r="Z760" s="96"/>
      <c r="AB760" s="97"/>
      <c r="AC760" s="30"/>
      <c r="AD760" s="30"/>
      <c r="AE760" s="30"/>
      <c r="AF760" s="30"/>
      <c r="AH760" s="17">
        <f>IF($L$761=0,0,1)</f>
        <v>0</v>
      </c>
    </row>
    <row r="761" spans="1:34" ht="25" customHeight="1" x14ac:dyDescent="0.25">
      <c r="A761" s="119" t="s">
        <v>188</v>
      </c>
      <c r="B761" s="37"/>
      <c r="C761" s="37"/>
      <c r="D761" s="238"/>
      <c r="E761" s="238"/>
      <c r="F761" s="238"/>
      <c r="G761" s="238"/>
      <c r="H761" s="238"/>
      <c r="I761" s="238"/>
      <c r="J761" s="238"/>
      <c r="K761" s="372">
        <f t="shared" ref="K761:K824" si="539">D761+E761+F761+H761+J761</f>
        <v>0</v>
      </c>
      <c r="L761" s="376">
        <f t="shared" ref="L761:L824" si="540">G761+I761+K761</f>
        <v>0</v>
      </c>
      <c r="M761" s="95"/>
      <c r="O761" s="77">
        <f>IF(L761&gt;1,1,0)</f>
        <v>0</v>
      </c>
      <c r="P761" s="93"/>
      <c r="Q761" s="96"/>
      <c r="S761" s="96"/>
      <c r="U761" s="96"/>
      <c r="V761" s="96"/>
      <c r="X761" s="96"/>
      <c r="Z761" s="96"/>
      <c r="AB761" s="97"/>
      <c r="AC761" s="30">
        <f t="shared" ref="AC761:AC824" si="541">Q761</f>
        <v>0</v>
      </c>
      <c r="AD761" s="30">
        <f t="shared" ref="AD761:AD824" si="542">D761+E761+F761+H761+J761</f>
        <v>0</v>
      </c>
      <c r="AE761" s="30">
        <f t="shared" ref="AE761:AE824" si="543">G761</f>
        <v>0</v>
      </c>
      <c r="AF761" s="30">
        <f t="shared" ref="AF761:AF824" si="544">AC761+AD761+AE761</f>
        <v>0</v>
      </c>
      <c r="AG761" s="18" t="s">
        <v>1013</v>
      </c>
      <c r="AH761" s="17">
        <f>IF($L$761=0,0,1)</f>
        <v>0</v>
      </c>
    </row>
    <row r="762" spans="1:34" ht="25" customHeight="1" x14ac:dyDescent="0.25">
      <c r="A762" s="119" t="s">
        <v>1014</v>
      </c>
      <c r="B762" s="37"/>
      <c r="C762" s="37"/>
      <c r="D762" s="238"/>
      <c r="E762" s="238"/>
      <c r="F762" s="238"/>
      <c r="G762" s="238"/>
      <c r="H762" s="238"/>
      <c r="I762" s="238"/>
      <c r="J762" s="238"/>
      <c r="K762" s="372">
        <f t="shared" si="539"/>
        <v>0</v>
      </c>
      <c r="L762" s="376">
        <f t="shared" si="540"/>
        <v>0</v>
      </c>
      <c r="M762" s="95"/>
      <c r="O762" s="77"/>
      <c r="P762" s="93"/>
      <c r="Q762" s="96"/>
      <c r="S762" s="96"/>
      <c r="U762" s="96"/>
      <c r="V762" s="96"/>
      <c r="X762" s="96"/>
      <c r="Z762" s="96"/>
      <c r="AB762" s="97"/>
      <c r="AC762" s="30">
        <f t="shared" si="541"/>
        <v>0</v>
      </c>
      <c r="AD762" s="30">
        <f t="shared" si="542"/>
        <v>0</v>
      </c>
      <c r="AE762" s="30">
        <f t="shared" si="543"/>
        <v>0</v>
      </c>
      <c r="AF762" s="30">
        <f t="shared" si="544"/>
        <v>0</v>
      </c>
      <c r="AG762" s="18" t="s">
        <v>1015</v>
      </c>
      <c r="AH762" s="17">
        <f t="shared" ref="AH762:AH825" si="545">IF($L$761=0,0,1)</f>
        <v>0</v>
      </c>
    </row>
    <row r="763" spans="1:34" ht="25" customHeight="1" x14ac:dyDescent="0.25">
      <c r="A763" s="119" t="s">
        <v>1016</v>
      </c>
      <c r="B763" s="37"/>
      <c r="C763" s="37"/>
      <c r="D763" s="238"/>
      <c r="E763" s="238"/>
      <c r="F763" s="238"/>
      <c r="G763" s="238"/>
      <c r="H763" s="238"/>
      <c r="I763" s="238"/>
      <c r="J763" s="238"/>
      <c r="K763" s="372">
        <f t="shared" si="539"/>
        <v>0</v>
      </c>
      <c r="L763" s="376">
        <f t="shared" si="540"/>
        <v>0</v>
      </c>
      <c r="M763" s="95"/>
      <c r="O763" s="77"/>
      <c r="P763" s="93"/>
      <c r="Q763" s="96"/>
      <c r="S763" s="96"/>
      <c r="U763" s="96"/>
      <c r="V763" s="96"/>
      <c r="X763" s="96"/>
      <c r="Z763" s="96"/>
      <c r="AB763" s="97"/>
      <c r="AC763" s="30">
        <f t="shared" si="541"/>
        <v>0</v>
      </c>
      <c r="AD763" s="30">
        <f t="shared" si="542"/>
        <v>0</v>
      </c>
      <c r="AE763" s="30">
        <f t="shared" si="543"/>
        <v>0</v>
      </c>
      <c r="AF763" s="30">
        <f t="shared" si="544"/>
        <v>0</v>
      </c>
      <c r="AG763" s="18" t="s">
        <v>1017</v>
      </c>
      <c r="AH763" s="17">
        <f t="shared" si="545"/>
        <v>0</v>
      </c>
    </row>
    <row r="764" spans="1:34" ht="25" customHeight="1" x14ac:dyDescent="0.25">
      <c r="A764" s="248" t="s">
        <v>1018</v>
      </c>
      <c r="B764" s="39"/>
      <c r="C764" s="39"/>
      <c r="D764" s="274"/>
      <c r="E764" s="274"/>
      <c r="F764" s="274"/>
      <c r="G764" s="274"/>
      <c r="H764" s="274"/>
      <c r="I764" s="274"/>
      <c r="J764" s="274"/>
      <c r="K764" s="383">
        <f t="shared" si="539"/>
        <v>0</v>
      </c>
      <c r="L764" s="376">
        <f t="shared" si="540"/>
        <v>0</v>
      </c>
      <c r="M764" s="95"/>
      <c r="O764" s="77"/>
      <c r="P764" s="98"/>
      <c r="Q764" s="96"/>
      <c r="S764" s="96"/>
      <c r="U764" s="96"/>
      <c r="V764" s="96"/>
      <c r="X764" s="96"/>
      <c r="Z764" s="96"/>
      <c r="AB764" s="97"/>
      <c r="AC764" s="30">
        <f t="shared" si="541"/>
        <v>0</v>
      </c>
      <c r="AD764" s="30">
        <f t="shared" si="542"/>
        <v>0</v>
      </c>
      <c r="AE764" s="30">
        <f t="shared" si="543"/>
        <v>0</v>
      </c>
      <c r="AF764" s="30">
        <f t="shared" si="544"/>
        <v>0</v>
      </c>
      <c r="AG764" s="18" t="s">
        <v>1019</v>
      </c>
      <c r="AH764" s="17">
        <f t="shared" si="545"/>
        <v>0</v>
      </c>
    </row>
    <row r="765" spans="1:34" ht="25" customHeight="1" x14ac:dyDescent="0.25">
      <c r="A765" s="248" t="s">
        <v>1020</v>
      </c>
      <c r="B765" s="39"/>
      <c r="C765" s="39"/>
      <c r="D765" s="274"/>
      <c r="E765" s="274"/>
      <c r="F765" s="274"/>
      <c r="G765" s="274"/>
      <c r="H765" s="274"/>
      <c r="I765" s="274"/>
      <c r="J765" s="274"/>
      <c r="K765" s="383">
        <f t="shared" si="539"/>
        <v>0</v>
      </c>
      <c r="L765" s="376">
        <f t="shared" si="540"/>
        <v>0</v>
      </c>
      <c r="M765" s="95"/>
      <c r="O765" s="77"/>
      <c r="P765" s="98"/>
      <c r="Q765" s="96"/>
      <c r="S765" s="96"/>
      <c r="U765" s="96"/>
      <c r="V765" s="96"/>
      <c r="X765" s="96"/>
      <c r="Z765" s="96"/>
      <c r="AB765" s="97"/>
      <c r="AC765" s="30">
        <f t="shared" si="541"/>
        <v>0</v>
      </c>
      <c r="AD765" s="30">
        <f t="shared" si="542"/>
        <v>0</v>
      </c>
      <c r="AE765" s="30">
        <f t="shared" si="543"/>
        <v>0</v>
      </c>
      <c r="AF765" s="30">
        <f t="shared" si="544"/>
        <v>0</v>
      </c>
      <c r="AG765" s="18" t="s">
        <v>1021</v>
      </c>
      <c r="AH765" s="17">
        <f t="shared" si="545"/>
        <v>0</v>
      </c>
    </row>
    <row r="766" spans="1:34" ht="25" customHeight="1" x14ac:dyDescent="0.25">
      <c r="A766" s="248" t="s">
        <v>1022</v>
      </c>
      <c r="B766" s="39"/>
      <c r="C766" s="39"/>
      <c r="D766" s="274"/>
      <c r="E766" s="274"/>
      <c r="F766" s="274"/>
      <c r="G766" s="274"/>
      <c r="H766" s="274"/>
      <c r="I766" s="274"/>
      <c r="J766" s="274"/>
      <c r="K766" s="383">
        <f t="shared" si="539"/>
        <v>0</v>
      </c>
      <c r="L766" s="376">
        <f t="shared" si="540"/>
        <v>0</v>
      </c>
      <c r="M766" s="95"/>
      <c r="O766" s="77"/>
      <c r="P766" s="98"/>
      <c r="Q766" s="96"/>
      <c r="S766" s="96"/>
      <c r="U766" s="96"/>
      <c r="V766" s="96"/>
      <c r="X766" s="96"/>
      <c r="Z766" s="96"/>
      <c r="AB766" s="97"/>
      <c r="AC766" s="30">
        <f t="shared" si="541"/>
        <v>0</v>
      </c>
      <c r="AD766" s="30">
        <f t="shared" si="542"/>
        <v>0</v>
      </c>
      <c r="AE766" s="30">
        <f t="shared" si="543"/>
        <v>0</v>
      </c>
      <c r="AF766" s="30">
        <f t="shared" si="544"/>
        <v>0</v>
      </c>
      <c r="AG766" s="18" t="s">
        <v>1023</v>
      </c>
      <c r="AH766" s="17">
        <f t="shared" si="545"/>
        <v>0</v>
      </c>
    </row>
    <row r="767" spans="1:34" ht="25" customHeight="1" x14ac:dyDescent="0.25">
      <c r="A767" s="248" t="s">
        <v>1024</v>
      </c>
      <c r="B767" s="39"/>
      <c r="C767" s="39"/>
      <c r="D767" s="274"/>
      <c r="E767" s="274"/>
      <c r="F767" s="274"/>
      <c r="G767" s="274"/>
      <c r="H767" s="274"/>
      <c r="I767" s="274"/>
      <c r="J767" s="274"/>
      <c r="K767" s="383">
        <f t="shared" si="539"/>
        <v>0</v>
      </c>
      <c r="L767" s="376">
        <f t="shared" si="540"/>
        <v>0</v>
      </c>
      <c r="M767" s="95"/>
      <c r="O767" s="77"/>
      <c r="P767" s="98"/>
      <c r="Q767" s="96"/>
      <c r="S767" s="96"/>
      <c r="U767" s="96"/>
      <c r="V767" s="96"/>
      <c r="X767" s="96"/>
      <c r="Z767" s="96"/>
      <c r="AB767" s="97"/>
      <c r="AC767" s="30">
        <f t="shared" si="541"/>
        <v>0</v>
      </c>
      <c r="AD767" s="30">
        <f t="shared" si="542"/>
        <v>0</v>
      </c>
      <c r="AE767" s="30">
        <f t="shared" si="543"/>
        <v>0</v>
      </c>
      <c r="AF767" s="30">
        <f t="shared" si="544"/>
        <v>0</v>
      </c>
      <c r="AG767" s="18" t="s">
        <v>1025</v>
      </c>
      <c r="AH767" s="17">
        <f t="shared" si="545"/>
        <v>0</v>
      </c>
    </row>
    <row r="768" spans="1:34" ht="25" customHeight="1" x14ac:dyDescent="0.25">
      <c r="A768" s="248" t="s">
        <v>1026</v>
      </c>
      <c r="B768" s="39"/>
      <c r="C768" s="39"/>
      <c r="D768" s="274"/>
      <c r="E768" s="274"/>
      <c r="F768" s="274"/>
      <c r="G768" s="274"/>
      <c r="H768" s="274"/>
      <c r="I768" s="274"/>
      <c r="J768" s="274"/>
      <c r="K768" s="383">
        <f t="shared" si="539"/>
        <v>0</v>
      </c>
      <c r="L768" s="376">
        <f t="shared" si="540"/>
        <v>0</v>
      </c>
      <c r="M768" s="95"/>
      <c r="O768" s="77"/>
      <c r="P768" s="98"/>
      <c r="Q768" s="96"/>
      <c r="S768" s="96"/>
      <c r="U768" s="96"/>
      <c r="V768" s="96"/>
      <c r="X768" s="96"/>
      <c r="Z768" s="96"/>
      <c r="AB768" s="97"/>
      <c r="AC768" s="30">
        <f t="shared" si="541"/>
        <v>0</v>
      </c>
      <c r="AD768" s="30">
        <f t="shared" si="542"/>
        <v>0</v>
      </c>
      <c r="AE768" s="30">
        <f t="shared" si="543"/>
        <v>0</v>
      </c>
      <c r="AF768" s="30">
        <f t="shared" si="544"/>
        <v>0</v>
      </c>
      <c r="AG768" s="18" t="s">
        <v>1027</v>
      </c>
      <c r="AH768" s="17">
        <f t="shared" si="545"/>
        <v>0</v>
      </c>
    </row>
    <row r="769" spans="1:34" ht="25" customHeight="1" x14ac:dyDescent="0.25">
      <c r="A769" s="248" t="s">
        <v>1028</v>
      </c>
      <c r="B769" s="39"/>
      <c r="C769" s="39"/>
      <c r="D769" s="274"/>
      <c r="E769" s="274"/>
      <c r="F769" s="274"/>
      <c r="G769" s="274"/>
      <c r="H769" s="274"/>
      <c r="I769" s="274"/>
      <c r="J769" s="274"/>
      <c r="K769" s="383">
        <f t="shared" si="539"/>
        <v>0</v>
      </c>
      <c r="L769" s="376">
        <f t="shared" si="540"/>
        <v>0</v>
      </c>
      <c r="M769" s="95"/>
      <c r="O769" s="77"/>
      <c r="P769" s="98"/>
      <c r="Q769" s="96"/>
      <c r="S769" s="96"/>
      <c r="U769" s="96"/>
      <c r="V769" s="96"/>
      <c r="X769" s="96"/>
      <c r="Z769" s="96"/>
      <c r="AB769" s="97"/>
      <c r="AC769" s="30">
        <f t="shared" si="541"/>
        <v>0</v>
      </c>
      <c r="AD769" s="30">
        <f t="shared" si="542"/>
        <v>0</v>
      </c>
      <c r="AE769" s="30">
        <f t="shared" si="543"/>
        <v>0</v>
      </c>
      <c r="AF769" s="30">
        <f t="shared" si="544"/>
        <v>0</v>
      </c>
      <c r="AG769" s="18" t="s">
        <v>1029</v>
      </c>
      <c r="AH769" s="17">
        <f t="shared" si="545"/>
        <v>0</v>
      </c>
    </row>
    <row r="770" spans="1:34" ht="25" customHeight="1" x14ac:dyDescent="0.25">
      <c r="A770" s="248" t="s">
        <v>1030</v>
      </c>
      <c r="B770" s="39"/>
      <c r="C770" s="39"/>
      <c r="D770" s="274"/>
      <c r="E770" s="274"/>
      <c r="F770" s="274"/>
      <c r="G770" s="274"/>
      <c r="H770" s="274"/>
      <c r="I770" s="274"/>
      <c r="J770" s="274"/>
      <c r="K770" s="383">
        <f t="shared" si="539"/>
        <v>0</v>
      </c>
      <c r="L770" s="376">
        <f t="shared" si="540"/>
        <v>0</v>
      </c>
      <c r="M770" s="95"/>
      <c r="O770" s="77"/>
      <c r="P770" s="98"/>
      <c r="Q770" s="96"/>
      <c r="S770" s="96"/>
      <c r="U770" s="96"/>
      <c r="V770" s="96"/>
      <c r="X770" s="96"/>
      <c r="Z770" s="96"/>
      <c r="AB770" s="97"/>
      <c r="AC770" s="30">
        <f t="shared" si="541"/>
        <v>0</v>
      </c>
      <c r="AD770" s="30">
        <f t="shared" si="542"/>
        <v>0</v>
      </c>
      <c r="AE770" s="30">
        <f t="shared" si="543"/>
        <v>0</v>
      </c>
      <c r="AF770" s="30">
        <f t="shared" si="544"/>
        <v>0</v>
      </c>
      <c r="AG770" s="18" t="s">
        <v>1031</v>
      </c>
      <c r="AH770" s="17">
        <f t="shared" si="545"/>
        <v>0</v>
      </c>
    </row>
    <row r="771" spans="1:34" ht="25" customHeight="1" x14ac:dyDescent="0.25">
      <c r="A771" s="248" t="s">
        <v>1032</v>
      </c>
      <c r="B771" s="39"/>
      <c r="C771" s="39"/>
      <c r="D771" s="274"/>
      <c r="E771" s="274"/>
      <c r="F771" s="274"/>
      <c r="G771" s="274"/>
      <c r="H771" s="274"/>
      <c r="I771" s="274"/>
      <c r="J771" s="274"/>
      <c r="K771" s="383">
        <f t="shared" si="539"/>
        <v>0</v>
      </c>
      <c r="L771" s="376">
        <f t="shared" si="540"/>
        <v>0</v>
      </c>
      <c r="M771" s="95"/>
      <c r="O771" s="77"/>
      <c r="P771" s="98"/>
      <c r="Q771" s="96"/>
      <c r="S771" s="96"/>
      <c r="U771" s="96"/>
      <c r="V771" s="96"/>
      <c r="X771" s="96"/>
      <c r="Z771" s="96"/>
      <c r="AB771" s="97"/>
      <c r="AC771" s="30">
        <f t="shared" si="541"/>
        <v>0</v>
      </c>
      <c r="AD771" s="30">
        <f t="shared" si="542"/>
        <v>0</v>
      </c>
      <c r="AE771" s="30">
        <f t="shared" si="543"/>
        <v>0</v>
      </c>
      <c r="AF771" s="30">
        <f t="shared" si="544"/>
        <v>0</v>
      </c>
      <c r="AG771" s="18" t="s">
        <v>1033</v>
      </c>
      <c r="AH771" s="17">
        <f t="shared" si="545"/>
        <v>0</v>
      </c>
    </row>
    <row r="772" spans="1:34" ht="25" customHeight="1" x14ac:dyDescent="0.25">
      <c r="A772" s="248" t="s">
        <v>1034</v>
      </c>
      <c r="B772" s="39"/>
      <c r="C772" s="39"/>
      <c r="D772" s="274"/>
      <c r="E772" s="274"/>
      <c r="F772" s="274"/>
      <c r="G772" s="274"/>
      <c r="H772" s="274"/>
      <c r="I772" s="274"/>
      <c r="J772" s="274"/>
      <c r="K772" s="383">
        <f t="shared" si="539"/>
        <v>0</v>
      </c>
      <c r="L772" s="376">
        <f t="shared" si="540"/>
        <v>0</v>
      </c>
      <c r="M772" s="95"/>
      <c r="O772" s="77"/>
      <c r="P772" s="98"/>
      <c r="Q772" s="96"/>
      <c r="S772" s="96"/>
      <c r="U772" s="96"/>
      <c r="V772" s="96"/>
      <c r="X772" s="96"/>
      <c r="Z772" s="96"/>
      <c r="AB772" s="97"/>
      <c r="AC772" s="30">
        <f t="shared" si="541"/>
        <v>0</v>
      </c>
      <c r="AD772" s="30">
        <f t="shared" si="542"/>
        <v>0</v>
      </c>
      <c r="AE772" s="30">
        <f t="shared" si="543"/>
        <v>0</v>
      </c>
      <c r="AF772" s="30">
        <f t="shared" si="544"/>
        <v>0</v>
      </c>
      <c r="AG772" s="18" t="s">
        <v>1035</v>
      </c>
      <c r="AH772" s="17">
        <f t="shared" si="545"/>
        <v>0</v>
      </c>
    </row>
    <row r="773" spans="1:34" ht="25" customHeight="1" x14ac:dyDescent="0.25">
      <c r="A773" s="248" t="s">
        <v>1036</v>
      </c>
      <c r="B773" s="39"/>
      <c r="C773" s="39"/>
      <c r="D773" s="274"/>
      <c r="E773" s="274"/>
      <c r="F773" s="274"/>
      <c r="G773" s="274"/>
      <c r="H773" s="274"/>
      <c r="I773" s="274"/>
      <c r="J773" s="274"/>
      <c r="K773" s="383">
        <f t="shared" si="539"/>
        <v>0</v>
      </c>
      <c r="L773" s="376">
        <f t="shared" si="540"/>
        <v>0</v>
      </c>
      <c r="M773" s="95"/>
      <c r="O773" s="77"/>
      <c r="P773" s="98"/>
      <c r="Q773" s="96"/>
      <c r="S773" s="96"/>
      <c r="U773" s="96"/>
      <c r="V773" s="96"/>
      <c r="X773" s="96"/>
      <c r="Z773" s="96"/>
      <c r="AB773" s="97"/>
      <c r="AC773" s="30">
        <f t="shared" si="541"/>
        <v>0</v>
      </c>
      <c r="AD773" s="30">
        <f t="shared" si="542"/>
        <v>0</v>
      </c>
      <c r="AE773" s="30">
        <f t="shared" si="543"/>
        <v>0</v>
      </c>
      <c r="AF773" s="30">
        <f t="shared" si="544"/>
        <v>0</v>
      </c>
      <c r="AG773" s="18" t="s">
        <v>1037</v>
      </c>
      <c r="AH773" s="17">
        <f t="shared" si="545"/>
        <v>0</v>
      </c>
    </row>
    <row r="774" spans="1:34" ht="25" customHeight="1" x14ac:dyDescent="0.25">
      <c r="A774" s="248" t="s">
        <v>1038</v>
      </c>
      <c r="B774" s="39"/>
      <c r="C774" s="39"/>
      <c r="D774" s="274"/>
      <c r="E774" s="274"/>
      <c r="F774" s="274"/>
      <c r="G774" s="274"/>
      <c r="H774" s="274"/>
      <c r="I774" s="274"/>
      <c r="J774" s="274"/>
      <c r="K774" s="383">
        <f t="shared" si="539"/>
        <v>0</v>
      </c>
      <c r="L774" s="376">
        <f t="shared" si="540"/>
        <v>0</v>
      </c>
      <c r="M774" s="95"/>
      <c r="O774" s="77"/>
      <c r="P774" s="98"/>
      <c r="Q774" s="96"/>
      <c r="S774" s="96"/>
      <c r="U774" s="96"/>
      <c r="V774" s="96"/>
      <c r="X774" s="96"/>
      <c r="Z774" s="96"/>
      <c r="AB774" s="97"/>
      <c r="AC774" s="30">
        <f t="shared" si="541"/>
        <v>0</v>
      </c>
      <c r="AD774" s="30">
        <f t="shared" si="542"/>
        <v>0</v>
      </c>
      <c r="AE774" s="30">
        <f t="shared" si="543"/>
        <v>0</v>
      </c>
      <c r="AF774" s="30">
        <f t="shared" si="544"/>
        <v>0</v>
      </c>
      <c r="AG774" s="18" t="s">
        <v>1039</v>
      </c>
      <c r="AH774" s="17">
        <f t="shared" si="545"/>
        <v>0</v>
      </c>
    </row>
    <row r="775" spans="1:34" ht="25" customHeight="1" x14ac:dyDescent="0.25">
      <c r="A775" s="248" t="s">
        <v>1040</v>
      </c>
      <c r="B775" s="39"/>
      <c r="C775" s="39"/>
      <c r="D775" s="274"/>
      <c r="E775" s="274"/>
      <c r="F775" s="274"/>
      <c r="G775" s="274"/>
      <c r="H775" s="274"/>
      <c r="I775" s="274"/>
      <c r="J775" s="274"/>
      <c r="K775" s="383">
        <f t="shared" si="539"/>
        <v>0</v>
      </c>
      <c r="L775" s="376">
        <f t="shared" si="540"/>
        <v>0</v>
      </c>
      <c r="M775" s="95"/>
      <c r="O775" s="77"/>
      <c r="P775" s="98"/>
      <c r="Q775" s="96"/>
      <c r="S775" s="96"/>
      <c r="U775" s="96"/>
      <c r="V775" s="96"/>
      <c r="X775" s="96"/>
      <c r="Z775" s="96"/>
      <c r="AB775" s="97"/>
      <c r="AC775" s="30">
        <f t="shared" si="541"/>
        <v>0</v>
      </c>
      <c r="AD775" s="30">
        <f t="shared" si="542"/>
        <v>0</v>
      </c>
      <c r="AE775" s="30">
        <f t="shared" si="543"/>
        <v>0</v>
      </c>
      <c r="AF775" s="30">
        <f t="shared" si="544"/>
        <v>0</v>
      </c>
      <c r="AG775" s="18" t="s">
        <v>1041</v>
      </c>
      <c r="AH775" s="17">
        <f t="shared" si="545"/>
        <v>0</v>
      </c>
    </row>
    <row r="776" spans="1:34" ht="25" customHeight="1" x14ac:dyDescent="0.25">
      <c r="A776" s="248" t="s">
        <v>1042</v>
      </c>
      <c r="B776" s="39"/>
      <c r="C776" s="39"/>
      <c r="D776" s="274"/>
      <c r="E776" s="274"/>
      <c r="F776" s="274"/>
      <c r="G776" s="274"/>
      <c r="H776" s="274"/>
      <c r="I776" s="274"/>
      <c r="J776" s="274"/>
      <c r="K776" s="383">
        <f t="shared" si="539"/>
        <v>0</v>
      </c>
      <c r="L776" s="376">
        <f t="shared" si="540"/>
        <v>0</v>
      </c>
      <c r="M776" s="95"/>
      <c r="O776" s="77"/>
      <c r="P776" s="98"/>
      <c r="Q776" s="96"/>
      <c r="S776" s="96"/>
      <c r="U776" s="96"/>
      <c r="V776" s="96"/>
      <c r="X776" s="96"/>
      <c r="Z776" s="96"/>
      <c r="AB776" s="97"/>
      <c r="AC776" s="30">
        <f t="shared" si="541"/>
        <v>0</v>
      </c>
      <c r="AD776" s="30">
        <f t="shared" si="542"/>
        <v>0</v>
      </c>
      <c r="AE776" s="30">
        <f t="shared" si="543"/>
        <v>0</v>
      </c>
      <c r="AF776" s="30">
        <f t="shared" si="544"/>
        <v>0</v>
      </c>
      <c r="AG776" s="18" t="s">
        <v>1043</v>
      </c>
      <c r="AH776" s="17">
        <f t="shared" si="545"/>
        <v>0</v>
      </c>
    </row>
    <row r="777" spans="1:34" ht="25" customHeight="1" x14ac:dyDescent="0.25">
      <c r="A777" s="248" t="s">
        <v>1044</v>
      </c>
      <c r="B777" s="39"/>
      <c r="C777" s="39"/>
      <c r="D777" s="274"/>
      <c r="E777" s="274"/>
      <c r="F777" s="274"/>
      <c r="G777" s="274"/>
      <c r="H777" s="274"/>
      <c r="I777" s="274"/>
      <c r="J777" s="274"/>
      <c r="K777" s="383">
        <f t="shared" si="539"/>
        <v>0</v>
      </c>
      <c r="L777" s="376">
        <f t="shared" si="540"/>
        <v>0</v>
      </c>
      <c r="M777" s="95"/>
      <c r="O777" s="77"/>
      <c r="P777" s="98"/>
      <c r="Q777" s="96"/>
      <c r="S777" s="96"/>
      <c r="U777" s="96"/>
      <c r="V777" s="96"/>
      <c r="X777" s="96"/>
      <c r="Z777" s="96"/>
      <c r="AB777" s="97"/>
      <c r="AC777" s="30">
        <f t="shared" si="541"/>
        <v>0</v>
      </c>
      <c r="AD777" s="30">
        <f t="shared" si="542"/>
        <v>0</v>
      </c>
      <c r="AE777" s="30">
        <f t="shared" si="543"/>
        <v>0</v>
      </c>
      <c r="AF777" s="30">
        <f t="shared" si="544"/>
        <v>0</v>
      </c>
      <c r="AG777" s="18" t="s">
        <v>1045</v>
      </c>
      <c r="AH777" s="17">
        <f t="shared" si="545"/>
        <v>0</v>
      </c>
    </row>
    <row r="778" spans="1:34" ht="25" customHeight="1" x14ac:dyDescent="0.25">
      <c r="A778" s="248" t="s">
        <v>1046</v>
      </c>
      <c r="B778" s="39"/>
      <c r="C778" s="39"/>
      <c r="D778" s="274"/>
      <c r="E778" s="274"/>
      <c r="F778" s="274"/>
      <c r="G778" s="274"/>
      <c r="H778" s="274"/>
      <c r="I778" s="274"/>
      <c r="J778" s="274"/>
      <c r="K778" s="383">
        <f t="shared" si="539"/>
        <v>0</v>
      </c>
      <c r="L778" s="376">
        <f t="shared" si="540"/>
        <v>0</v>
      </c>
      <c r="M778" s="95"/>
      <c r="O778" s="77"/>
      <c r="P778" s="98"/>
      <c r="Q778" s="96"/>
      <c r="S778" s="96"/>
      <c r="U778" s="96"/>
      <c r="V778" s="96"/>
      <c r="X778" s="96"/>
      <c r="Z778" s="96"/>
      <c r="AB778" s="97"/>
      <c r="AC778" s="30">
        <f t="shared" si="541"/>
        <v>0</v>
      </c>
      <c r="AD778" s="30">
        <f t="shared" si="542"/>
        <v>0</v>
      </c>
      <c r="AE778" s="30">
        <f t="shared" si="543"/>
        <v>0</v>
      </c>
      <c r="AF778" s="30">
        <f t="shared" si="544"/>
        <v>0</v>
      </c>
      <c r="AG778" s="18" t="s">
        <v>1047</v>
      </c>
      <c r="AH778" s="17">
        <f t="shared" si="545"/>
        <v>0</v>
      </c>
    </row>
    <row r="779" spans="1:34" ht="25" customHeight="1" x14ac:dyDescent="0.25">
      <c r="A779" s="248" t="s">
        <v>1048</v>
      </c>
      <c r="B779" s="39"/>
      <c r="C779" s="39"/>
      <c r="D779" s="274"/>
      <c r="E779" s="274"/>
      <c r="F779" s="274"/>
      <c r="G779" s="274"/>
      <c r="H779" s="274"/>
      <c r="I779" s="274"/>
      <c r="J779" s="274"/>
      <c r="K779" s="383">
        <f t="shared" si="539"/>
        <v>0</v>
      </c>
      <c r="L779" s="376">
        <f t="shared" si="540"/>
        <v>0</v>
      </c>
      <c r="M779" s="95"/>
      <c r="O779" s="77"/>
      <c r="P779" s="98"/>
      <c r="Q779" s="96"/>
      <c r="S779" s="96"/>
      <c r="U779" s="96"/>
      <c r="V779" s="96"/>
      <c r="X779" s="96"/>
      <c r="Z779" s="96"/>
      <c r="AB779" s="97"/>
      <c r="AC779" s="30">
        <f t="shared" si="541"/>
        <v>0</v>
      </c>
      <c r="AD779" s="30">
        <f t="shared" si="542"/>
        <v>0</v>
      </c>
      <c r="AE779" s="30">
        <f t="shared" si="543"/>
        <v>0</v>
      </c>
      <c r="AF779" s="30">
        <f t="shared" si="544"/>
        <v>0</v>
      </c>
      <c r="AG779" s="18" t="s">
        <v>1049</v>
      </c>
      <c r="AH779" s="17">
        <f t="shared" si="545"/>
        <v>0</v>
      </c>
    </row>
    <row r="780" spans="1:34" ht="25" customHeight="1" x14ac:dyDescent="0.25">
      <c r="A780" s="248" t="s">
        <v>1050</v>
      </c>
      <c r="B780" s="39"/>
      <c r="C780" s="39"/>
      <c r="D780" s="274"/>
      <c r="E780" s="274"/>
      <c r="F780" s="274"/>
      <c r="G780" s="274"/>
      <c r="H780" s="274"/>
      <c r="I780" s="274"/>
      <c r="J780" s="274"/>
      <c r="K780" s="383">
        <f t="shared" si="539"/>
        <v>0</v>
      </c>
      <c r="L780" s="376">
        <f t="shared" si="540"/>
        <v>0</v>
      </c>
      <c r="M780" s="95"/>
      <c r="O780" s="77"/>
      <c r="P780" s="98"/>
      <c r="Q780" s="96"/>
      <c r="S780" s="96"/>
      <c r="U780" s="96"/>
      <c r="V780" s="96"/>
      <c r="X780" s="96"/>
      <c r="Z780" s="96"/>
      <c r="AB780" s="97"/>
      <c r="AC780" s="30">
        <f t="shared" si="541"/>
        <v>0</v>
      </c>
      <c r="AD780" s="30">
        <f t="shared" si="542"/>
        <v>0</v>
      </c>
      <c r="AE780" s="30">
        <f t="shared" si="543"/>
        <v>0</v>
      </c>
      <c r="AF780" s="30">
        <f t="shared" si="544"/>
        <v>0</v>
      </c>
      <c r="AG780" s="18" t="s">
        <v>1051</v>
      </c>
      <c r="AH780" s="17">
        <f t="shared" si="545"/>
        <v>0</v>
      </c>
    </row>
    <row r="781" spans="1:34" ht="25" customHeight="1" x14ac:dyDescent="0.25">
      <c r="A781" s="248" t="s">
        <v>1052</v>
      </c>
      <c r="B781" s="39"/>
      <c r="C781" s="39"/>
      <c r="D781" s="274"/>
      <c r="E781" s="274"/>
      <c r="F781" s="274"/>
      <c r="G781" s="274"/>
      <c r="H781" s="274"/>
      <c r="I781" s="274"/>
      <c r="J781" s="274"/>
      <c r="K781" s="383">
        <f t="shared" si="539"/>
        <v>0</v>
      </c>
      <c r="L781" s="376">
        <f t="shared" si="540"/>
        <v>0</v>
      </c>
      <c r="M781" s="95"/>
      <c r="O781" s="77"/>
      <c r="P781" s="98"/>
      <c r="Q781" s="96"/>
      <c r="S781" s="96"/>
      <c r="U781" s="96"/>
      <c r="V781" s="96"/>
      <c r="X781" s="96"/>
      <c r="Z781" s="96"/>
      <c r="AB781" s="97"/>
      <c r="AC781" s="30">
        <f t="shared" si="541"/>
        <v>0</v>
      </c>
      <c r="AD781" s="30">
        <f t="shared" si="542"/>
        <v>0</v>
      </c>
      <c r="AE781" s="30">
        <f t="shared" si="543"/>
        <v>0</v>
      </c>
      <c r="AF781" s="30">
        <f t="shared" si="544"/>
        <v>0</v>
      </c>
      <c r="AG781" s="18" t="s">
        <v>1053</v>
      </c>
      <c r="AH781" s="17">
        <f t="shared" si="545"/>
        <v>0</v>
      </c>
    </row>
    <row r="782" spans="1:34" ht="25" customHeight="1" x14ac:dyDescent="0.25">
      <c r="A782" s="248" t="s">
        <v>1054</v>
      </c>
      <c r="B782" s="39"/>
      <c r="C782" s="39"/>
      <c r="D782" s="274"/>
      <c r="E782" s="274"/>
      <c r="F782" s="274"/>
      <c r="G782" s="274"/>
      <c r="H782" s="274"/>
      <c r="I782" s="274"/>
      <c r="J782" s="274"/>
      <c r="K782" s="383">
        <f t="shared" si="539"/>
        <v>0</v>
      </c>
      <c r="L782" s="376">
        <f t="shared" si="540"/>
        <v>0</v>
      </c>
      <c r="M782" s="95"/>
      <c r="O782" s="77"/>
      <c r="P782" s="98"/>
      <c r="Q782" s="96"/>
      <c r="S782" s="96"/>
      <c r="U782" s="96"/>
      <c r="V782" s="96"/>
      <c r="X782" s="96"/>
      <c r="Z782" s="96"/>
      <c r="AB782" s="97"/>
      <c r="AC782" s="30">
        <f t="shared" si="541"/>
        <v>0</v>
      </c>
      <c r="AD782" s="30">
        <f t="shared" si="542"/>
        <v>0</v>
      </c>
      <c r="AE782" s="30">
        <f t="shared" si="543"/>
        <v>0</v>
      </c>
      <c r="AF782" s="30">
        <f t="shared" si="544"/>
        <v>0</v>
      </c>
      <c r="AG782" s="18" t="s">
        <v>1055</v>
      </c>
      <c r="AH782" s="17">
        <f t="shared" si="545"/>
        <v>0</v>
      </c>
    </row>
    <row r="783" spans="1:34" ht="25" customHeight="1" x14ac:dyDescent="0.25">
      <c r="A783" s="248" t="s">
        <v>1056</v>
      </c>
      <c r="B783" s="39"/>
      <c r="C783" s="39"/>
      <c r="D783" s="274"/>
      <c r="E783" s="274"/>
      <c r="F783" s="274"/>
      <c r="G783" s="274"/>
      <c r="H783" s="274"/>
      <c r="I783" s="274"/>
      <c r="J783" s="274"/>
      <c r="K783" s="383">
        <f t="shared" si="539"/>
        <v>0</v>
      </c>
      <c r="L783" s="376">
        <f t="shared" si="540"/>
        <v>0</v>
      </c>
      <c r="M783" s="95"/>
      <c r="O783" s="77"/>
      <c r="P783" s="98"/>
      <c r="Q783" s="96"/>
      <c r="S783" s="96"/>
      <c r="U783" s="96"/>
      <c r="V783" s="96"/>
      <c r="X783" s="96"/>
      <c r="Z783" s="96"/>
      <c r="AB783" s="97"/>
      <c r="AC783" s="30">
        <f t="shared" si="541"/>
        <v>0</v>
      </c>
      <c r="AD783" s="30">
        <f t="shared" si="542"/>
        <v>0</v>
      </c>
      <c r="AE783" s="30">
        <f t="shared" si="543"/>
        <v>0</v>
      </c>
      <c r="AF783" s="30">
        <f t="shared" si="544"/>
        <v>0</v>
      </c>
      <c r="AG783" s="18" t="s">
        <v>1057</v>
      </c>
      <c r="AH783" s="17">
        <f t="shared" si="545"/>
        <v>0</v>
      </c>
    </row>
    <row r="784" spans="1:34" ht="25" customHeight="1" x14ac:dyDescent="0.25">
      <c r="A784" s="248" t="s">
        <v>1058</v>
      </c>
      <c r="B784" s="39"/>
      <c r="C784" s="39"/>
      <c r="D784" s="274"/>
      <c r="E784" s="274"/>
      <c r="F784" s="274"/>
      <c r="G784" s="274"/>
      <c r="H784" s="274"/>
      <c r="I784" s="274"/>
      <c r="J784" s="274"/>
      <c r="K784" s="383">
        <f t="shared" si="539"/>
        <v>0</v>
      </c>
      <c r="L784" s="376">
        <f t="shared" si="540"/>
        <v>0</v>
      </c>
      <c r="M784" s="95"/>
      <c r="O784" s="77"/>
      <c r="P784" s="98"/>
      <c r="Q784" s="96"/>
      <c r="S784" s="96"/>
      <c r="U784" s="96"/>
      <c r="V784" s="96"/>
      <c r="X784" s="96"/>
      <c r="Z784" s="96"/>
      <c r="AB784" s="97"/>
      <c r="AC784" s="30">
        <f t="shared" si="541"/>
        <v>0</v>
      </c>
      <c r="AD784" s="30">
        <f t="shared" si="542"/>
        <v>0</v>
      </c>
      <c r="AE784" s="30">
        <f t="shared" si="543"/>
        <v>0</v>
      </c>
      <c r="AF784" s="30">
        <f t="shared" si="544"/>
        <v>0</v>
      </c>
      <c r="AG784" s="18" t="s">
        <v>1059</v>
      </c>
      <c r="AH784" s="17">
        <f t="shared" si="545"/>
        <v>0</v>
      </c>
    </row>
    <row r="785" spans="1:34" ht="25" customHeight="1" x14ac:dyDescent="0.25">
      <c r="A785" s="248" t="s">
        <v>1060</v>
      </c>
      <c r="B785" s="39"/>
      <c r="C785" s="39"/>
      <c r="D785" s="274"/>
      <c r="E785" s="274"/>
      <c r="F785" s="274"/>
      <c r="G785" s="274"/>
      <c r="H785" s="274"/>
      <c r="I785" s="274"/>
      <c r="J785" s="274"/>
      <c r="K785" s="383">
        <f t="shared" si="539"/>
        <v>0</v>
      </c>
      <c r="L785" s="376">
        <f t="shared" si="540"/>
        <v>0</v>
      </c>
      <c r="M785" s="95"/>
      <c r="O785" s="77"/>
      <c r="P785" s="98"/>
      <c r="Q785" s="96"/>
      <c r="S785" s="96"/>
      <c r="U785" s="96"/>
      <c r="V785" s="96"/>
      <c r="X785" s="96"/>
      <c r="Z785" s="96"/>
      <c r="AB785" s="97"/>
      <c r="AC785" s="30">
        <f t="shared" si="541"/>
        <v>0</v>
      </c>
      <c r="AD785" s="30">
        <f t="shared" si="542"/>
        <v>0</v>
      </c>
      <c r="AE785" s="30">
        <f t="shared" si="543"/>
        <v>0</v>
      </c>
      <c r="AF785" s="30">
        <f t="shared" si="544"/>
        <v>0</v>
      </c>
      <c r="AG785" s="18" t="s">
        <v>1061</v>
      </c>
      <c r="AH785" s="17">
        <f t="shared" si="545"/>
        <v>0</v>
      </c>
    </row>
    <row r="786" spans="1:34" ht="25" customHeight="1" x14ac:dyDescent="0.25">
      <c r="A786" s="248" t="s">
        <v>1062</v>
      </c>
      <c r="B786" s="39"/>
      <c r="C786" s="39"/>
      <c r="D786" s="274"/>
      <c r="E786" s="274"/>
      <c r="F786" s="274"/>
      <c r="G786" s="274"/>
      <c r="H786" s="274"/>
      <c r="I786" s="274"/>
      <c r="J786" s="274"/>
      <c r="K786" s="383">
        <f t="shared" si="539"/>
        <v>0</v>
      </c>
      <c r="L786" s="376">
        <f t="shared" si="540"/>
        <v>0</v>
      </c>
      <c r="M786" s="95"/>
      <c r="O786" s="77"/>
      <c r="P786" s="98"/>
      <c r="Q786" s="96"/>
      <c r="S786" s="96"/>
      <c r="U786" s="96"/>
      <c r="V786" s="96"/>
      <c r="X786" s="96"/>
      <c r="Z786" s="96"/>
      <c r="AB786" s="97"/>
      <c r="AC786" s="30">
        <f t="shared" si="541"/>
        <v>0</v>
      </c>
      <c r="AD786" s="30">
        <f t="shared" si="542"/>
        <v>0</v>
      </c>
      <c r="AE786" s="30">
        <f t="shared" si="543"/>
        <v>0</v>
      </c>
      <c r="AF786" s="30">
        <f t="shared" si="544"/>
        <v>0</v>
      </c>
      <c r="AG786" s="18" t="s">
        <v>1063</v>
      </c>
      <c r="AH786" s="17">
        <f t="shared" si="545"/>
        <v>0</v>
      </c>
    </row>
    <row r="787" spans="1:34" ht="25" customHeight="1" x14ac:dyDescent="0.25">
      <c r="A787" s="248" t="s">
        <v>1064</v>
      </c>
      <c r="B787" s="39"/>
      <c r="C787" s="39"/>
      <c r="D787" s="274"/>
      <c r="E787" s="274"/>
      <c r="F787" s="274"/>
      <c r="G787" s="274"/>
      <c r="H787" s="274"/>
      <c r="I787" s="274"/>
      <c r="J787" s="274"/>
      <c r="K787" s="383">
        <f t="shared" si="539"/>
        <v>0</v>
      </c>
      <c r="L787" s="376">
        <f t="shared" si="540"/>
        <v>0</v>
      </c>
      <c r="M787" s="95"/>
      <c r="O787" s="77"/>
      <c r="P787" s="98"/>
      <c r="Q787" s="96"/>
      <c r="S787" s="96"/>
      <c r="U787" s="96"/>
      <c r="V787" s="96"/>
      <c r="X787" s="96"/>
      <c r="Z787" s="96"/>
      <c r="AB787" s="97"/>
      <c r="AC787" s="30">
        <f t="shared" si="541"/>
        <v>0</v>
      </c>
      <c r="AD787" s="30">
        <f t="shared" si="542"/>
        <v>0</v>
      </c>
      <c r="AE787" s="30">
        <f t="shared" si="543"/>
        <v>0</v>
      </c>
      <c r="AF787" s="30">
        <f t="shared" si="544"/>
        <v>0</v>
      </c>
      <c r="AG787" s="18" t="s">
        <v>1065</v>
      </c>
      <c r="AH787" s="17">
        <f t="shared" si="545"/>
        <v>0</v>
      </c>
    </row>
    <row r="788" spans="1:34" ht="25" customHeight="1" x14ac:dyDescent="0.25">
      <c r="A788" s="248" t="s">
        <v>1066</v>
      </c>
      <c r="B788" s="39"/>
      <c r="C788" s="39"/>
      <c r="D788" s="274"/>
      <c r="E788" s="274"/>
      <c r="F788" s="274"/>
      <c r="G788" s="274"/>
      <c r="H788" s="274"/>
      <c r="I788" s="274"/>
      <c r="J788" s="274"/>
      <c r="K788" s="383">
        <f t="shared" si="539"/>
        <v>0</v>
      </c>
      <c r="L788" s="376">
        <f t="shared" si="540"/>
        <v>0</v>
      </c>
      <c r="M788" s="95"/>
      <c r="O788" s="77"/>
      <c r="P788" s="98"/>
      <c r="Q788" s="96"/>
      <c r="S788" s="96"/>
      <c r="U788" s="96"/>
      <c r="V788" s="96"/>
      <c r="X788" s="96"/>
      <c r="Z788" s="96"/>
      <c r="AB788" s="97"/>
      <c r="AC788" s="30">
        <f t="shared" si="541"/>
        <v>0</v>
      </c>
      <c r="AD788" s="30">
        <f t="shared" si="542"/>
        <v>0</v>
      </c>
      <c r="AE788" s="30">
        <f t="shared" si="543"/>
        <v>0</v>
      </c>
      <c r="AF788" s="30">
        <f t="shared" si="544"/>
        <v>0</v>
      </c>
      <c r="AG788" s="18" t="s">
        <v>1067</v>
      </c>
      <c r="AH788" s="17">
        <f t="shared" si="545"/>
        <v>0</v>
      </c>
    </row>
    <row r="789" spans="1:34" ht="25" customHeight="1" x14ac:dyDescent="0.25">
      <c r="A789" s="248" t="s">
        <v>1068</v>
      </c>
      <c r="B789" s="39"/>
      <c r="C789" s="39"/>
      <c r="D789" s="274"/>
      <c r="E789" s="274"/>
      <c r="F789" s="274"/>
      <c r="G789" s="274"/>
      <c r="H789" s="274"/>
      <c r="I789" s="274"/>
      <c r="J789" s="274"/>
      <c r="K789" s="383">
        <f t="shared" si="539"/>
        <v>0</v>
      </c>
      <c r="L789" s="376">
        <f t="shared" si="540"/>
        <v>0</v>
      </c>
      <c r="M789" s="95"/>
      <c r="O789" s="77"/>
      <c r="P789" s="98"/>
      <c r="Q789" s="96"/>
      <c r="S789" s="96"/>
      <c r="U789" s="96"/>
      <c r="V789" s="96"/>
      <c r="X789" s="96"/>
      <c r="Z789" s="96"/>
      <c r="AB789" s="97"/>
      <c r="AC789" s="30">
        <f t="shared" si="541"/>
        <v>0</v>
      </c>
      <c r="AD789" s="30">
        <f t="shared" si="542"/>
        <v>0</v>
      </c>
      <c r="AE789" s="30">
        <f t="shared" si="543"/>
        <v>0</v>
      </c>
      <c r="AF789" s="30">
        <f t="shared" si="544"/>
        <v>0</v>
      </c>
      <c r="AG789" s="18" t="s">
        <v>1069</v>
      </c>
      <c r="AH789" s="17">
        <f t="shared" si="545"/>
        <v>0</v>
      </c>
    </row>
    <row r="790" spans="1:34" ht="25" customHeight="1" x14ac:dyDescent="0.25">
      <c r="A790" s="248" t="s">
        <v>1070</v>
      </c>
      <c r="B790" s="39"/>
      <c r="C790" s="39"/>
      <c r="D790" s="274"/>
      <c r="E790" s="274"/>
      <c r="F790" s="274"/>
      <c r="G790" s="274"/>
      <c r="H790" s="274"/>
      <c r="I790" s="274"/>
      <c r="J790" s="274"/>
      <c r="K790" s="383">
        <f t="shared" si="539"/>
        <v>0</v>
      </c>
      <c r="L790" s="376">
        <f t="shared" si="540"/>
        <v>0</v>
      </c>
      <c r="M790" s="95"/>
      <c r="O790" s="77"/>
      <c r="P790" s="98"/>
      <c r="Q790" s="96"/>
      <c r="S790" s="96"/>
      <c r="U790" s="96"/>
      <c r="V790" s="96"/>
      <c r="X790" s="96"/>
      <c r="Z790" s="96"/>
      <c r="AB790" s="97"/>
      <c r="AC790" s="30">
        <f t="shared" si="541"/>
        <v>0</v>
      </c>
      <c r="AD790" s="30">
        <f t="shared" si="542"/>
        <v>0</v>
      </c>
      <c r="AE790" s="30">
        <f t="shared" si="543"/>
        <v>0</v>
      </c>
      <c r="AF790" s="30">
        <f t="shared" si="544"/>
        <v>0</v>
      </c>
      <c r="AG790" s="18" t="s">
        <v>1071</v>
      </c>
      <c r="AH790" s="17">
        <f t="shared" si="545"/>
        <v>0</v>
      </c>
    </row>
    <row r="791" spans="1:34" ht="25" customHeight="1" x14ac:dyDescent="0.25">
      <c r="A791" s="248" t="s">
        <v>1072</v>
      </c>
      <c r="B791" s="39"/>
      <c r="C791" s="39"/>
      <c r="D791" s="274"/>
      <c r="E791" s="274"/>
      <c r="F791" s="274"/>
      <c r="G791" s="274"/>
      <c r="H791" s="274"/>
      <c r="I791" s="274"/>
      <c r="J791" s="274"/>
      <c r="K791" s="383">
        <f t="shared" si="539"/>
        <v>0</v>
      </c>
      <c r="L791" s="376">
        <f t="shared" si="540"/>
        <v>0</v>
      </c>
      <c r="M791" s="95"/>
      <c r="O791" s="77"/>
      <c r="P791" s="98"/>
      <c r="Q791" s="96"/>
      <c r="S791" s="96"/>
      <c r="U791" s="96"/>
      <c r="V791" s="96"/>
      <c r="X791" s="96"/>
      <c r="Z791" s="96"/>
      <c r="AB791" s="97"/>
      <c r="AC791" s="30">
        <f t="shared" si="541"/>
        <v>0</v>
      </c>
      <c r="AD791" s="30">
        <f t="shared" si="542"/>
        <v>0</v>
      </c>
      <c r="AE791" s="30">
        <f t="shared" si="543"/>
        <v>0</v>
      </c>
      <c r="AF791" s="30">
        <f t="shared" si="544"/>
        <v>0</v>
      </c>
      <c r="AG791" s="18" t="s">
        <v>1073</v>
      </c>
      <c r="AH791" s="17">
        <f t="shared" si="545"/>
        <v>0</v>
      </c>
    </row>
    <row r="792" spans="1:34" ht="25" customHeight="1" x14ac:dyDescent="0.25">
      <c r="A792" s="248" t="s">
        <v>1074</v>
      </c>
      <c r="B792" s="39"/>
      <c r="C792" s="39"/>
      <c r="D792" s="274"/>
      <c r="E792" s="274"/>
      <c r="F792" s="274"/>
      <c r="G792" s="274"/>
      <c r="H792" s="274"/>
      <c r="I792" s="274"/>
      <c r="J792" s="274"/>
      <c r="K792" s="383">
        <f t="shared" si="539"/>
        <v>0</v>
      </c>
      <c r="L792" s="376">
        <f t="shared" si="540"/>
        <v>0</v>
      </c>
      <c r="M792" s="95"/>
      <c r="O792" s="77"/>
      <c r="P792" s="98"/>
      <c r="Q792" s="96"/>
      <c r="S792" s="96"/>
      <c r="U792" s="96"/>
      <c r="V792" s="96"/>
      <c r="X792" s="96"/>
      <c r="Z792" s="96"/>
      <c r="AB792" s="97"/>
      <c r="AC792" s="30">
        <f t="shared" si="541"/>
        <v>0</v>
      </c>
      <c r="AD792" s="30">
        <f t="shared" si="542"/>
        <v>0</v>
      </c>
      <c r="AE792" s="30">
        <f t="shared" si="543"/>
        <v>0</v>
      </c>
      <c r="AF792" s="30">
        <f t="shared" si="544"/>
        <v>0</v>
      </c>
      <c r="AG792" s="18" t="s">
        <v>1075</v>
      </c>
      <c r="AH792" s="17">
        <f t="shared" si="545"/>
        <v>0</v>
      </c>
    </row>
    <row r="793" spans="1:34" ht="25" customHeight="1" x14ac:dyDescent="0.25">
      <c r="A793" s="248" t="s">
        <v>1076</v>
      </c>
      <c r="B793" s="39"/>
      <c r="C793" s="39"/>
      <c r="D793" s="274"/>
      <c r="E793" s="274"/>
      <c r="F793" s="274"/>
      <c r="G793" s="274"/>
      <c r="H793" s="274"/>
      <c r="I793" s="274"/>
      <c r="J793" s="274"/>
      <c r="K793" s="383">
        <f t="shared" si="539"/>
        <v>0</v>
      </c>
      <c r="L793" s="376">
        <f t="shared" si="540"/>
        <v>0</v>
      </c>
      <c r="M793" s="95"/>
      <c r="O793" s="77"/>
      <c r="P793" s="98"/>
      <c r="Q793" s="96"/>
      <c r="S793" s="96"/>
      <c r="U793" s="96"/>
      <c r="V793" s="96"/>
      <c r="X793" s="96"/>
      <c r="Z793" s="96"/>
      <c r="AB793" s="97"/>
      <c r="AC793" s="30">
        <f t="shared" si="541"/>
        <v>0</v>
      </c>
      <c r="AD793" s="30">
        <f t="shared" si="542"/>
        <v>0</v>
      </c>
      <c r="AE793" s="30">
        <f t="shared" si="543"/>
        <v>0</v>
      </c>
      <c r="AF793" s="30">
        <f t="shared" si="544"/>
        <v>0</v>
      </c>
      <c r="AG793" s="18" t="s">
        <v>1077</v>
      </c>
      <c r="AH793" s="17">
        <f t="shared" si="545"/>
        <v>0</v>
      </c>
    </row>
    <row r="794" spans="1:34" ht="25" customHeight="1" x14ac:dyDescent="0.25">
      <c r="A794" s="248" t="s">
        <v>1078</v>
      </c>
      <c r="B794" s="39"/>
      <c r="C794" s="39"/>
      <c r="D794" s="274"/>
      <c r="E794" s="274"/>
      <c r="F794" s="274"/>
      <c r="G794" s="274"/>
      <c r="H794" s="274"/>
      <c r="I794" s="274"/>
      <c r="J794" s="274"/>
      <c r="K794" s="383">
        <f t="shared" si="539"/>
        <v>0</v>
      </c>
      <c r="L794" s="376">
        <f t="shared" si="540"/>
        <v>0</v>
      </c>
      <c r="M794" s="95"/>
      <c r="O794" s="77"/>
      <c r="P794" s="98"/>
      <c r="Q794" s="96"/>
      <c r="S794" s="96"/>
      <c r="U794" s="96"/>
      <c r="V794" s="96"/>
      <c r="X794" s="96"/>
      <c r="Z794" s="96"/>
      <c r="AB794" s="97"/>
      <c r="AC794" s="30">
        <f t="shared" si="541"/>
        <v>0</v>
      </c>
      <c r="AD794" s="30">
        <f t="shared" si="542"/>
        <v>0</v>
      </c>
      <c r="AE794" s="30">
        <f t="shared" si="543"/>
        <v>0</v>
      </c>
      <c r="AF794" s="30">
        <f t="shared" si="544"/>
        <v>0</v>
      </c>
      <c r="AG794" s="18" t="s">
        <v>1079</v>
      </c>
      <c r="AH794" s="17">
        <f t="shared" si="545"/>
        <v>0</v>
      </c>
    </row>
    <row r="795" spans="1:34" ht="25" customHeight="1" x14ac:dyDescent="0.25">
      <c r="A795" s="248" t="s">
        <v>1080</v>
      </c>
      <c r="B795" s="39"/>
      <c r="C795" s="39"/>
      <c r="D795" s="274"/>
      <c r="E795" s="274"/>
      <c r="F795" s="274"/>
      <c r="G795" s="274"/>
      <c r="H795" s="274"/>
      <c r="I795" s="274"/>
      <c r="J795" s="274"/>
      <c r="K795" s="383">
        <f t="shared" si="539"/>
        <v>0</v>
      </c>
      <c r="L795" s="376">
        <f t="shared" si="540"/>
        <v>0</v>
      </c>
      <c r="M795" s="95"/>
      <c r="O795" s="77"/>
      <c r="P795" s="98"/>
      <c r="Q795" s="96"/>
      <c r="S795" s="96"/>
      <c r="U795" s="96"/>
      <c r="V795" s="96"/>
      <c r="X795" s="96"/>
      <c r="Z795" s="96"/>
      <c r="AB795" s="97"/>
      <c r="AC795" s="30">
        <f t="shared" si="541"/>
        <v>0</v>
      </c>
      <c r="AD795" s="30">
        <f t="shared" si="542"/>
        <v>0</v>
      </c>
      <c r="AE795" s="30">
        <f t="shared" si="543"/>
        <v>0</v>
      </c>
      <c r="AF795" s="30">
        <f t="shared" si="544"/>
        <v>0</v>
      </c>
      <c r="AG795" s="18" t="s">
        <v>1081</v>
      </c>
      <c r="AH795" s="17">
        <f t="shared" si="545"/>
        <v>0</v>
      </c>
    </row>
    <row r="796" spans="1:34" ht="25" customHeight="1" x14ac:dyDescent="0.25">
      <c r="A796" s="248" t="s">
        <v>1082</v>
      </c>
      <c r="B796" s="39"/>
      <c r="C796" s="39"/>
      <c r="D796" s="274"/>
      <c r="E796" s="274"/>
      <c r="F796" s="274"/>
      <c r="G796" s="274"/>
      <c r="H796" s="274"/>
      <c r="I796" s="274"/>
      <c r="J796" s="274"/>
      <c r="K796" s="383">
        <f t="shared" si="539"/>
        <v>0</v>
      </c>
      <c r="L796" s="376">
        <f t="shared" si="540"/>
        <v>0</v>
      </c>
      <c r="M796" s="95"/>
      <c r="O796" s="77"/>
      <c r="P796" s="98"/>
      <c r="Q796" s="96"/>
      <c r="S796" s="96"/>
      <c r="U796" s="96"/>
      <c r="V796" s="96"/>
      <c r="X796" s="96"/>
      <c r="Z796" s="96"/>
      <c r="AB796" s="97"/>
      <c r="AC796" s="30">
        <f t="shared" si="541"/>
        <v>0</v>
      </c>
      <c r="AD796" s="30">
        <f t="shared" si="542"/>
        <v>0</v>
      </c>
      <c r="AE796" s="30">
        <f t="shared" si="543"/>
        <v>0</v>
      </c>
      <c r="AF796" s="30">
        <f t="shared" si="544"/>
        <v>0</v>
      </c>
      <c r="AG796" s="18" t="s">
        <v>1083</v>
      </c>
      <c r="AH796" s="17">
        <f t="shared" si="545"/>
        <v>0</v>
      </c>
    </row>
    <row r="797" spans="1:34" ht="25" customHeight="1" x14ac:dyDescent="0.25">
      <c r="A797" s="248" t="s">
        <v>1084</v>
      </c>
      <c r="B797" s="39"/>
      <c r="C797" s="39"/>
      <c r="D797" s="274"/>
      <c r="E797" s="274"/>
      <c r="F797" s="274"/>
      <c r="G797" s="274"/>
      <c r="H797" s="274"/>
      <c r="I797" s="274"/>
      <c r="J797" s="274"/>
      <c r="K797" s="383">
        <f t="shared" si="539"/>
        <v>0</v>
      </c>
      <c r="L797" s="376">
        <f t="shared" si="540"/>
        <v>0</v>
      </c>
      <c r="M797" s="95"/>
      <c r="O797" s="77"/>
      <c r="P797" s="98"/>
      <c r="Q797" s="96"/>
      <c r="S797" s="96"/>
      <c r="U797" s="96"/>
      <c r="V797" s="96"/>
      <c r="X797" s="96"/>
      <c r="Z797" s="96"/>
      <c r="AB797" s="97"/>
      <c r="AC797" s="30">
        <f t="shared" si="541"/>
        <v>0</v>
      </c>
      <c r="AD797" s="30">
        <f t="shared" si="542"/>
        <v>0</v>
      </c>
      <c r="AE797" s="30">
        <f t="shared" si="543"/>
        <v>0</v>
      </c>
      <c r="AF797" s="30">
        <f t="shared" si="544"/>
        <v>0</v>
      </c>
      <c r="AG797" s="18" t="s">
        <v>1085</v>
      </c>
      <c r="AH797" s="17">
        <f t="shared" si="545"/>
        <v>0</v>
      </c>
    </row>
    <row r="798" spans="1:34" ht="25" customHeight="1" x14ac:dyDescent="0.25">
      <c r="A798" s="248" t="s">
        <v>1086</v>
      </c>
      <c r="B798" s="39"/>
      <c r="C798" s="39"/>
      <c r="D798" s="274"/>
      <c r="E798" s="274"/>
      <c r="F798" s="274"/>
      <c r="G798" s="274"/>
      <c r="H798" s="274"/>
      <c r="I798" s="274"/>
      <c r="J798" s="274"/>
      <c r="K798" s="383">
        <f t="shared" si="539"/>
        <v>0</v>
      </c>
      <c r="L798" s="376">
        <f t="shared" si="540"/>
        <v>0</v>
      </c>
      <c r="M798" s="95"/>
      <c r="O798" s="77"/>
      <c r="P798" s="98"/>
      <c r="Q798" s="96"/>
      <c r="S798" s="96"/>
      <c r="U798" s="96"/>
      <c r="V798" s="96"/>
      <c r="X798" s="96"/>
      <c r="Z798" s="96"/>
      <c r="AB798" s="97"/>
      <c r="AC798" s="30">
        <f t="shared" si="541"/>
        <v>0</v>
      </c>
      <c r="AD798" s="30">
        <f t="shared" si="542"/>
        <v>0</v>
      </c>
      <c r="AE798" s="30">
        <f t="shared" si="543"/>
        <v>0</v>
      </c>
      <c r="AF798" s="30">
        <f t="shared" si="544"/>
        <v>0</v>
      </c>
      <c r="AG798" s="18" t="s">
        <v>1087</v>
      </c>
      <c r="AH798" s="17">
        <f t="shared" si="545"/>
        <v>0</v>
      </c>
    </row>
    <row r="799" spans="1:34" ht="25" customHeight="1" x14ac:dyDescent="0.25">
      <c r="A799" s="248" t="s">
        <v>1088</v>
      </c>
      <c r="B799" s="39"/>
      <c r="C799" s="39"/>
      <c r="D799" s="274"/>
      <c r="E799" s="274"/>
      <c r="F799" s="274"/>
      <c r="G799" s="274"/>
      <c r="H799" s="274"/>
      <c r="I799" s="274"/>
      <c r="J799" s="274"/>
      <c r="K799" s="383">
        <f t="shared" si="539"/>
        <v>0</v>
      </c>
      <c r="L799" s="376">
        <f t="shared" si="540"/>
        <v>0</v>
      </c>
      <c r="M799" s="95"/>
      <c r="O799" s="77"/>
      <c r="P799" s="98"/>
      <c r="Q799" s="96"/>
      <c r="S799" s="96"/>
      <c r="U799" s="96"/>
      <c r="V799" s="96"/>
      <c r="X799" s="96"/>
      <c r="Z799" s="96"/>
      <c r="AB799" s="97"/>
      <c r="AC799" s="30">
        <f t="shared" si="541"/>
        <v>0</v>
      </c>
      <c r="AD799" s="30">
        <f t="shared" si="542"/>
        <v>0</v>
      </c>
      <c r="AE799" s="30">
        <f t="shared" si="543"/>
        <v>0</v>
      </c>
      <c r="AF799" s="30">
        <f t="shared" si="544"/>
        <v>0</v>
      </c>
      <c r="AG799" s="18" t="s">
        <v>1089</v>
      </c>
      <c r="AH799" s="17">
        <f t="shared" si="545"/>
        <v>0</v>
      </c>
    </row>
    <row r="800" spans="1:34" ht="25" customHeight="1" x14ac:dyDescent="0.25">
      <c r="A800" s="248" t="s">
        <v>1090</v>
      </c>
      <c r="B800" s="39"/>
      <c r="C800" s="39"/>
      <c r="D800" s="274"/>
      <c r="E800" s="274"/>
      <c r="F800" s="274"/>
      <c r="G800" s="274"/>
      <c r="H800" s="274"/>
      <c r="I800" s="274"/>
      <c r="J800" s="274"/>
      <c r="K800" s="383">
        <f t="shared" si="539"/>
        <v>0</v>
      </c>
      <c r="L800" s="376">
        <f t="shared" si="540"/>
        <v>0</v>
      </c>
      <c r="M800" s="95"/>
      <c r="O800" s="77"/>
      <c r="P800" s="98"/>
      <c r="Q800" s="96"/>
      <c r="S800" s="96"/>
      <c r="U800" s="96"/>
      <c r="V800" s="96"/>
      <c r="X800" s="96"/>
      <c r="Z800" s="96"/>
      <c r="AB800" s="97"/>
      <c r="AC800" s="30">
        <f t="shared" si="541"/>
        <v>0</v>
      </c>
      <c r="AD800" s="30">
        <f t="shared" si="542"/>
        <v>0</v>
      </c>
      <c r="AE800" s="30">
        <f t="shared" si="543"/>
        <v>0</v>
      </c>
      <c r="AF800" s="30">
        <f t="shared" si="544"/>
        <v>0</v>
      </c>
      <c r="AG800" s="18" t="s">
        <v>1091</v>
      </c>
      <c r="AH800" s="17">
        <f t="shared" si="545"/>
        <v>0</v>
      </c>
    </row>
    <row r="801" spans="1:34" ht="25" customHeight="1" x14ac:dyDescent="0.25">
      <c r="A801" s="248" t="s">
        <v>1092</v>
      </c>
      <c r="B801" s="39"/>
      <c r="C801" s="39"/>
      <c r="D801" s="274"/>
      <c r="E801" s="274"/>
      <c r="F801" s="274"/>
      <c r="G801" s="274"/>
      <c r="H801" s="274"/>
      <c r="I801" s="274"/>
      <c r="J801" s="274"/>
      <c r="K801" s="383">
        <f t="shared" si="539"/>
        <v>0</v>
      </c>
      <c r="L801" s="376">
        <f t="shared" si="540"/>
        <v>0</v>
      </c>
      <c r="M801" s="95"/>
      <c r="O801" s="77"/>
      <c r="P801" s="98"/>
      <c r="Q801" s="96"/>
      <c r="S801" s="96"/>
      <c r="U801" s="96"/>
      <c r="V801" s="96"/>
      <c r="X801" s="96"/>
      <c r="Z801" s="96"/>
      <c r="AB801" s="97"/>
      <c r="AC801" s="30">
        <f t="shared" si="541"/>
        <v>0</v>
      </c>
      <c r="AD801" s="30">
        <f t="shared" si="542"/>
        <v>0</v>
      </c>
      <c r="AE801" s="30">
        <f t="shared" si="543"/>
        <v>0</v>
      </c>
      <c r="AF801" s="30">
        <f t="shared" si="544"/>
        <v>0</v>
      </c>
      <c r="AG801" s="18" t="s">
        <v>1093</v>
      </c>
      <c r="AH801" s="17">
        <f t="shared" si="545"/>
        <v>0</v>
      </c>
    </row>
    <row r="802" spans="1:34" ht="25" customHeight="1" x14ac:dyDescent="0.25">
      <c r="A802" s="248" t="s">
        <v>1094</v>
      </c>
      <c r="B802" s="39"/>
      <c r="C802" s="39"/>
      <c r="D802" s="274"/>
      <c r="E802" s="274"/>
      <c r="F802" s="274"/>
      <c r="G802" s="274"/>
      <c r="H802" s="274"/>
      <c r="I802" s="274"/>
      <c r="J802" s="274"/>
      <c r="K802" s="383">
        <f t="shared" si="539"/>
        <v>0</v>
      </c>
      <c r="L802" s="376">
        <f t="shared" si="540"/>
        <v>0</v>
      </c>
      <c r="M802" s="95"/>
      <c r="O802" s="77"/>
      <c r="P802" s="98"/>
      <c r="Q802" s="96"/>
      <c r="S802" s="96"/>
      <c r="U802" s="96"/>
      <c r="V802" s="96"/>
      <c r="X802" s="96"/>
      <c r="Z802" s="96"/>
      <c r="AB802" s="97"/>
      <c r="AC802" s="30">
        <f t="shared" si="541"/>
        <v>0</v>
      </c>
      <c r="AD802" s="30">
        <f t="shared" si="542"/>
        <v>0</v>
      </c>
      <c r="AE802" s="30">
        <f t="shared" si="543"/>
        <v>0</v>
      </c>
      <c r="AF802" s="30">
        <f t="shared" si="544"/>
        <v>0</v>
      </c>
      <c r="AG802" s="18" t="s">
        <v>1095</v>
      </c>
      <c r="AH802" s="17">
        <f t="shared" si="545"/>
        <v>0</v>
      </c>
    </row>
    <row r="803" spans="1:34" ht="25" customHeight="1" x14ac:dyDescent="0.25">
      <c r="A803" s="248" t="s">
        <v>1096</v>
      </c>
      <c r="B803" s="39"/>
      <c r="C803" s="39"/>
      <c r="D803" s="274"/>
      <c r="E803" s="274"/>
      <c r="F803" s="274"/>
      <c r="G803" s="274"/>
      <c r="H803" s="274"/>
      <c r="I803" s="274"/>
      <c r="J803" s="274"/>
      <c r="K803" s="383">
        <f t="shared" si="539"/>
        <v>0</v>
      </c>
      <c r="L803" s="376">
        <f t="shared" si="540"/>
        <v>0</v>
      </c>
      <c r="M803" s="95"/>
      <c r="O803" s="77"/>
      <c r="P803" s="98"/>
      <c r="Q803" s="96"/>
      <c r="S803" s="96"/>
      <c r="U803" s="96"/>
      <c r="V803" s="96"/>
      <c r="X803" s="96"/>
      <c r="Z803" s="96"/>
      <c r="AB803" s="97"/>
      <c r="AC803" s="30">
        <f t="shared" si="541"/>
        <v>0</v>
      </c>
      <c r="AD803" s="30">
        <f t="shared" si="542"/>
        <v>0</v>
      </c>
      <c r="AE803" s="30">
        <f t="shared" si="543"/>
        <v>0</v>
      </c>
      <c r="AF803" s="30">
        <f t="shared" si="544"/>
        <v>0</v>
      </c>
      <c r="AG803" s="18" t="s">
        <v>1097</v>
      </c>
      <c r="AH803" s="17">
        <f t="shared" si="545"/>
        <v>0</v>
      </c>
    </row>
    <row r="804" spans="1:34" ht="25" customHeight="1" x14ac:dyDescent="0.25">
      <c r="A804" s="248" t="s">
        <v>1098</v>
      </c>
      <c r="B804" s="39"/>
      <c r="C804" s="39"/>
      <c r="D804" s="274"/>
      <c r="E804" s="274"/>
      <c r="F804" s="274"/>
      <c r="G804" s="274"/>
      <c r="H804" s="274"/>
      <c r="I804" s="274"/>
      <c r="J804" s="274"/>
      <c r="K804" s="383">
        <f t="shared" si="539"/>
        <v>0</v>
      </c>
      <c r="L804" s="376">
        <f t="shared" si="540"/>
        <v>0</v>
      </c>
      <c r="M804" s="95"/>
      <c r="O804" s="77"/>
      <c r="P804" s="98"/>
      <c r="Q804" s="96"/>
      <c r="S804" s="96"/>
      <c r="U804" s="96"/>
      <c r="V804" s="96"/>
      <c r="X804" s="96"/>
      <c r="Z804" s="96"/>
      <c r="AB804" s="97"/>
      <c r="AC804" s="30">
        <f t="shared" si="541"/>
        <v>0</v>
      </c>
      <c r="AD804" s="30">
        <f t="shared" si="542"/>
        <v>0</v>
      </c>
      <c r="AE804" s="30">
        <f t="shared" si="543"/>
        <v>0</v>
      </c>
      <c r="AF804" s="30">
        <f t="shared" si="544"/>
        <v>0</v>
      </c>
      <c r="AG804" s="18" t="s">
        <v>1099</v>
      </c>
      <c r="AH804" s="17">
        <f t="shared" si="545"/>
        <v>0</v>
      </c>
    </row>
    <row r="805" spans="1:34" ht="25" customHeight="1" x14ac:dyDescent="0.25">
      <c r="A805" s="248" t="s">
        <v>1100</v>
      </c>
      <c r="B805" s="39"/>
      <c r="C805" s="39"/>
      <c r="D805" s="274"/>
      <c r="E805" s="274"/>
      <c r="F805" s="274"/>
      <c r="G805" s="274"/>
      <c r="H805" s="274"/>
      <c r="I805" s="274"/>
      <c r="J805" s="274"/>
      <c r="K805" s="383">
        <f t="shared" si="539"/>
        <v>0</v>
      </c>
      <c r="L805" s="376">
        <f t="shared" si="540"/>
        <v>0</v>
      </c>
      <c r="M805" s="95"/>
      <c r="O805" s="77"/>
      <c r="P805" s="98"/>
      <c r="Q805" s="96"/>
      <c r="S805" s="96"/>
      <c r="U805" s="96"/>
      <c r="V805" s="96"/>
      <c r="X805" s="96"/>
      <c r="Z805" s="96"/>
      <c r="AB805" s="97"/>
      <c r="AC805" s="30">
        <f t="shared" si="541"/>
        <v>0</v>
      </c>
      <c r="AD805" s="30">
        <f t="shared" si="542"/>
        <v>0</v>
      </c>
      <c r="AE805" s="30">
        <f t="shared" si="543"/>
        <v>0</v>
      </c>
      <c r="AF805" s="30">
        <f t="shared" si="544"/>
        <v>0</v>
      </c>
      <c r="AG805" s="18" t="s">
        <v>1101</v>
      </c>
      <c r="AH805" s="17">
        <f t="shared" si="545"/>
        <v>0</v>
      </c>
    </row>
    <row r="806" spans="1:34" ht="25" customHeight="1" x14ac:dyDescent="0.25">
      <c r="A806" s="248" t="s">
        <v>1102</v>
      </c>
      <c r="B806" s="39"/>
      <c r="C806" s="39"/>
      <c r="D806" s="274"/>
      <c r="E806" s="274"/>
      <c r="F806" s="274"/>
      <c r="G806" s="274"/>
      <c r="H806" s="274"/>
      <c r="I806" s="274"/>
      <c r="J806" s="274"/>
      <c r="K806" s="383">
        <f t="shared" si="539"/>
        <v>0</v>
      </c>
      <c r="L806" s="376">
        <f t="shared" si="540"/>
        <v>0</v>
      </c>
      <c r="M806" s="95"/>
      <c r="O806" s="77"/>
      <c r="P806" s="98"/>
      <c r="Q806" s="96"/>
      <c r="S806" s="96"/>
      <c r="U806" s="96"/>
      <c r="V806" s="96"/>
      <c r="X806" s="96"/>
      <c r="Z806" s="96"/>
      <c r="AB806" s="97"/>
      <c r="AC806" s="30">
        <f t="shared" si="541"/>
        <v>0</v>
      </c>
      <c r="AD806" s="30">
        <f t="shared" si="542"/>
        <v>0</v>
      </c>
      <c r="AE806" s="30">
        <f t="shared" si="543"/>
        <v>0</v>
      </c>
      <c r="AF806" s="30">
        <f t="shared" si="544"/>
        <v>0</v>
      </c>
      <c r="AG806" s="18" t="s">
        <v>1103</v>
      </c>
      <c r="AH806" s="17">
        <f t="shared" si="545"/>
        <v>0</v>
      </c>
    </row>
    <row r="807" spans="1:34" ht="25" customHeight="1" x14ac:dyDescent="0.25">
      <c r="A807" s="248" t="s">
        <v>1104</v>
      </c>
      <c r="B807" s="39"/>
      <c r="C807" s="39"/>
      <c r="D807" s="274"/>
      <c r="E807" s="274"/>
      <c r="F807" s="274"/>
      <c r="G807" s="274"/>
      <c r="H807" s="274"/>
      <c r="I807" s="274"/>
      <c r="J807" s="274"/>
      <c r="K807" s="383">
        <f t="shared" si="539"/>
        <v>0</v>
      </c>
      <c r="L807" s="376">
        <f t="shared" si="540"/>
        <v>0</v>
      </c>
      <c r="M807" s="95"/>
      <c r="O807" s="77"/>
      <c r="P807" s="98"/>
      <c r="Q807" s="96"/>
      <c r="S807" s="96"/>
      <c r="U807" s="96"/>
      <c r="V807" s="96"/>
      <c r="X807" s="96"/>
      <c r="Z807" s="96"/>
      <c r="AB807" s="97"/>
      <c r="AC807" s="30">
        <f t="shared" si="541"/>
        <v>0</v>
      </c>
      <c r="AD807" s="30">
        <f t="shared" si="542"/>
        <v>0</v>
      </c>
      <c r="AE807" s="30">
        <f t="shared" si="543"/>
        <v>0</v>
      </c>
      <c r="AF807" s="30">
        <f t="shared" si="544"/>
        <v>0</v>
      </c>
      <c r="AG807" s="18" t="s">
        <v>1105</v>
      </c>
      <c r="AH807" s="17">
        <f t="shared" si="545"/>
        <v>0</v>
      </c>
    </row>
    <row r="808" spans="1:34" ht="25" customHeight="1" x14ac:dyDescent="0.25">
      <c r="A808" s="248" t="s">
        <v>1106</v>
      </c>
      <c r="B808" s="39"/>
      <c r="C808" s="39"/>
      <c r="D808" s="274"/>
      <c r="E808" s="274"/>
      <c r="F808" s="274"/>
      <c r="G808" s="274"/>
      <c r="H808" s="274"/>
      <c r="I808" s="274"/>
      <c r="J808" s="274"/>
      <c r="K808" s="383">
        <f t="shared" si="539"/>
        <v>0</v>
      </c>
      <c r="L808" s="376">
        <f t="shared" si="540"/>
        <v>0</v>
      </c>
      <c r="M808" s="95"/>
      <c r="O808" s="77"/>
      <c r="P808" s="98"/>
      <c r="Q808" s="96"/>
      <c r="S808" s="96"/>
      <c r="U808" s="96"/>
      <c r="V808" s="96"/>
      <c r="X808" s="96"/>
      <c r="Z808" s="96"/>
      <c r="AB808" s="97"/>
      <c r="AC808" s="30">
        <f t="shared" si="541"/>
        <v>0</v>
      </c>
      <c r="AD808" s="30">
        <f t="shared" si="542"/>
        <v>0</v>
      </c>
      <c r="AE808" s="30">
        <f t="shared" si="543"/>
        <v>0</v>
      </c>
      <c r="AF808" s="30">
        <f t="shared" si="544"/>
        <v>0</v>
      </c>
      <c r="AG808" s="18" t="s">
        <v>1107</v>
      </c>
      <c r="AH808" s="17">
        <f t="shared" si="545"/>
        <v>0</v>
      </c>
    </row>
    <row r="809" spans="1:34" ht="25" customHeight="1" x14ac:dyDescent="0.25">
      <c r="A809" s="248" t="s">
        <v>1108</v>
      </c>
      <c r="B809" s="39"/>
      <c r="C809" s="39"/>
      <c r="D809" s="274"/>
      <c r="E809" s="274"/>
      <c r="F809" s="274"/>
      <c r="G809" s="274"/>
      <c r="H809" s="274"/>
      <c r="I809" s="274"/>
      <c r="J809" s="274"/>
      <c r="K809" s="383">
        <f t="shared" si="539"/>
        <v>0</v>
      </c>
      <c r="L809" s="376">
        <f t="shared" si="540"/>
        <v>0</v>
      </c>
      <c r="M809" s="95"/>
      <c r="O809" s="77"/>
      <c r="P809" s="98"/>
      <c r="Q809" s="96"/>
      <c r="S809" s="96"/>
      <c r="U809" s="96"/>
      <c r="V809" s="96"/>
      <c r="X809" s="96"/>
      <c r="Z809" s="96"/>
      <c r="AB809" s="97"/>
      <c r="AC809" s="30">
        <f t="shared" si="541"/>
        <v>0</v>
      </c>
      <c r="AD809" s="30">
        <f t="shared" si="542"/>
        <v>0</v>
      </c>
      <c r="AE809" s="30">
        <f t="shared" si="543"/>
        <v>0</v>
      </c>
      <c r="AF809" s="30">
        <f t="shared" si="544"/>
        <v>0</v>
      </c>
      <c r="AG809" s="18" t="s">
        <v>1109</v>
      </c>
      <c r="AH809" s="17">
        <f t="shared" si="545"/>
        <v>0</v>
      </c>
    </row>
    <row r="810" spans="1:34" ht="25" customHeight="1" x14ac:dyDescent="0.25">
      <c r="A810" s="248" t="s">
        <v>1110</v>
      </c>
      <c r="B810" s="39"/>
      <c r="C810" s="39"/>
      <c r="D810" s="274"/>
      <c r="E810" s="274"/>
      <c r="F810" s="274"/>
      <c r="G810" s="274"/>
      <c r="H810" s="274"/>
      <c r="I810" s="274"/>
      <c r="J810" s="274"/>
      <c r="K810" s="383">
        <f t="shared" si="539"/>
        <v>0</v>
      </c>
      <c r="L810" s="376">
        <f t="shared" si="540"/>
        <v>0</v>
      </c>
      <c r="M810" s="95"/>
      <c r="O810" s="77"/>
      <c r="P810" s="98"/>
      <c r="Q810" s="96"/>
      <c r="S810" s="96"/>
      <c r="U810" s="96"/>
      <c r="V810" s="96"/>
      <c r="X810" s="96"/>
      <c r="Z810" s="96"/>
      <c r="AB810" s="97"/>
      <c r="AC810" s="30">
        <f t="shared" si="541"/>
        <v>0</v>
      </c>
      <c r="AD810" s="30">
        <f t="shared" si="542"/>
        <v>0</v>
      </c>
      <c r="AE810" s="30">
        <f t="shared" si="543"/>
        <v>0</v>
      </c>
      <c r="AF810" s="30">
        <f t="shared" si="544"/>
        <v>0</v>
      </c>
      <c r="AG810" s="18" t="s">
        <v>1111</v>
      </c>
      <c r="AH810" s="17">
        <f t="shared" si="545"/>
        <v>0</v>
      </c>
    </row>
    <row r="811" spans="1:34" ht="25" customHeight="1" x14ac:dyDescent="0.25">
      <c r="A811" s="248" t="s">
        <v>1112</v>
      </c>
      <c r="B811" s="39"/>
      <c r="C811" s="39"/>
      <c r="D811" s="274"/>
      <c r="E811" s="274"/>
      <c r="F811" s="274"/>
      <c r="G811" s="274"/>
      <c r="H811" s="274"/>
      <c r="I811" s="274"/>
      <c r="J811" s="274"/>
      <c r="K811" s="383">
        <f t="shared" si="539"/>
        <v>0</v>
      </c>
      <c r="L811" s="376">
        <f t="shared" si="540"/>
        <v>0</v>
      </c>
      <c r="M811" s="95"/>
      <c r="O811" s="77"/>
      <c r="P811" s="98"/>
      <c r="Q811" s="96"/>
      <c r="S811" s="96"/>
      <c r="U811" s="96"/>
      <c r="V811" s="96"/>
      <c r="X811" s="96"/>
      <c r="Z811" s="96"/>
      <c r="AB811" s="97"/>
      <c r="AC811" s="30">
        <f t="shared" si="541"/>
        <v>0</v>
      </c>
      <c r="AD811" s="30">
        <f t="shared" si="542"/>
        <v>0</v>
      </c>
      <c r="AE811" s="30">
        <f t="shared" si="543"/>
        <v>0</v>
      </c>
      <c r="AF811" s="30">
        <f t="shared" si="544"/>
        <v>0</v>
      </c>
      <c r="AG811" s="18" t="s">
        <v>1113</v>
      </c>
      <c r="AH811" s="17">
        <f t="shared" si="545"/>
        <v>0</v>
      </c>
    </row>
    <row r="812" spans="1:34" ht="25" customHeight="1" x14ac:dyDescent="0.25">
      <c r="A812" s="248" t="s">
        <v>1114</v>
      </c>
      <c r="B812" s="39"/>
      <c r="C812" s="39"/>
      <c r="D812" s="274"/>
      <c r="E812" s="274"/>
      <c r="F812" s="274"/>
      <c r="G812" s="274"/>
      <c r="H812" s="274"/>
      <c r="I812" s="274"/>
      <c r="J812" s="274"/>
      <c r="K812" s="383">
        <f t="shared" si="539"/>
        <v>0</v>
      </c>
      <c r="L812" s="376">
        <f t="shared" si="540"/>
        <v>0</v>
      </c>
      <c r="M812" s="95"/>
      <c r="O812" s="77"/>
      <c r="P812" s="98"/>
      <c r="Q812" s="96"/>
      <c r="S812" s="96"/>
      <c r="U812" s="96"/>
      <c r="V812" s="96"/>
      <c r="X812" s="96"/>
      <c r="Z812" s="96"/>
      <c r="AB812" s="97"/>
      <c r="AC812" s="30">
        <f t="shared" si="541"/>
        <v>0</v>
      </c>
      <c r="AD812" s="30">
        <f t="shared" si="542"/>
        <v>0</v>
      </c>
      <c r="AE812" s="30">
        <f t="shared" si="543"/>
        <v>0</v>
      </c>
      <c r="AF812" s="30">
        <f t="shared" si="544"/>
        <v>0</v>
      </c>
      <c r="AG812" s="18" t="s">
        <v>1115</v>
      </c>
      <c r="AH812" s="17">
        <f t="shared" si="545"/>
        <v>0</v>
      </c>
    </row>
    <row r="813" spans="1:34" ht="25" customHeight="1" x14ac:dyDescent="0.25">
      <c r="A813" s="248" t="s">
        <v>1116</v>
      </c>
      <c r="B813" s="39"/>
      <c r="C813" s="39"/>
      <c r="D813" s="274"/>
      <c r="E813" s="274"/>
      <c r="F813" s="274"/>
      <c r="G813" s="274"/>
      <c r="H813" s="274"/>
      <c r="I813" s="274"/>
      <c r="J813" s="274"/>
      <c r="K813" s="383">
        <f t="shared" si="539"/>
        <v>0</v>
      </c>
      <c r="L813" s="376">
        <f t="shared" si="540"/>
        <v>0</v>
      </c>
      <c r="M813" s="95"/>
      <c r="O813" s="77"/>
      <c r="P813" s="98"/>
      <c r="Q813" s="96"/>
      <c r="S813" s="96"/>
      <c r="U813" s="96"/>
      <c r="V813" s="96"/>
      <c r="X813" s="96"/>
      <c r="Z813" s="96"/>
      <c r="AB813" s="97"/>
      <c r="AC813" s="30">
        <f t="shared" si="541"/>
        <v>0</v>
      </c>
      <c r="AD813" s="30">
        <f t="shared" si="542"/>
        <v>0</v>
      </c>
      <c r="AE813" s="30">
        <f t="shared" si="543"/>
        <v>0</v>
      </c>
      <c r="AF813" s="30">
        <f t="shared" si="544"/>
        <v>0</v>
      </c>
      <c r="AG813" s="18" t="s">
        <v>1117</v>
      </c>
      <c r="AH813" s="17">
        <f t="shared" si="545"/>
        <v>0</v>
      </c>
    </row>
    <row r="814" spans="1:34" ht="25" customHeight="1" x14ac:dyDescent="0.25">
      <c r="A814" s="248" t="s">
        <v>1118</v>
      </c>
      <c r="B814" s="39"/>
      <c r="C814" s="39"/>
      <c r="D814" s="274"/>
      <c r="E814" s="274"/>
      <c r="F814" s="274"/>
      <c r="G814" s="274"/>
      <c r="H814" s="274"/>
      <c r="I814" s="274"/>
      <c r="J814" s="274"/>
      <c r="K814" s="383">
        <f t="shared" si="539"/>
        <v>0</v>
      </c>
      <c r="L814" s="376">
        <f t="shared" si="540"/>
        <v>0</v>
      </c>
      <c r="M814" s="95"/>
      <c r="O814" s="77"/>
      <c r="P814" s="98"/>
      <c r="Q814" s="96"/>
      <c r="S814" s="96"/>
      <c r="U814" s="96"/>
      <c r="V814" s="96"/>
      <c r="X814" s="96"/>
      <c r="Z814" s="96"/>
      <c r="AB814" s="97"/>
      <c r="AC814" s="30">
        <f t="shared" si="541"/>
        <v>0</v>
      </c>
      <c r="AD814" s="30">
        <f t="shared" si="542"/>
        <v>0</v>
      </c>
      <c r="AE814" s="30">
        <f t="shared" si="543"/>
        <v>0</v>
      </c>
      <c r="AF814" s="30">
        <f t="shared" si="544"/>
        <v>0</v>
      </c>
      <c r="AG814" s="18" t="s">
        <v>1119</v>
      </c>
      <c r="AH814" s="17">
        <f t="shared" si="545"/>
        <v>0</v>
      </c>
    </row>
    <row r="815" spans="1:34" ht="25" customHeight="1" x14ac:dyDescent="0.25">
      <c r="A815" s="248" t="s">
        <v>1120</v>
      </c>
      <c r="B815" s="39"/>
      <c r="C815" s="39"/>
      <c r="D815" s="274"/>
      <c r="E815" s="274"/>
      <c r="F815" s="274"/>
      <c r="G815" s="274"/>
      <c r="H815" s="274"/>
      <c r="I815" s="274"/>
      <c r="J815" s="274"/>
      <c r="K815" s="383">
        <f t="shared" si="539"/>
        <v>0</v>
      </c>
      <c r="L815" s="376">
        <f t="shared" si="540"/>
        <v>0</v>
      </c>
      <c r="M815" s="95"/>
      <c r="O815" s="77"/>
      <c r="P815" s="98"/>
      <c r="Q815" s="96"/>
      <c r="S815" s="96"/>
      <c r="U815" s="96"/>
      <c r="V815" s="96"/>
      <c r="X815" s="96"/>
      <c r="Z815" s="96"/>
      <c r="AB815" s="97"/>
      <c r="AC815" s="30">
        <f t="shared" si="541"/>
        <v>0</v>
      </c>
      <c r="AD815" s="30">
        <f t="shared" si="542"/>
        <v>0</v>
      </c>
      <c r="AE815" s="30">
        <f t="shared" si="543"/>
        <v>0</v>
      </c>
      <c r="AF815" s="30">
        <f t="shared" si="544"/>
        <v>0</v>
      </c>
      <c r="AG815" s="18" t="s">
        <v>1121</v>
      </c>
      <c r="AH815" s="17">
        <f t="shared" si="545"/>
        <v>0</v>
      </c>
    </row>
    <row r="816" spans="1:34" ht="25" customHeight="1" x14ac:dyDescent="0.25">
      <c r="A816" s="248" t="s">
        <v>1122</v>
      </c>
      <c r="B816" s="39"/>
      <c r="C816" s="39"/>
      <c r="D816" s="274"/>
      <c r="E816" s="274"/>
      <c r="F816" s="274"/>
      <c r="G816" s="274"/>
      <c r="H816" s="274"/>
      <c r="I816" s="274"/>
      <c r="J816" s="274"/>
      <c r="K816" s="383">
        <f t="shared" si="539"/>
        <v>0</v>
      </c>
      <c r="L816" s="376">
        <f t="shared" si="540"/>
        <v>0</v>
      </c>
      <c r="M816" s="95"/>
      <c r="O816" s="77"/>
      <c r="P816" s="98"/>
      <c r="Q816" s="96"/>
      <c r="S816" s="96"/>
      <c r="U816" s="96"/>
      <c r="V816" s="96"/>
      <c r="X816" s="96"/>
      <c r="Z816" s="96"/>
      <c r="AB816" s="97"/>
      <c r="AC816" s="30">
        <f t="shared" si="541"/>
        <v>0</v>
      </c>
      <c r="AD816" s="30">
        <f t="shared" si="542"/>
        <v>0</v>
      </c>
      <c r="AE816" s="30">
        <f t="shared" si="543"/>
        <v>0</v>
      </c>
      <c r="AF816" s="30">
        <f t="shared" si="544"/>
        <v>0</v>
      </c>
      <c r="AG816" s="18" t="s">
        <v>1123</v>
      </c>
      <c r="AH816" s="17">
        <f t="shared" si="545"/>
        <v>0</v>
      </c>
    </row>
    <row r="817" spans="1:34" ht="25" customHeight="1" x14ac:dyDescent="0.25">
      <c r="A817" s="248" t="s">
        <v>1124</v>
      </c>
      <c r="B817" s="39"/>
      <c r="C817" s="39"/>
      <c r="D817" s="274"/>
      <c r="E817" s="274"/>
      <c r="F817" s="274"/>
      <c r="G817" s="274"/>
      <c r="H817" s="274"/>
      <c r="I817" s="274"/>
      <c r="J817" s="274"/>
      <c r="K817" s="383">
        <f t="shared" si="539"/>
        <v>0</v>
      </c>
      <c r="L817" s="376">
        <f t="shared" si="540"/>
        <v>0</v>
      </c>
      <c r="M817" s="95"/>
      <c r="O817" s="77"/>
      <c r="P817" s="98"/>
      <c r="Q817" s="96"/>
      <c r="S817" s="96"/>
      <c r="U817" s="96"/>
      <c r="V817" s="96"/>
      <c r="X817" s="96"/>
      <c r="Z817" s="96"/>
      <c r="AB817" s="97"/>
      <c r="AC817" s="30">
        <f t="shared" si="541"/>
        <v>0</v>
      </c>
      <c r="AD817" s="30">
        <f t="shared" si="542"/>
        <v>0</v>
      </c>
      <c r="AE817" s="30">
        <f t="shared" si="543"/>
        <v>0</v>
      </c>
      <c r="AF817" s="30">
        <f t="shared" si="544"/>
        <v>0</v>
      </c>
      <c r="AG817" s="18" t="s">
        <v>1125</v>
      </c>
      <c r="AH817" s="17">
        <f t="shared" si="545"/>
        <v>0</v>
      </c>
    </row>
    <row r="818" spans="1:34" ht="25" customHeight="1" x14ac:dyDescent="0.25">
      <c r="A818" s="248" t="s">
        <v>1126</v>
      </c>
      <c r="B818" s="39"/>
      <c r="C818" s="39"/>
      <c r="D818" s="274"/>
      <c r="E818" s="274"/>
      <c r="F818" s="274"/>
      <c r="G818" s="274"/>
      <c r="H818" s="274"/>
      <c r="I818" s="274"/>
      <c r="J818" s="274"/>
      <c r="K818" s="383">
        <f t="shared" si="539"/>
        <v>0</v>
      </c>
      <c r="L818" s="376">
        <f t="shared" si="540"/>
        <v>0</v>
      </c>
      <c r="M818" s="95"/>
      <c r="O818" s="77"/>
      <c r="P818" s="98"/>
      <c r="Q818" s="96"/>
      <c r="S818" s="96"/>
      <c r="U818" s="96"/>
      <c r="V818" s="96"/>
      <c r="X818" s="96"/>
      <c r="Z818" s="96"/>
      <c r="AB818" s="97"/>
      <c r="AC818" s="30">
        <f t="shared" si="541"/>
        <v>0</v>
      </c>
      <c r="AD818" s="30">
        <f t="shared" si="542"/>
        <v>0</v>
      </c>
      <c r="AE818" s="30">
        <f t="shared" si="543"/>
        <v>0</v>
      </c>
      <c r="AF818" s="30">
        <f t="shared" si="544"/>
        <v>0</v>
      </c>
      <c r="AG818" s="18" t="s">
        <v>1127</v>
      </c>
      <c r="AH818" s="17">
        <f t="shared" si="545"/>
        <v>0</v>
      </c>
    </row>
    <row r="819" spans="1:34" ht="25" customHeight="1" x14ac:dyDescent="0.25">
      <c r="A819" s="248" t="s">
        <v>1128</v>
      </c>
      <c r="B819" s="39"/>
      <c r="C819" s="39"/>
      <c r="D819" s="274"/>
      <c r="E819" s="274"/>
      <c r="F819" s="274"/>
      <c r="G819" s="274"/>
      <c r="H819" s="274"/>
      <c r="I819" s="274"/>
      <c r="J819" s="274"/>
      <c r="K819" s="383">
        <f t="shared" si="539"/>
        <v>0</v>
      </c>
      <c r="L819" s="376">
        <f t="shared" si="540"/>
        <v>0</v>
      </c>
      <c r="M819" s="95"/>
      <c r="O819" s="77"/>
      <c r="P819" s="98"/>
      <c r="Q819" s="96"/>
      <c r="S819" s="96"/>
      <c r="U819" s="96"/>
      <c r="V819" s="96"/>
      <c r="X819" s="96"/>
      <c r="Z819" s="96"/>
      <c r="AB819" s="97"/>
      <c r="AC819" s="30">
        <f t="shared" si="541"/>
        <v>0</v>
      </c>
      <c r="AD819" s="30">
        <f t="shared" si="542"/>
        <v>0</v>
      </c>
      <c r="AE819" s="30">
        <f t="shared" si="543"/>
        <v>0</v>
      </c>
      <c r="AF819" s="30">
        <f t="shared" si="544"/>
        <v>0</v>
      </c>
      <c r="AG819" s="18" t="s">
        <v>1129</v>
      </c>
      <c r="AH819" s="17">
        <f t="shared" si="545"/>
        <v>0</v>
      </c>
    </row>
    <row r="820" spans="1:34" ht="25" customHeight="1" x14ac:dyDescent="0.25">
      <c r="A820" s="248" t="s">
        <v>1130</v>
      </c>
      <c r="B820" s="39"/>
      <c r="C820" s="39"/>
      <c r="D820" s="274"/>
      <c r="E820" s="274"/>
      <c r="F820" s="274"/>
      <c r="G820" s="274"/>
      <c r="H820" s="274"/>
      <c r="I820" s="274"/>
      <c r="J820" s="274"/>
      <c r="K820" s="383">
        <f t="shared" si="539"/>
        <v>0</v>
      </c>
      <c r="L820" s="376">
        <f t="shared" si="540"/>
        <v>0</v>
      </c>
      <c r="M820" s="95"/>
      <c r="O820" s="77"/>
      <c r="P820" s="98"/>
      <c r="Q820" s="96"/>
      <c r="S820" s="96"/>
      <c r="U820" s="96"/>
      <c r="V820" s="96"/>
      <c r="X820" s="96"/>
      <c r="Z820" s="96"/>
      <c r="AB820" s="97"/>
      <c r="AC820" s="30">
        <f t="shared" si="541"/>
        <v>0</v>
      </c>
      <c r="AD820" s="30">
        <f t="shared" si="542"/>
        <v>0</v>
      </c>
      <c r="AE820" s="30">
        <f t="shared" si="543"/>
        <v>0</v>
      </c>
      <c r="AF820" s="30">
        <f t="shared" si="544"/>
        <v>0</v>
      </c>
      <c r="AG820" s="18" t="s">
        <v>1131</v>
      </c>
      <c r="AH820" s="17">
        <f t="shared" si="545"/>
        <v>0</v>
      </c>
    </row>
    <row r="821" spans="1:34" ht="25" customHeight="1" x14ac:dyDescent="0.25">
      <c r="A821" s="248" t="s">
        <v>1132</v>
      </c>
      <c r="B821" s="39"/>
      <c r="C821" s="39"/>
      <c r="D821" s="274"/>
      <c r="E821" s="274"/>
      <c r="F821" s="274"/>
      <c r="G821" s="274"/>
      <c r="H821" s="274"/>
      <c r="I821" s="274"/>
      <c r="J821" s="274"/>
      <c r="K821" s="383">
        <f t="shared" si="539"/>
        <v>0</v>
      </c>
      <c r="L821" s="376">
        <f t="shared" si="540"/>
        <v>0</v>
      </c>
      <c r="M821" s="95"/>
      <c r="O821" s="77"/>
      <c r="P821" s="98"/>
      <c r="Q821" s="96"/>
      <c r="S821" s="96"/>
      <c r="U821" s="96"/>
      <c r="V821" s="96"/>
      <c r="X821" s="96"/>
      <c r="Z821" s="96"/>
      <c r="AB821" s="97"/>
      <c r="AC821" s="30">
        <f t="shared" si="541"/>
        <v>0</v>
      </c>
      <c r="AD821" s="30">
        <f t="shared" si="542"/>
        <v>0</v>
      </c>
      <c r="AE821" s="30">
        <f t="shared" si="543"/>
        <v>0</v>
      </c>
      <c r="AF821" s="30">
        <f t="shared" si="544"/>
        <v>0</v>
      </c>
      <c r="AG821" s="18" t="s">
        <v>1133</v>
      </c>
      <c r="AH821" s="17">
        <f t="shared" si="545"/>
        <v>0</v>
      </c>
    </row>
    <row r="822" spans="1:34" ht="25" customHeight="1" x14ac:dyDescent="0.25">
      <c r="A822" s="248" t="s">
        <v>1134</v>
      </c>
      <c r="B822" s="39"/>
      <c r="C822" s="39"/>
      <c r="D822" s="274"/>
      <c r="E822" s="274"/>
      <c r="F822" s="274"/>
      <c r="G822" s="274"/>
      <c r="H822" s="274"/>
      <c r="I822" s="274"/>
      <c r="J822" s="274"/>
      <c r="K822" s="383">
        <f t="shared" si="539"/>
        <v>0</v>
      </c>
      <c r="L822" s="376">
        <f t="shared" si="540"/>
        <v>0</v>
      </c>
      <c r="M822" s="95"/>
      <c r="O822" s="77"/>
      <c r="P822" s="98"/>
      <c r="Q822" s="96"/>
      <c r="S822" s="96"/>
      <c r="U822" s="96"/>
      <c r="V822" s="96"/>
      <c r="X822" s="96"/>
      <c r="Z822" s="96"/>
      <c r="AB822" s="97"/>
      <c r="AC822" s="30">
        <f t="shared" si="541"/>
        <v>0</v>
      </c>
      <c r="AD822" s="30">
        <f t="shared" si="542"/>
        <v>0</v>
      </c>
      <c r="AE822" s="30">
        <f t="shared" si="543"/>
        <v>0</v>
      </c>
      <c r="AF822" s="30">
        <f t="shared" si="544"/>
        <v>0</v>
      </c>
      <c r="AG822" s="18" t="s">
        <v>1135</v>
      </c>
      <c r="AH822" s="17">
        <f t="shared" si="545"/>
        <v>0</v>
      </c>
    </row>
    <row r="823" spans="1:34" ht="25" customHeight="1" x14ac:dyDescent="0.25">
      <c r="A823" s="248" t="s">
        <v>1136</v>
      </c>
      <c r="B823" s="39"/>
      <c r="C823" s="39"/>
      <c r="D823" s="274"/>
      <c r="E823" s="274"/>
      <c r="F823" s="274"/>
      <c r="G823" s="274"/>
      <c r="H823" s="274"/>
      <c r="I823" s="274"/>
      <c r="J823" s="274"/>
      <c r="K823" s="383">
        <f t="shared" si="539"/>
        <v>0</v>
      </c>
      <c r="L823" s="376">
        <f t="shared" si="540"/>
        <v>0</v>
      </c>
      <c r="M823" s="95"/>
      <c r="O823" s="77"/>
      <c r="P823" s="98"/>
      <c r="Q823" s="96"/>
      <c r="S823" s="96"/>
      <c r="U823" s="96"/>
      <c r="V823" s="96"/>
      <c r="X823" s="96"/>
      <c r="Z823" s="96"/>
      <c r="AB823" s="97"/>
      <c r="AC823" s="30">
        <f t="shared" si="541"/>
        <v>0</v>
      </c>
      <c r="AD823" s="30">
        <f t="shared" si="542"/>
        <v>0</v>
      </c>
      <c r="AE823" s="30">
        <f t="shared" si="543"/>
        <v>0</v>
      </c>
      <c r="AF823" s="30">
        <f t="shared" si="544"/>
        <v>0</v>
      </c>
      <c r="AG823" s="18" t="s">
        <v>1137</v>
      </c>
      <c r="AH823" s="17">
        <f t="shared" si="545"/>
        <v>0</v>
      </c>
    </row>
    <row r="824" spans="1:34" ht="25" customHeight="1" x14ac:dyDescent="0.25">
      <c r="A824" s="248" t="s">
        <v>1138</v>
      </c>
      <c r="B824" s="39"/>
      <c r="C824" s="39"/>
      <c r="D824" s="274"/>
      <c r="E824" s="274"/>
      <c r="F824" s="274"/>
      <c r="G824" s="274"/>
      <c r="H824" s="274"/>
      <c r="I824" s="274"/>
      <c r="J824" s="274"/>
      <c r="K824" s="383">
        <f t="shared" si="539"/>
        <v>0</v>
      </c>
      <c r="L824" s="376">
        <f t="shared" si="540"/>
        <v>0</v>
      </c>
      <c r="M824" s="95"/>
      <c r="O824" s="77"/>
      <c r="P824" s="98"/>
      <c r="Q824" s="96"/>
      <c r="S824" s="96"/>
      <c r="U824" s="96"/>
      <c r="V824" s="96"/>
      <c r="X824" s="96"/>
      <c r="Z824" s="96"/>
      <c r="AB824" s="97"/>
      <c r="AC824" s="30">
        <f t="shared" si="541"/>
        <v>0</v>
      </c>
      <c r="AD824" s="30">
        <f t="shared" si="542"/>
        <v>0</v>
      </c>
      <c r="AE824" s="30">
        <f t="shared" si="543"/>
        <v>0</v>
      </c>
      <c r="AF824" s="30">
        <f t="shared" si="544"/>
        <v>0</v>
      </c>
      <c r="AG824" s="18" t="s">
        <v>1139</v>
      </c>
      <c r="AH824" s="17">
        <f t="shared" si="545"/>
        <v>0</v>
      </c>
    </row>
    <row r="825" spans="1:34" ht="25" customHeight="1" x14ac:dyDescent="0.25">
      <c r="A825" s="248" t="s">
        <v>1140</v>
      </c>
      <c r="B825" s="39"/>
      <c r="C825" s="39"/>
      <c r="D825" s="274"/>
      <c r="E825" s="274"/>
      <c r="F825" s="274"/>
      <c r="G825" s="274"/>
      <c r="H825" s="274"/>
      <c r="I825" s="274"/>
      <c r="J825" s="274"/>
      <c r="K825" s="383">
        <f t="shared" ref="K825:K858" si="546">D825+E825+F825+H825+J825</f>
        <v>0</v>
      </c>
      <c r="L825" s="376">
        <f t="shared" ref="L825:L858" si="547">G825+I825+K825</f>
        <v>0</v>
      </c>
      <c r="M825" s="95"/>
      <c r="O825" s="77"/>
      <c r="P825" s="98"/>
      <c r="Q825" s="96"/>
      <c r="S825" s="96"/>
      <c r="U825" s="96"/>
      <c r="V825" s="96"/>
      <c r="X825" s="96"/>
      <c r="Z825" s="96"/>
      <c r="AB825" s="97"/>
      <c r="AC825" s="30">
        <f t="shared" ref="AC825:AC858" si="548">Q825</f>
        <v>0</v>
      </c>
      <c r="AD825" s="30">
        <f t="shared" ref="AD825:AD858" si="549">D825+E825+F825+H825+J825</f>
        <v>0</v>
      </c>
      <c r="AE825" s="30">
        <f t="shared" ref="AE825:AE858" si="550">G825</f>
        <v>0</v>
      </c>
      <c r="AF825" s="30">
        <f t="shared" ref="AF825:AF858" si="551">AC825+AD825+AE825</f>
        <v>0</v>
      </c>
      <c r="AG825" s="18" t="s">
        <v>1141</v>
      </c>
      <c r="AH825" s="17">
        <f t="shared" si="545"/>
        <v>0</v>
      </c>
    </row>
    <row r="826" spans="1:34" ht="25" customHeight="1" x14ac:dyDescent="0.25">
      <c r="A826" s="248" t="s">
        <v>1142</v>
      </c>
      <c r="B826" s="39"/>
      <c r="C826" s="39"/>
      <c r="D826" s="274"/>
      <c r="E826" s="274"/>
      <c r="F826" s="274"/>
      <c r="G826" s="274"/>
      <c r="H826" s="274"/>
      <c r="I826" s="274"/>
      <c r="J826" s="274"/>
      <c r="K826" s="383">
        <f t="shared" si="546"/>
        <v>0</v>
      </c>
      <c r="L826" s="376">
        <f t="shared" si="547"/>
        <v>0</v>
      </c>
      <c r="M826" s="95"/>
      <c r="O826" s="77"/>
      <c r="P826" s="98"/>
      <c r="Q826" s="96"/>
      <c r="S826" s="96"/>
      <c r="U826" s="96"/>
      <c r="V826" s="96"/>
      <c r="X826" s="96"/>
      <c r="Z826" s="96"/>
      <c r="AB826" s="97"/>
      <c r="AC826" s="30">
        <f t="shared" si="548"/>
        <v>0</v>
      </c>
      <c r="AD826" s="30">
        <f t="shared" si="549"/>
        <v>0</v>
      </c>
      <c r="AE826" s="30">
        <f t="shared" si="550"/>
        <v>0</v>
      </c>
      <c r="AF826" s="30">
        <f t="shared" si="551"/>
        <v>0</v>
      </c>
      <c r="AG826" s="18" t="s">
        <v>1143</v>
      </c>
      <c r="AH826" s="17">
        <f t="shared" ref="AH826:AH863" si="552">IF($L$761=0,0,1)</f>
        <v>0</v>
      </c>
    </row>
    <row r="827" spans="1:34" ht="25" customHeight="1" x14ac:dyDescent="0.25">
      <c r="A827" s="248" t="s">
        <v>1144</v>
      </c>
      <c r="B827" s="39"/>
      <c r="C827" s="39"/>
      <c r="D827" s="274"/>
      <c r="E827" s="274"/>
      <c r="F827" s="274"/>
      <c r="G827" s="274"/>
      <c r="H827" s="274"/>
      <c r="I827" s="274"/>
      <c r="J827" s="274"/>
      <c r="K827" s="383">
        <f t="shared" si="546"/>
        <v>0</v>
      </c>
      <c r="L827" s="376">
        <f t="shared" si="547"/>
        <v>0</v>
      </c>
      <c r="M827" s="95"/>
      <c r="O827" s="77"/>
      <c r="P827" s="98"/>
      <c r="Q827" s="96"/>
      <c r="S827" s="96"/>
      <c r="U827" s="96"/>
      <c r="V827" s="96"/>
      <c r="X827" s="96"/>
      <c r="Z827" s="96"/>
      <c r="AB827" s="97"/>
      <c r="AC827" s="30">
        <f t="shared" si="548"/>
        <v>0</v>
      </c>
      <c r="AD827" s="30">
        <f t="shared" si="549"/>
        <v>0</v>
      </c>
      <c r="AE827" s="30">
        <f t="shared" si="550"/>
        <v>0</v>
      </c>
      <c r="AF827" s="30">
        <f t="shared" si="551"/>
        <v>0</v>
      </c>
      <c r="AG827" s="18" t="s">
        <v>1145</v>
      </c>
      <c r="AH827" s="17">
        <f t="shared" si="552"/>
        <v>0</v>
      </c>
    </row>
    <row r="828" spans="1:34" ht="25" customHeight="1" x14ac:dyDescent="0.25">
      <c r="A828" s="248" t="s">
        <v>1146</v>
      </c>
      <c r="B828" s="39"/>
      <c r="C828" s="39"/>
      <c r="D828" s="274"/>
      <c r="E828" s="274"/>
      <c r="F828" s="274"/>
      <c r="G828" s="274"/>
      <c r="H828" s="274"/>
      <c r="I828" s="274"/>
      <c r="J828" s="274"/>
      <c r="K828" s="383">
        <f t="shared" si="546"/>
        <v>0</v>
      </c>
      <c r="L828" s="376">
        <f t="shared" si="547"/>
        <v>0</v>
      </c>
      <c r="M828" s="95"/>
      <c r="O828" s="77"/>
      <c r="P828" s="98"/>
      <c r="Q828" s="96"/>
      <c r="S828" s="96"/>
      <c r="U828" s="96"/>
      <c r="V828" s="96"/>
      <c r="X828" s="96"/>
      <c r="Z828" s="96"/>
      <c r="AB828" s="97"/>
      <c r="AC828" s="30">
        <f t="shared" si="548"/>
        <v>0</v>
      </c>
      <c r="AD828" s="30">
        <f t="shared" si="549"/>
        <v>0</v>
      </c>
      <c r="AE828" s="30">
        <f t="shared" si="550"/>
        <v>0</v>
      </c>
      <c r="AF828" s="30">
        <f t="shared" si="551"/>
        <v>0</v>
      </c>
      <c r="AG828" s="18" t="s">
        <v>1147</v>
      </c>
      <c r="AH828" s="17">
        <f t="shared" si="552"/>
        <v>0</v>
      </c>
    </row>
    <row r="829" spans="1:34" ht="25" customHeight="1" x14ac:dyDescent="0.25">
      <c r="A829" s="248" t="s">
        <v>1148</v>
      </c>
      <c r="B829" s="39"/>
      <c r="C829" s="39"/>
      <c r="D829" s="274"/>
      <c r="E829" s="274"/>
      <c r="F829" s="274"/>
      <c r="G829" s="274"/>
      <c r="H829" s="274"/>
      <c r="I829" s="274"/>
      <c r="J829" s="274"/>
      <c r="K829" s="383">
        <f t="shared" si="546"/>
        <v>0</v>
      </c>
      <c r="L829" s="376">
        <f t="shared" si="547"/>
        <v>0</v>
      </c>
      <c r="M829" s="95"/>
      <c r="O829" s="77"/>
      <c r="P829" s="98"/>
      <c r="Q829" s="96"/>
      <c r="S829" s="96"/>
      <c r="U829" s="96"/>
      <c r="V829" s="96"/>
      <c r="X829" s="96"/>
      <c r="Z829" s="96"/>
      <c r="AB829" s="97"/>
      <c r="AC829" s="30">
        <f t="shared" si="548"/>
        <v>0</v>
      </c>
      <c r="AD829" s="30">
        <f t="shared" si="549"/>
        <v>0</v>
      </c>
      <c r="AE829" s="30">
        <f t="shared" si="550"/>
        <v>0</v>
      </c>
      <c r="AF829" s="30">
        <f t="shared" si="551"/>
        <v>0</v>
      </c>
      <c r="AG829" s="18" t="s">
        <v>1149</v>
      </c>
      <c r="AH829" s="17">
        <f t="shared" si="552"/>
        <v>0</v>
      </c>
    </row>
    <row r="830" spans="1:34" ht="25" customHeight="1" x14ac:dyDescent="0.25">
      <c r="A830" s="248" t="s">
        <v>1150</v>
      </c>
      <c r="B830" s="39"/>
      <c r="C830" s="39"/>
      <c r="D830" s="274"/>
      <c r="E830" s="274"/>
      <c r="F830" s="274"/>
      <c r="G830" s="274"/>
      <c r="H830" s="274"/>
      <c r="I830" s="274"/>
      <c r="J830" s="274"/>
      <c r="K830" s="383">
        <f t="shared" si="546"/>
        <v>0</v>
      </c>
      <c r="L830" s="376">
        <f t="shared" si="547"/>
        <v>0</v>
      </c>
      <c r="M830" s="95"/>
      <c r="O830" s="77"/>
      <c r="P830" s="98"/>
      <c r="Q830" s="96"/>
      <c r="S830" s="96"/>
      <c r="U830" s="96"/>
      <c r="V830" s="96"/>
      <c r="X830" s="96"/>
      <c r="Z830" s="96"/>
      <c r="AB830" s="97"/>
      <c r="AC830" s="30">
        <f t="shared" si="548"/>
        <v>0</v>
      </c>
      <c r="AD830" s="30">
        <f t="shared" si="549"/>
        <v>0</v>
      </c>
      <c r="AE830" s="30">
        <f t="shared" si="550"/>
        <v>0</v>
      </c>
      <c r="AF830" s="30">
        <f t="shared" si="551"/>
        <v>0</v>
      </c>
      <c r="AG830" s="18" t="s">
        <v>1151</v>
      </c>
      <c r="AH830" s="17">
        <f t="shared" si="552"/>
        <v>0</v>
      </c>
    </row>
    <row r="831" spans="1:34" ht="25" customHeight="1" x14ac:dyDescent="0.25">
      <c r="A831" s="248" t="s">
        <v>1152</v>
      </c>
      <c r="B831" s="39"/>
      <c r="C831" s="39"/>
      <c r="D831" s="274"/>
      <c r="E831" s="274"/>
      <c r="F831" s="274"/>
      <c r="G831" s="274"/>
      <c r="H831" s="274"/>
      <c r="I831" s="274"/>
      <c r="J831" s="274"/>
      <c r="K831" s="383">
        <f t="shared" si="546"/>
        <v>0</v>
      </c>
      <c r="L831" s="376">
        <f t="shared" si="547"/>
        <v>0</v>
      </c>
      <c r="M831" s="95"/>
      <c r="O831" s="77"/>
      <c r="P831" s="98"/>
      <c r="Q831" s="96"/>
      <c r="S831" s="96"/>
      <c r="U831" s="96"/>
      <c r="V831" s="96"/>
      <c r="X831" s="96"/>
      <c r="Z831" s="96"/>
      <c r="AB831" s="97"/>
      <c r="AC831" s="30">
        <f t="shared" si="548"/>
        <v>0</v>
      </c>
      <c r="AD831" s="30">
        <f t="shared" si="549"/>
        <v>0</v>
      </c>
      <c r="AE831" s="30">
        <f t="shared" si="550"/>
        <v>0</v>
      </c>
      <c r="AF831" s="30">
        <f t="shared" si="551"/>
        <v>0</v>
      </c>
      <c r="AG831" s="18" t="s">
        <v>1153</v>
      </c>
      <c r="AH831" s="17">
        <f t="shared" si="552"/>
        <v>0</v>
      </c>
    </row>
    <row r="832" spans="1:34" ht="25" customHeight="1" x14ac:dyDescent="0.25">
      <c r="A832" s="248" t="s">
        <v>1154</v>
      </c>
      <c r="B832" s="39"/>
      <c r="C832" s="39"/>
      <c r="D832" s="274"/>
      <c r="E832" s="274"/>
      <c r="F832" s="274"/>
      <c r="G832" s="274"/>
      <c r="H832" s="274"/>
      <c r="I832" s="274"/>
      <c r="J832" s="274"/>
      <c r="K832" s="383">
        <f t="shared" si="546"/>
        <v>0</v>
      </c>
      <c r="L832" s="376">
        <f t="shared" si="547"/>
        <v>0</v>
      </c>
      <c r="M832" s="95"/>
      <c r="O832" s="77"/>
      <c r="P832" s="98"/>
      <c r="Q832" s="96"/>
      <c r="S832" s="96"/>
      <c r="U832" s="96"/>
      <c r="V832" s="96"/>
      <c r="X832" s="96"/>
      <c r="Z832" s="96"/>
      <c r="AB832" s="97"/>
      <c r="AC832" s="30">
        <f t="shared" si="548"/>
        <v>0</v>
      </c>
      <c r="AD832" s="30">
        <f t="shared" si="549"/>
        <v>0</v>
      </c>
      <c r="AE832" s="30">
        <f t="shared" si="550"/>
        <v>0</v>
      </c>
      <c r="AF832" s="30">
        <f t="shared" si="551"/>
        <v>0</v>
      </c>
      <c r="AG832" s="18" t="s">
        <v>1155</v>
      </c>
      <c r="AH832" s="17">
        <f t="shared" si="552"/>
        <v>0</v>
      </c>
    </row>
    <row r="833" spans="1:34" ht="25" customHeight="1" x14ac:dyDescent="0.25">
      <c r="A833" s="248" t="s">
        <v>1156</v>
      </c>
      <c r="B833" s="39"/>
      <c r="C833" s="39"/>
      <c r="D833" s="274"/>
      <c r="E833" s="274"/>
      <c r="F833" s="274"/>
      <c r="G833" s="274"/>
      <c r="H833" s="274"/>
      <c r="I833" s="274"/>
      <c r="J833" s="274"/>
      <c r="K833" s="383">
        <f t="shared" si="546"/>
        <v>0</v>
      </c>
      <c r="L833" s="376">
        <f t="shared" si="547"/>
        <v>0</v>
      </c>
      <c r="M833" s="95"/>
      <c r="O833" s="77"/>
      <c r="P833" s="98"/>
      <c r="Q833" s="96"/>
      <c r="S833" s="96"/>
      <c r="U833" s="96"/>
      <c r="V833" s="96"/>
      <c r="X833" s="96"/>
      <c r="Z833" s="96"/>
      <c r="AB833" s="97"/>
      <c r="AC833" s="30">
        <f t="shared" si="548"/>
        <v>0</v>
      </c>
      <c r="AD833" s="30">
        <f t="shared" si="549"/>
        <v>0</v>
      </c>
      <c r="AE833" s="30">
        <f t="shared" si="550"/>
        <v>0</v>
      </c>
      <c r="AF833" s="30">
        <f t="shared" si="551"/>
        <v>0</v>
      </c>
      <c r="AG833" s="18" t="s">
        <v>1157</v>
      </c>
      <c r="AH833" s="17">
        <f t="shared" si="552"/>
        <v>0</v>
      </c>
    </row>
    <row r="834" spans="1:34" ht="25" customHeight="1" x14ac:dyDescent="0.25">
      <c r="A834" s="248" t="s">
        <v>1158</v>
      </c>
      <c r="B834" s="39"/>
      <c r="C834" s="39"/>
      <c r="D834" s="274"/>
      <c r="E834" s="274"/>
      <c r="F834" s="274"/>
      <c r="G834" s="274"/>
      <c r="H834" s="274"/>
      <c r="I834" s="274"/>
      <c r="J834" s="274"/>
      <c r="K834" s="383">
        <f t="shared" si="546"/>
        <v>0</v>
      </c>
      <c r="L834" s="376">
        <f t="shared" si="547"/>
        <v>0</v>
      </c>
      <c r="M834" s="95"/>
      <c r="O834" s="77"/>
      <c r="P834" s="98"/>
      <c r="Q834" s="96"/>
      <c r="S834" s="96"/>
      <c r="U834" s="96"/>
      <c r="V834" s="96"/>
      <c r="X834" s="96"/>
      <c r="Z834" s="96"/>
      <c r="AB834" s="97"/>
      <c r="AC834" s="30">
        <f t="shared" si="548"/>
        <v>0</v>
      </c>
      <c r="AD834" s="30">
        <f t="shared" si="549"/>
        <v>0</v>
      </c>
      <c r="AE834" s="30">
        <f t="shared" si="550"/>
        <v>0</v>
      </c>
      <c r="AF834" s="30">
        <f t="shared" si="551"/>
        <v>0</v>
      </c>
      <c r="AG834" s="18" t="s">
        <v>1159</v>
      </c>
      <c r="AH834" s="17">
        <f t="shared" si="552"/>
        <v>0</v>
      </c>
    </row>
    <row r="835" spans="1:34" ht="25" customHeight="1" x14ac:dyDescent="0.25">
      <c r="A835" s="248" t="s">
        <v>1160</v>
      </c>
      <c r="B835" s="39"/>
      <c r="C835" s="39"/>
      <c r="D835" s="274"/>
      <c r="E835" s="274"/>
      <c r="F835" s="274"/>
      <c r="G835" s="274"/>
      <c r="H835" s="274"/>
      <c r="I835" s="274"/>
      <c r="J835" s="274"/>
      <c r="K835" s="383">
        <f t="shared" si="546"/>
        <v>0</v>
      </c>
      <c r="L835" s="376">
        <f t="shared" si="547"/>
        <v>0</v>
      </c>
      <c r="M835" s="95"/>
      <c r="O835" s="77"/>
      <c r="P835" s="98"/>
      <c r="Q835" s="96"/>
      <c r="S835" s="96"/>
      <c r="U835" s="96"/>
      <c r="V835" s="96"/>
      <c r="X835" s="96"/>
      <c r="Z835" s="96"/>
      <c r="AB835" s="97"/>
      <c r="AC835" s="30">
        <f t="shared" si="548"/>
        <v>0</v>
      </c>
      <c r="AD835" s="30">
        <f t="shared" si="549"/>
        <v>0</v>
      </c>
      <c r="AE835" s="30">
        <f t="shared" si="550"/>
        <v>0</v>
      </c>
      <c r="AF835" s="30">
        <f t="shared" si="551"/>
        <v>0</v>
      </c>
      <c r="AG835" s="18" t="s">
        <v>1161</v>
      </c>
      <c r="AH835" s="17">
        <f t="shared" si="552"/>
        <v>0</v>
      </c>
    </row>
    <row r="836" spans="1:34" ht="25" customHeight="1" x14ac:dyDescent="0.25">
      <c r="A836" s="248" t="s">
        <v>1162</v>
      </c>
      <c r="B836" s="39"/>
      <c r="C836" s="39"/>
      <c r="D836" s="274"/>
      <c r="E836" s="274"/>
      <c r="F836" s="274"/>
      <c r="G836" s="274"/>
      <c r="H836" s="274"/>
      <c r="I836" s="274"/>
      <c r="J836" s="274"/>
      <c r="K836" s="383">
        <f t="shared" si="546"/>
        <v>0</v>
      </c>
      <c r="L836" s="376">
        <f t="shared" si="547"/>
        <v>0</v>
      </c>
      <c r="M836" s="95"/>
      <c r="O836" s="77"/>
      <c r="P836" s="98"/>
      <c r="Q836" s="96"/>
      <c r="S836" s="96"/>
      <c r="U836" s="96"/>
      <c r="V836" s="96"/>
      <c r="X836" s="96"/>
      <c r="Z836" s="96"/>
      <c r="AB836" s="97"/>
      <c r="AC836" s="30">
        <f t="shared" si="548"/>
        <v>0</v>
      </c>
      <c r="AD836" s="30">
        <f t="shared" si="549"/>
        <v>0</v>
      </c>
      <c r="AE836" s="30">
        <f t="shared" si="550"/>
        <v>0</v>
      </c>
      <c r="AF836" s="30">
        <f t="shared" si="551"/>
        <v>0</v>
      </c>
      <c r="AG836" s="18" t="s">
        <v>1163</v>
      </c>
      <c r="AH836" s="17">
        <f t="shared" si="552"/>
        <v>0</v>
      </c>
    </row>
    <row r="837" spans="1:34" ht="25" customHeight="1" x14ac:dyDescent="0.25">
      <c r="A837" s="248" t="s">
        <v>1164</v>
      </c>
      <c r="B837" s="39"/>
      <c r="C837" s="39"/>
      <c r="D837" s="274"/>
      <c r="E837" s="274"/>
      <c r="F837" s="274"/>
      <c r="G837" s="274"/>
      <c r="H837" s="274"/>
      <c r="I837" s="274"/>
      <c r="J837" s="274"/>
      <c r="K837" s="383">
        <f t="shared" si="546"/>
        <v>0</v>
      </c>
      <c r="L837" s="376">
        <f t="shared" si="547"/>
        <v>0</v>
      </c>
      <c r="M837" s="95"/>
      <c r="O837" s="77"/>
      <c r="P837" s="98"/>
      <c r="Q837" s="96"/>
      <c r="S837" s="96"/>
      <c r="U837" s="96"/>
      <c r="V837" s="96"/>
      <c r="X837" s="96"/>
      <c r="Z837" s="96"/>
      <c r="AB837" s="97"/>
      <c r="AC837" s="30">
        <f t="shared" si="548"/>
        <v>0</v>
      </c>
      <c r="AD837" s="30">
        <f t="shared" si="549"/>
        <v>0</v>
      </c>
      <c r="AE837" s="30">
        <f t="shared" si="550"/>
        <v>0</v>
      </c>
      <c r="AF837" s="30">
        <f t="shared" si="551"/>
        <v>0</v>
      </c>
      <c r="AG837" s="18" t="s">
        <v>1165</v>
      </c>
      <c r="AH837" s="17">
        <f t="shared" si="552"/>
        <v>0</v>
      </c>
    </row>
    <row r="838" spans="1:34" ht="25" customHeight="1" x14ac:dyDescent="0.25">
      <c r="A838" s="248" t="s">
        <v>1166</v>
      </c>
      <c r="B838" s="39"/>
      <c r="C838" s="39"/>
      <c r="D838" s="274"/>
      <c r="E838" s="274"/>
      <c r="F838" s="274"/>
      <c r="G838" s="274"/>
      <c r="H838" s="274"/>
      <c r="I838" s="274"/>
      <c r="J838" s="274"/>
      <c r="K838" s="383">
        <f t="shared" si="546"/>
        <v>0</v>
      </c>
      <c r="L838" s="376">
        <f t="shared" si="547"/>
        <v>0</v>
      </c>
      <c r="M838" s="95"/>
      <c r="O838" s="77"/>
      <c r="P838" s="98"/>
      <c r="Q838" s="96"/>
      <c r="S838" s="96"/>
      <c r="U838" s="96"/>
      <c r="V838" s="96"/>
      <c r="X838" s="96"/>
      <c r="Z838" s="96"/>
      <c r="AB838" s="97"/>
      <c r="AC838" s="30">
        <f t="shared" si="548"/>
        <v>0</v>
      </c>
      <c r="AD838" s="30">
        <f t="shared" si="549"/>
        <v>0</v>
      </c>
      <c r="AE838" s="30">
        <f t="shared" si="550"/>
        <v>0</v>
      </c>
      <c r="AF838" s="30">
        <f t="shared" si="551"/>
        <v>0</v>
      </c>
      <c r="AG838" s="18" t="s">
        <v>1167</v>
      </c>
      <c r="AH838" s="17">
        <f t="shared" si="552"/>
        <v>0</v>
      </c>
    </row>
    <row r="839" spans="1:34" ht="25" customHeight="1" x14ac:dyDescent="0.25">
      <c r="A839" s="248" t="s">
        <v>1168</v>
      </c>
      <c r="B839" s="39"/>
      <c r="C839" s="39"/>
      <c r="D839" s="274"/>
      <c r="E839" s="274"/>
      <c r="F839" s="274"/>
      <c r="G839" s="274"/>
      <c r="H839" s="274"/>
      <c r="I839" s="274"/>
      <c r="J839" s="274"/>
      <c r="K839" s="383">
        <f t="shared" si="546"/>
        <v>0</v>
      </c>
      <c r="L839" s="376">
        <f t="shared" si="547"/>
        <v>0</v>
      </c>
      <c r="M839" s="95"/>
      <c r="O839" s="77"/>
      <c r="P839" s="98"/>
      <c r="Q839" s="96"/>
      <c r="S839" s="96"/>
      <c r="U839" s="96"/>
      <c r="V839" s="96"/>
      <c r="X839" s="96"/>
      <c r="Z839" s="96"/>
      <c r="AB839" s="97"/>
      <c r="AC839" s="30">
        <f t="shared" si="548"/>
        <v>0</v>
      </c>
      <c r="AD839" s="30">
        <f t="shared" si="549"/>
        <v>0</v>
      </c>
      <c r="AE839" s="30">
        <f t="shared" si="550"/>
        <v>0</v>
      </c>
      <c r="AF839" s="30">
        <f t="shared" si="551"/>
        <v>0</v>
      </c>
      <c r="AG839" s="18" t="s">
        <v>1169</v>
      </c>
      <c r="AH839" s="17">
        <f t="shared" si="552"/>
        <v>0</v>
      </c>
    </row>
    <row r="840" spans="1:34" ht="25" customHeight="1" x14ac:dyDescent="0.25">
      <c r="A840" s="248" t="s">
        <v>1170</v>
      </c>
      <c r="B840" s="39"/>
      <c r="C840" s="39"/>
      <c r="D840" s="274"/>
      <c r="E840" s="274"/>
      <c r="F840" s="274"/>
      <c r="G840" s="274"/>
      <c r="H840" s="274"/>
      <c r="I840" s="274"/>
      <c r="J840" s="274"/>
      <c r="K840" s="383">
        <f t="shared" si="546"/>
        <v>0</v>
      </c>
      <c r="L840" s="376">
        <f t="shared" si="547"/>
        <v>0</v>
      </c>
      <c r="M840" s="95"/>
      <c r="O840" s="77"/>
      <c r="P840" s="98"/>
      <c r="Q840" s="96"/>
      <c r="S840" s="96"/>
      <c r="U840" s="96"/>
      <c r="V840" s="96"/>
      <c r="X840" s="96"/>
      <c r="Z840" s="96"/>
      <c r="AB840" s="97"/>
      <c r="AC840" s="30">
        <f t="shared" si="548"/>
        <v>0</v>
      </c>
      <c r="AD840" s="30">
        <f t="shared" si="549"/>
        <v>0</v>
      </c>
      <c r="AE840" s="30">
        <f t="shared" si="550"/>
        <v>0</v>
      </c>
      <c r="AF840" s="30">
        <f t="shared" si="551"/>
        <v>0</v>
      </c>
      <c r="AG840" s="18" t="s">
        <v>1171</v>
      </c>
      <c r="AH840" s="17">
        <f t="shared" si="552"/>
        <v>0</v>
      </c>
    </row>
    <row r="841" spans="1:34" ht="25" customHeight="1" x14ac:dyDescent="0.25">
      <c r="A841" s="248" t="s">
        <v>1172</v>
      </c>
      <c r="B841" s="39"/>
      <c r="C841" s="39"/>
      <c r="D841" s="274"/>
      <c r="E841" s="274"/>
      <c r="F841" s="274"/>
      <c r="G841" s="274"/>
      <c r="H841" s="274"/>
      <c r="I841" s="274"/>
      <c r="J841" s="274"/>
      <c r="K841" s="383">
        <f t="shared" si="546"/>
        <v>0</v>
      </c>
      <c r="L841" s="376">
        <f t="shared" si="547"/>
        <v>0</v>
      </c>
      <c r="M841" s="95"/>
      <c r="O841" s="77"/>
      <c r="P841" s="98"/>
      <c r="Q841" s="96"/>
      <c r="S841" s="96"/>
      <c r="U841" s="96"/>
      <c r="V841" s="96"/>
      <c r="X841" s="96"/>
      <c r="Z841" s="96"/>
      <c r="AB841" s="97"/>
      <c r="AC841" s="30">
        <f t="shared" si="548"/>
        <v>0</v>
      </c>
      <c r="AD841" s="30">
        <f t="shared" si="549"/>
        <v>0</v>
      </c>
      <c r="AE841" s="30">
        <f t="shared" si="550"/>
        <v>0</v>
      </c>
      <c r="AF841" s="30">
        <f t="shared" si="551"/>
        <v>0</v>
      </c>
      <c r="AG841" s="18" t="s">
        <v>1173</v>
      </c>
      <c r="AH841" s="17">
        <f t="shared" si="552"/>
        <v>0</v>
      </c>
    </row>
    <row r="842" spans="1:34" ht="25" customHeight="1" x14ac:dyDescent="0.25">
      <c r="A842" s="248" t="s">
        <v>1174</v>
      </c>
      <c r="B842" s="39"/>
      <c r="C842" s="39"/>
      <c r="D842" s="274"/>
      <c r="E842" s="274"/>
      <c r="F842" s="274"/>
      <c r="G842" s="274"/>
      <c r="H842" s="274"/>
      <c r="I842" s="274"/>
      <c r="J842" s="274"/>
      <c r="K842" s="383">
        <f t="shared" si="546"/>
        <v>0</v>
      </c>
      <c r="L842" s="376">
        <f t="shared" si="547"/>
        <v>0</v>
      </c>
      <c r="M842" s="95"/>
      <c r="O842" s="77"/>
      <c r="P842" s="98"/>
      <c r="Q842" s="96"/>
      <c r="S842" s="96"/>
      <c r="U842" s="96"/>
      <c r="V842" s="96"/>
      <c r="X842" s="96"/>
      <c r="Z842" s="96"/>
      <c r="AB842" s="97"/>
      <c r="AC842" s="30">
        <f t="shared" si="548"/>
        <v>0</v>
      </c>
      <c r="AD842" s="30">
        <f t="shared" si="549"/>
        <v>0</v>
      </c>
      <c r="AE842" s="30">
        <f t="shared" si="550"/>
        <v>0</v>
      </c>
      <c r="AF842" s="30">
        <f t="shared" si="551"/>
        <v>0</v>
      </c>
      <c r="AG842" s="18" t="s">
        <v>1175</v>
      </c>
      <c r="AH842" s="17">
        <f t="shared" si="552"/>
        <v>0</v>
      </c>
    </row>
    <row r="843" spans="1:34" ht="25" customHeight="1" x14ac:dyDescent="0.25">
      <c r="A843" s="119" t="s">
        <v>2133</v>
      </c>
      <c r="B843" s="37"/>
      <c r="C843" s="37"/>
      <c r="D843" s="238"/>
      <c r="E843" s="238"/>
      <c r="F843" s="238"/>
      <c r="G843" s="238"/>
      <c r="H843" s="238"/>
      <c r="I843" s="238"/>
      <c r="J843" s="238"/>
      <c r="K843" s="372">
        <f t="shared" si="546"/>
        <v>0</v>
      </c>
      <c r="L843" s="376">
        <f t="shared" si="547"/>
        <v>0</v>
      </c>
      <c r="M843" s="95"/>
      <c r="O843" s="77"/>
      <c r="P843" s="93"/>
      <c r="Q843" s="96"/>
      <c r="S843" s="96"/>
      <c r="U843" s="96"/>
      <c r="V843" s="96"/>
      <c r="X843" s="96"/>
      <c r="Z843" s="96"/>
      <c r="AB843" s="97"/>
      <c r="AC843" s="30">
        <f t="shared" si="548"/>
        <v>0</v>
      </c>
      <c r="AD843" s="30">
        <f t="shared" si="549"/>
        <v>0</v>
      </c>
      <c r="AE843" s="30">
        <f t="shared" si="550"/>
        <v>0</v>
      </c>
      <c r="AF843" s="30">
        <f t="shared" si="551"/>
        <v>0</v>
      </c>
      <c r="AG843" s="18" t="s">
        <v>2134</v>
      </c>
      <c r="AH843" s="17">
        <f t="shared" si="552"/>
        <v>0</v>
      </c>
    </row>
    <row r="844" spans="1:34" ht="25" customHeight="1" x14ac:dyDescent="0.25">
      <c r="A844" s="119" t="s">
        <v>1176</v>
      </c>
      <c r="B844" s="37"/>
      <c r="C844" s="37"/>
      <c r="D844" s="238"/>
      <c r="E844" s="238"/>
      <c r="F844" s="238"/>
      <c r="G844" s="238"/>
      <c r="H844" s="238"/>
      <c r="I844" s="238"/>
      <c r="J844" s="238"/>
      <c r="K844" s="372">
        <f t="shared" si="546"/>
        <v>0</v>
      </c>
      <c r="L844" s="376">
        <f t="shared" si="547"/>
        <v>0</v>
      </c>
      <c r="M844" s="95"/>
      <c r="O844" s="77"/>
      <c r="P844" s="93"/>
      <c r="Q844" s="96"/>
      <c r="S844" s="96"/>
      <c r="U844" s="96"/>
      <c r="V844" s="96"/>
      <c r="X844" s="96"/>
      <c r="Z844" s="96"/>
      <c r="AB844" s="97"/>
      <c r="AC844" s="30">
        <f t="shared" si="548"/>
        <v>0</v>
      </c>
      <c r="AD844" s="30">
        <f t="shared" si="549"/>
        <v>0</v>
      </c>
      <c r="AE844" s="30">
        <f t="shared" si="550"/>
        <v>0</v>
      </c>
      <c r="AF844" s="30">
        <f t="shared" si="551"/>
        <v>0</v>
      </c>
      <c r="AG844" s="18" t="s">
        <v>1177</v>
      </c>
      <c r="AH844" s="17">
        <f t="shared" si="552"/>
        <v>0</v>
      </c>
    </row>
    <row r="845" spans="1:34" ht="25" customHeight="1" x14ac:dyDescent="0.25">
      <c r="A845" s="119" t="s">
        <v>1179</v>
      </c>
      <c r="B845" s="37"/>
      <c r="C845" s="37"/>
      <c r="D845" s="238"/>
      <c r="E845" s="238"/>
      <c r="F845" s="238"/>
      <c r="G845" s="238"/>
      <c r="H845" s="238"/>
      <c r="I845" s="238"/>
      <c r="J845" s="238"/>
      <c r="K845" s="372">
        <f t="shared" si="546"/>
        <v>0</v>
      </c>
      <c r="L845" s="376">
        <f t="shared" si="547"/>
        <v>0</v>
      </c>
      <c r="M845" s="95"/>
      <c r="O845" s="77"/>
      <c r="P845" s="93"/>
      <c r="Q845" s="96"/>
      <c r="S845" s="96"/>
      <c r="U845" s="96"/>
      <c r="V845" s="96"/>
      <c r="X845" s="96"/>
      <c r="Z845" s="96"/>
      <c r="AB845" s="97"/>
      <c r="AC845" s="30">
        <f t="shared" si="548"/>
        <v>0</v>
      </c>
      <c r="AD845" s="30">
        <f t="shared" si="549"/>
        <v>0</v>
      </c>
      <c r="AE845" s="30">
        <f t="shared" si="550"/>
        <v>0</v>
      </c>
      <c r="AF845" s="30">
        <f t="shared" si="551"/>
        <v>0</v>
      </c>
      <c r="AG845" s="18" t="s">
        <v>1178</v>
      </c>
      <c r="AH845" s="17">
        <f t="shared" si="552"/>
        <v>0</v>
      </c>
    </row>
    <row r="846" spans="1:34" ht="25" customHeight="1" x14ac:dyDescent="0.25">
      <c r="A846" s="119" t="s">
        <v>1181</v>
      </c>
      <c r="B846" s="37"/>
      <c r="C846" s="37"/>
      <c r="D846" s="238"/>
      <c r="E846" s="238"/>
      <c r="F846" s="238"/>
      <c r="G846" s="238"/>
      <c r="H846" s="238"/>
      <c r="I846" s="238"/>
      <c r="J846" s="238"/>
      <c r="K846" s="372">
        <f t="shared" si="546"/>
        <v>0</v>
      </c>
      <c r="L846" s="376">
        <f t="shared" si="547"/>
        <v>0</v>
      </c>
      <c r="M846" s="95"/>
      <c r="O846" s="77"/>
      <c r="P846" s="93"/>
      <c r="Q846" s="96"/>
      <c r="S846" s="96"/>
      <c r="U846" s="96"/>
      <c r="V846" s="96"/>
      <c r="X846" s="96"/>
      <c r="Z846" s="96"/>
      <c r="AB846" s="97"/>
      <c r="AC846" s="30">
        <f t="shared" si="548"/>
        <v>0</v>
      </c>
      <c r="AD846" s="30">
        <f t="shared" si="549"/>
        <v>0</v>
      </c>
      <c r="AE846" s="30">
        <f t="shared" si="550"/>
        <v>0</v>
      </c>
      <c r="AF846" s="30">
        <f t="shared" si="551"/>
        <v>0</v>
      </c>
      <c r="AG846" s="18" t="s">
        <v>1180</v>
      </c>
      <c r="AH846" s="17">
        <f t="shared" si="552"/>
        <v>0</v>
      </c>
    </row>
    <row r="847" spans="1:34" ht="25" customHeight="1" x14ac:dyDescent="0.25">
      <c r="A847" s="119" t="s">
        <v>1183</v>
      </c>
      <c r="B847" s="37"/>
      <c r="C847" s="37"/>
      <c r="D847" s="238"/>
      <c r="E847" s="238"/>
      <c r="F847" s="238"/>
      <c r="G847" s="238"/>
      <c r="H847" s="238"/>
      <c r="I847" s="238"/>
      <c r="J847" s="238"/>
      <c r="K847" s="372">
        <f t="shared" si="546"/>
        <v>0</v>
      </c>
      <c r="L847" s="376">
        <f t="shared" si="547"/>
        <v>0</v>
      </c>
      <c r="M847" s="95"/>
      <c r="O847" s="77"/>
      <c r="P847" s="93"/>
      <c r="Q847" s="96"/>
      <c r="S847" s="96"/>
      <c r="U847" s="96"/>
      <c r="V847" s="96"/>
      <c r="X847" s="96"/>
      <c r="Z847" s="96"/>
      <c r="AB847" s="97"/>
      <c r="AC847" s="30">
        <f t="shared" si="548"/>
        <v>0</v>
      </c>
      <c r="AD847" s="30">
        <f t="shared" si="549"/>
        <v>0</v>
      </c>
      <c r="AE847" s="30">
        <f t="shared" si="550"/>
        <v>0</v>
      </c>
      <c r="AF847" s="30">
        <f t="shared" si="551"/>
        <v>0</v>
      </c>
      <c r="AG847" s="18" t="s">
        <v>1182</v>
      </c>
      <c r="AH847" s="17">
        <f t="shared" si="552"/>
        <v>0</v>
      </c>
    </row>
    <row r="848" spans="1:34" ht="25" customHeight="1" x14ac:dyDescent="0.25">
      <c r="A848" s="119" t="s">
        <v>2135</v>
      </c>
      <c r="B848" s="37"/>
      <c r="C848" s="37"/>
      <c r="D848" s="238"/>
      <c r="E848" s="238"/>
      <c r="F848" s="238"/>
      <c r="G848" s="238"/>
      <c r="H848" s="238"/>
      <c r="I848" s="238"/>
      <c r="J848" s="238"/>
      <c r="K848" s="372">
        <f t="shared" si="546"/>
        <v>0</v>
      </c>
      <c r="L848" s="376">
        <f t="shared" si="547"/>
        <v>0</v>
      </c>
      <c r="M848" s="95"/>
      <c r="O848" s="77"/>
      <c r="P848" s="93"/>
      <c r="Q848" s="96"/>
      <c r="S848" s="96"/>
      <c r="U848" s="96"/>
      <c r="V848" s="96"/>
      <c r="X848" s="96"/>
      <c r="Z848" s="96"/>
      <c r="AB848" s="97"/>
      <c r="AC848" s="30">
        <f t="shared" si="548"/>
        <v>0</v>
      </c>
      <c r="AD848" s="30">
        <f t="shared" si="549"/>
        <v>0</v>
      </c>
      <c r="AE848" s="30">
        <f t="shared" si="550"/>
        <v>0</v>
      </c>
      <c r="AF848" s="30">
        <f t="shared" si="551"/>
        <v>0</v>
      </c>
      <c r="AG848" s="18" t="s">
        <v>1184</v>
      </c>
      <c r="AH848" s="17">
        <f t="shared" si="552"/>
        <v>0</v>
      </c>
    </row>
    <row r="849" spans="1:34" ht="25" customHeight="1" x14ac:dyDescent="0.25">
      <c r="A849" s="119" t="s">
        <v>1185</v>
      </c>
      <c r="B849" s="37"/>
      <c r="C849" s="37"/>
      <c r="D849" s="238"/>
      <c r="E849" s="238"/>
      <c r="F849" s="238"/>
      <c r="G849" s="238"/>
      <c r="H849" s="238"/>
      <c r="I849" s="238"/>
      <c r="J849" s="238"/>
      <c r="K849" s="372">
        <f t="shared" si="546"/>
        <v>0</v>
      </c>
      <c r="L849" s="376">
        <f t="shared" si="547"/>
        <v>0</v>
      </c>
      <c r="M849" s="95"/>
      <c r="O849" s="77"/>
      <c r="P849" s="93"/>
      <c r="Q849" s="96"/>
      <c r="S849" s="96"/>
      <c r="U849" s="96"/>
      <c r="V849" s="96"/>
      <c r="X849" s="96"/>
      <c r="Z849" s="96"/>
      <c r="AB849" s="97"/>
      <c r="AC849" s="30">
        <f t="shared" si="548"/>
        <v>0</v>
      </c>
      <c r="AD849" s="30">
        <f t="shared" si="549"/>
        <v>0</v>
      </c>
      <c r="AE849" s="30">
        <f t="shared" si="550"/>
        <v>0</v>
      </c>
      <c r="AF849" s="30">
        <f t="shared" si="551"/>
        <v>0</v>
      </c>
      <c r="AG849" s="199" t="s">
        <v>2136</v>
      </c>
      <c r="AH849" s="17">
        <f t="shared" si="552"/>
        <v>0</v>
      </c>
    </row>
    <row r="850" spans="1:34" ht="25" customHeight="1" x14ac:dyDescent="0.25">
      <c r="A850" s="119" t="s">
        <v>1187</v>
      </c>
      <c r="B850" s="37"/>
      <c r="C850" s="37"/>
      <c r="D850" s="238"/>
      <c r="E850" s="238"/>
      <c r="F850" s="238"/>
      <c r="G850" s="238"/>
      <c r="H850" s="238"/>
      <c r="I850" s="238"/>
      <c r="J850" s="238"/>
      <c r="K850" s="372">
        <f t="shared" si="546"/>
        <v>0</v>
      </c>
      <c r="L850" s="376">
        <f t="shared" si="547"/>
        <v>0</v>
      </c>
      <c r="M850" s="95"/>
      <c r="O850" s="77"/>
      <c r="P850" s="93"/>
      <c r="Q850" s="96"/>
      <c r="S850" s="96"/>
      <c r="U850" s="96"/>
      <c r="V850" s="96"/>
      <c r="X850" s="96"/>
      <c r="Z850" s="96"/>
      <c r="AB850" s="97"/>
      <c r="AC850" s="30">
        <f t="shared" si="548"/>
        <v>0</v>
      </c>
      <c r="AD850" s="30">
        <f t="shared" si="549"/>
        <v>0</v>
      </c>
      <c r="AE850" s="30">
        <f t="shared" si="550"/>
        <v>0</v>
      </c>
      <c r="AF850" s="30">
        <f t="shared" si="551"/>
        <v>0</v>
      </c>
      <c r="AG850" s="18" t="s">
        <v>1186</v>
      </c>
      <c r="AH850" s="17">
        <f t="shared" si="552"/>
        <v>0</v>
      </c>
    </row>
    <row r="851" spans="1:34" ht="25" customHeight="1" x14ac:dyDescent="0.25">
      <c r="A851" s="119" t="s">
        <v>1189</v>
      </c>
      <c r="B851" s="37"/>
      <c r="C851" s="37"/>
      <c r="D851" s="238"/>
      <c r="E851" s="238"/>
      <c r="F851" s="238"/>
      <c r="G851" s="238"/>
      <c r="H851" s="238"/>
      <c r="I851" s="238"/>
      <c r="J851" s="238"/>
      <c r="K851" s="372">
        <f t="shared" si="546"/>
        <v>0</v>
      </c>
      <c r="L851" s="376">
        <f t="shared" si="547"/>
        <v>0</v>
      </c>
      <c r="M851" s="95"/>
      <c r="O851" s="77"/>
      <c r="P851" s="93"/>
      <c r="Q851" s="96"/>
      <c r="S851" s="96"/>
      <c r="U851" s="96"/>
      <c r="V851" s="96"/>
      <c r="X851" s="96"/>
      <c r="Z851" s="96"/>
      <c r="AB851" s="97"/>
      <c r="AC851" s="30">
        <f t="shared" si="548"/>
        <v>0</v>
      </c>
      <c r="AD851" s="30">
        <f t="shared" si="549"/>
        <v>0</v>
      </c>
      <c r="AE851" s="30">
        <f t="shared" si="550"/>
        <v>0</v>
      </c>
      <c r="AF851" s="30">
        <f t="shared" si="551"/>
        <v>0</v>
      </c>
      <c r="AG851" s="18" t="s">
        <v>1188</v>
      </c>
      <c r="AH851" s="17">
        <f t="shared" si="552"/>
        <v>0</v>
      </c>
    </row>
    <row r="852" spans="1:34" ht="25" customHeight="1" x14ac:dyDescent="0.25">
      <c r="A852" s="119" t="s">
        <v>1191</v>
      </c>
      <c r="B852" s="37"/>
      <c r="C852" s="37"/>
      <c r="D852" s="238"/>
      <c r="E852" s="238"/>
      <c r="F852" s="238"/>
      <c r="G852" s="238"/>
      <c r="H852" s="238"/>
      <c r="I852" s="238"/>
      <c r="J852" s="238"/>
      <c r="K852" s="372">
        <f t="shared" si="546"/>
        <v>0</v>
      </c>
      <c r="L852" s="376">
        <f t="shared" si="547"/>
        <v>0</v>
      </c>
      <c r="M852" s="95"/>
      <c r="O852" s="77"/>
      <c r="P852" s="93"/>
      <c r="Q852" s="96"/>
      <c r="S852" s="96"/>
      <c r="U852" s="96"/>
      <c r="V852" s="96"/>
      <c r="X852" s="96"/>
      <c r="Z852" s="96"/>
      <c r="AB852" s="97"/>
      <c r="AC852" s="30">
        <f t="shared" si="548"/>
        <v>0</v>
      </c>
      <c r="AD852" s="30">
        <f t="shared" si="549"/>
        <v>0</v>
      </c>
      <c r="AE852" s="30">
        <f t="shared" si="550"/>
        <v>0</v>
      </c>
      <c r="AF852" s="30">
        <f t="shared" si="551"/>
        <v>0</v>
      </c>
      <c r="AG852" s="18" t="s">
        <v>1190</v>
      </c>
      <c r="AH852" s="17">
        <f t="shared" si="552"/>
        <v>0</v>
      </c>
    </row>
    <row r="853" spans="1:34" ht="25" customHeight="1" x14ac:dyDescent="0.25">
      <c r="A853" s="119" t="s">
        <v>2137</v>
      </c>
      <c r="B853" s="37"/>
      <c r="C853" s="37"/>
      <c r="D853" s="238"/>
      <c r="E853" s="238"/>
      <c r="F853" s="238"/>
      <c r="G853" s="238"/>
      <c r="H853" s="238"/>
      <c r="I853" s="238"/>
      <c r="J853" s="238"/>
      <c r="K853" s="372">
        <f t="shared" si="546"/>
        <v>0</v>
      </c>
      <c r="L853" s="376">
        <f t="shared" si="547"/>
        <v>0</v>
      </c>
      <c r="M853" s="95"/>
      <c r="O853" s="77"/>
      <c r="P853" s="93"/>
      <c r="Q853" s="96"/>
      <c r="S853" s="96"/>
      <c r="U853" s="96"/>
      <c r="V853" s="96"/>
      <c r="X853" s="96"/>
      <c r="Z853" s="96"/>
      <c r="AB853" s="97"/>
      <c r="AC853" s="30">
        <f t="shared" si="548"/>
        <v>0</v>
      </c>
      <c r="AD853" s="30">
        <f t="shared" si="549"/>
        <v>0</v>
      </c>
      <c r="AE853" s="30">
        <f t="shared" si="550"/>
        <v>0</v>
      </c>
      <c r="AF853" s="30">
        <f t="shared" si="551"/>
        <v>0</v>
      </c>
      <c r="AG853" s="18" t="s">
        <v>1192</v>
      </c>
      <c r="AH853" s="17">
        <f t="shared" si="552"/>
        <v>0</v>
      </c>
    </row>
    <row r="854" spans="1:34" ht="25" customHeight="1" x14ac:dyDescent="0.25">
      <c r="A854" s="119" t="s">
        <v>1193</v>
      </c>
      <c r="B854" s="37"/>
      <c r="C854" s="37"/>
      <c r="D854" s="238"/>
      <c r="E854" s="238"/>
      <c r="F854" s="238"/>
      <c r="G854" s="238"/>
      <c r="H854" s="238"/>
      <c r="I854" s="238"/>
      <c r="J854" s="238"/>
      <c r="K854" s="372">
        <f t="shared" si="546"/>
        <v>0</v>
      </c>
      <c r="L854" s="376">
        <f t="shared" si="547"/>
        <v>0</v>
      </c>
      <c r="M854" s="95"/>
      <c r="O854" s="77"/>
      <c r="P854" s="93"/>
      <c r="Q854" s="96"/>
      <c r="S854" s="96"/>
      <c r="U854" s="96"/>
      <c r="V854" s="96"/>
      <c r="X854" s="96"/>
      <c r="Z854" s="96"/>
      <c r="AB854" s="97"/>
      <c r="AC854" s="30">
        <f t="shared" si="548"/>
        <v>0</v>
      </c>
      <c r="AD854" s="30">
        <f t="shared" si="549"/>
        <v>0</v>
      </c>
      <c r="AE854" s="30">
        <f t="shared" si="550"/>
        <v>0</v>
      </c>
      <c r="AF854" s="30">
        <f t="shared" si="551"/>
        <v>0</v>
      </c>
      <c r="AG854" s="199" t="s">
        <v>2138</v>
      </c>
      <c r="AH854" s="17">
        <f t="shared" si="552"/>
        <v>0</v>
      </c>
    </row>
    <row r="855" spans="1:34" ht="25" customHeight="1" x14ac:dyDescent="0.25">
      <c r="A855" s="119"/>
      <c r="B855" s="37"/>
      <c r="C855" s="37"/>
      <c r="D855" s="238"/>
      <c r="E855" s="238"/>
      <c r="F855" s="238"/>
      <c r="G855" s="238"/>
      <c r="H855" s="238"/>
      <c r="I855" s="238"/>
      <c r="J855" s="238"/>
      <c r="K855" s="372">
        <f t="shared" si="546"/>
        <v>0</v>
      </c>
      <c r="L855" s="376">
        <f t="shared" si="547"/>
        <v>0</v>
      </c>
      <c r="M855" s="95"/>
      <c r="O855" s="77"/>
      <c r="P855" s="93"/>
      <c r="Q855" s="96"/>
      <c r="S855" s="96"/>
      <c r="U855" s="96"/>
      <c r="V855" s="96"/>
      <c r="X855" s="96"/>
      <c r="Z855" s="96"/>
      <c r="AB855" s="97"/>
      <c r="AC855" s="30">
        <f t="shared" si="548"/>
        <v>0</v>
      </c>
      <c r="AD855" s="30">
        <f t="shared" si="549"/>
        <v>0</v>
      </c>
      <c r="AE855" s="30">
        <f t="shared" si="550"/>
        <v>0</v>
      </c>
      <c r="AF855" s="30">
        <f t="shared" si="551"/>
        <v>0</v>
      </c>
      <c r="AG855" s="18" t="s">
        <v>1194</v>
      </c>
      <c r="AH855" s="17">
        <f t="shared" si="552"/>
        <v>0</v>
      </c>
    </row>
    <row r="856" spans="1:34" ht="25" customHeight="1" x14ac:dyDescent="0.25">
      <c r="A856" s="248">
        <v>0</v>
      </c>
      <c r="B856" s="37"/>
      <c r="C856" s="37"/>
      <c r="D856" s="239"/>
      <c r="E856" s="266"/>
      <c r="F856" s="267"/>
      <c r="G856" s="239"/>
      <c r="H856" s="267"/>
      <c r="I856" s="239"/>
      <c r="J856" s="239"/>
      <c r="K856" s="357">
        <f t="shared" si="546"/>
        <v>0</v>
      </c>
      <c r="L856" s="376">
        <f t="shared" si="547"/>
        <v>0</v>
      </c>
      <c r="M856" s="95"/>
      <c r="O856" s="77"/>
      <c r="P856" s="93"/>
      <c r="Q856" s="96"/>
      <c r="S856" s="96"/>
      <c r="U856" s="96"/>
      <c r="V856" s="96"/>
      <c r="X856" s="96"/>
      <c r="Z856" s="96"/>
      <c r="AB856" s="97"/>
      <c r="AC856" s="30">
        <f t="shared" si="548"/>
        <v>0</v>
      </c>
      <c r="AD856" s="30">
        <f t="shared" si="549"/>
        <v>0</v>
      </c>
      <c r="AE856" s="30">
        <f t="shared" si="550"/>
        <v>0</v>
      </c>
      <c r="AF856" s="30">
        <f t="shared" si="551"/>
        <v>0</v>
      </c>
      <c r="AG856" s="18">
        <v>0</v>
      </c>
      <c r="AH856" s="17">
        <f t="shared" si="552"/>
        <v>0</v>
      </c>
    </row>
    <row r="857" spans="1:34" ht="25" customHeight="1" x14ac:dyDescent="0.25">
      <c r="A857" s="248">
        <v>0</v>
      </c>
      <c r="B857" s="37"/>
      <c r="C857" s="37"/>
      <c r="D857" s="239"/>
      <c r="E857" s="266"/>
      <c r="F857" s="267"/>
      <c r="G857" s="239"/>
      <c r="H857" s="267"/>
      <c r="I857" s="239"/>
      <c r="J857" s="239"/>
      <c r="K857" s="357">
        <f t="shared" si="546"/>
        <v>0</v>
      </c>
      <c r="L857" s="376">
        <f t="shared" si="547"/>
        <v>0</v>
      </c>
      <c r="M857" s="95"/>
      <c r="O857" s="77"/>
      <c r="P857" s="93"/>
      <c r="Q857" s="96"/>
      <c r="S857" s="96"/>
      <c r="U857" s="96"/>
      <c r="V857" s="96"/>
      <c r="X857" s="96"/>
      <c r="Z857" s="96"/>
      <c r="AB857" s="97"/>
      <c r="AC857" s="30">
        <f t="shared" si="548"/>
        <v>0</v>
      </c>
      <c r="AD857" s="30">
        <f t="shared" si="549"/>
        <v>0</v>
      </c>
      <c r="AE857" s="30">
        <f t="shared" si="550"/>
        <v>0</v>
      </c>
      <c r="AF857" s="30">
        <f t="shared" si="551"/>
        <v>0</v>
      </c>
      <c r="AG857" s="18">
        <v>0</v>
      </c>
      <c r="AH857" s="17">
        <f t="shared" si="552"/>
        <v>0</v>
      </c>
    </row>
    <row r="858" spans="1:34" ht="25" customHeight="1" x14ac:dyDescent="0.25">
      <c r="A858" s="248">
        <v>0</v>
      </c>
      <c r="B858" s="37"/>
      <c r="C858" s="37"/>
      <c r="D858" s="239"/>
      <c r="E858" s="266"/>
      <c r="F858" s="267"/>
      <c r="G858" s="239"/>
      <c r="H858" s="267"/>
      <c r="I858" s="239"/>
      <c r="J858" s="239"/>
      <c r="K858" s="357">
        <f t="shared" si="546"/>
        <v>0</v>
      </c>
      <c r="L858" s="376">
        <f t="shared" si="547"/>
        <v>0</v>
      </c>
      <c r="M858" s="95"/>
      <c r="O858" s="77"/>
      <c r="P858" s="93"/>
      <c r="Q858" s="96"/>
      <c r="S858" s="96"/>
      <c r="U858" s="96"/>
      <c r="V858" s="96"/>
      <c r="X858" s="96"/>
      <c r="Z858" s="96"/>
      <c r="AB858" s="97"/>
      <c r="AC858" s="30">
        <f t="shared" si="548"/>
        <v>0</v>
      </c>
      <c r="AD858" s="30">
        <f t="shared" si="549"/>
        <v>0</v>
      </c>
      <c r="AE858" s="30">
        <f t="shared" si="550"/>
        <v>0</v>
      </c>
      <c r="AF858" s="30">
        <f t="shared" si="551"/>
        <v>0</v>
      </c>
      <c r="AG858" s="18">
        <v>0</v>
      </c>
      <c r="AH858" s="17">
        <f t="shared" si="552"/>
        <v>0</v>
      </c>
    </row>
    <row r="859" spans="1:34" s="66" customFormat="1" ht="25" customHeight="1" x14ac:dyDescent="0.25">
      <c r="A859" s="252" t="s">
        <v>235</v>
      </c>
      <c r="B859" s="36" t="str">
        <f t="shared" ref="B859:L859" si="553">IF(B761-B762-B763=0,"OK","OUT OF BALANCE BY")</f>
        <v>OK</v>
      </c>
      <c r="C859" s="36" t="str">
        <f t="shared" si="553"/>
        <v>OK</v>
      </c>
      <c r="D859" s="271" t="str">
        <f t="shared" si="553"/>
        <v>OK</v>
      </c>
      <c r="E859" s="272" t="str">
        <f t="shared" si="553"/>
        <v>OK</v>
      </c>
      <c r="F859" s="273" t="str">
        <f t="shared" si="553"/>
        <v>OK</v>
      </c>
      <c r="G859" s="271" t="str">
        <f t="shared" si="553"/>
        <v>OK</v>
      </c>
      <c r="H859" s="273" t="str">
        <f t="shared" si="553"/>
        <v>OK</v>
      </c>
      <c r="I859" s="271" t="str">
        <f t="shared" si="553"/>
        <v>OK</v>
      </c>
      <c r="J859" s="271" t="str">
        <f t="shared" si="553"/>
        <v>OK</v>
      </c>
      <c r="K859" s="382" t="str">
        <f t="shared" si="553"/>
        <v>OK</v>
      </c>
      <c r="L859" s="380" t="str">
        <f t="shared" si="553"/>
        <v>OK</v>
      </c>
      <c r="M859" s="109"/>
      <c r="O859" s="77"/>
      <c r="P859" s="96"/>
      <c r="Q859" s="110"/>
      <c r="S859" s="110"/>
      <c r="U859" s="110"/>
      <c r="V859" s="110"/>
      <c r="X859" s="110"/>
      <c r="Z859" s="110"/>
      <c r="AB859" s="111"/>
      <c r="AC859" s="35" t="str">
        <f>IF(AC761-AC762-AC763=0,"OK","OUT OF BALANCE BY")</f>
        <v>OK</v>
      </c>
      <c r="AD859" s="35" t="str">
        <f>IF(AD761-AD762-AD763=0,"OK","OUT OF BALANCE BY")</f>
        <v>OK</v>
      </c>
      <c r="AE859" s="35" t="str">
        <f>IF(AE761-AE762-AE763=0,"OK","OUT OF BALANCE BY")</f>
        <v>OK</v>
      </c>
      <c r="AF859" s="35" t="str">
        <f>IF(AF761-AF762-AF763=0,"OK","OUT OF BALANCE BY")</f>
        <v>OK</v>
      </c>
      <c r="AG859" s="18"/>
      <c r="AH859" s="17">
        <f t="shared" si="552"/>
        <v>0</v>
      </c>
    </row>
    <row r="860" spans="1:34" s="66" customFormat="1" ht="25" customHeight="1" x14ac:dyDescent="0.25">
      <c r="A860" s="252"/>
      <c r="B860" s="37">
        <f t="shared" ref="B860:L860" si="554">B761-B762-B763</f>
        <v>0</v>
      </c>
      <c r="C860" s="37">
        <f t="shared" si="554"/>
        <v>0</v>
      </c>
      <c r="D860" s="239">
        <f t="shared" si="554"/>
        <v>0</v>
      </c>
      <c r="E860" s="266">
        <f t="shared" si="554"/>
        <v>0</v>
      </c>
      <c r="F860" s="267">
        <f t="shared" si="554"/>
        <v>0</v>
      </c>
      <c r="G860" s="239">
        <f t="shared" si="554"/>
        <v>0</v>
      </c>
      <c r="H860" s="267">
        <f t="shared" si="554"/>
        <v>0</v>
      </c>
      <c r="I860" s="239">
        <f t="shared" si="554"/>
        <v>0</v>
      </c>
      <c r="J860" s="239">
        <f t="shared" si="554"/>
        <v>0</v>
      </c>
      <c r="K860" s="357">
        <f t="shared" si="554"/>
        <v>0</v>
      </c>
      <c r="L860" s="376">
        <f t="shared" si="554"/>
        <v>0</v>
      </c>
      <c r="M860" s="109"/>
      <c r="O860" s="77"/>
      <c r="P860" s="96"/>
      <c r="Q860" s="96"/>
      <c r="R860" s="17"/>
      <c r="S860" s="96"/>
      <c r="T860" s="17"/>
      <c r="U860" s="96"/>
      <c r="V860" s="96"/>
      <c r="W860" s="17"/>
      <c r="X860" s="96"/>
      <c r="Y860" s="17"/>
      <c r="Z860" s="96"/>
      <c r="AA860" s="17"/>
      <c r="AB860" s="97"/>
      <c r="AC860" s="30">
        <f>AC761-AC762-AC763</f>
        <v>0</v>
      </c>
      <c r="AD860" s="30">
        <f>AD761-AD762-AD763</f>
        <v>0</v>
      </c>
      <c r="AE860" s="30">
        <f>AE761-AE762-AE763</f>
        <v>0</v>
      </c>
      <c r="AF860" s="35">
        <f>AF761-AF762-AF763</f>
        <v>0</v>
      </c>
      <c r="AG860" s="18"/>
      <c r="AH860" s="17">
        <f t="shared" si="552"/>
        <v>0</v>
      </c>
    </row>
    <row r="861" spans="1:34" s="66" customFormat="1" ht="25" customHeight="1" x14ac:dyDescent="0.25">
      <c r="A861" s="252" t="s">
        <v>208</v>
      </c>
      <c r="B861" s="36" t="str">
        <f>IF(B761-B827-B843-B844-B845-B846-B847-B848-B849-B852-B853-B854-B855=0,"OK","OUT OF BALANCE BY")</f>
        <v>OK</v>
      </c>
      <c r="C861" s="36" t="str">
        <f t="shared" ref="C861" si="555">IF(C761-C827-C843-C844-C845-C846-C847-C848-C849-C852-C853-C854-C855=0,"OK","OUT OF BALANCE BY")</f>
        <v>OK</v>
      </c>
      <c r="D861" s="271" t="str">
        <f>IF(D761-D827-D843-D844-D845-D846-D847-D848-D851-D852-D853-D854=0,"OK","OUT OF BALANCE BY")</f>
        <v>OK</v>
      </c>
      <c r="E861" s="271" t="str">
        <f t="shared" ref="E861:AF861" si="556">IF(E761-E827-E843-E844-E845-E846-E847-E848-E851-E852-E853-E854=0,"OK","OUT OF BALANCE BY")</f>
        <v>OK</v>
      </c>
      <c r="F861" s="271" t="str">
        <f t="shared" si="556"/>
        <v>OK</v>
      </c>
      <c r="G861" s="271" t="str">
        <f t="shared" si="556"/>
        <v>OK</v>
      </c>
      <c r="H861" s="271" t="str">
        <f t="shared" si="556"/>
        <v>OK</v>
      </c>
      <c r="I861" s="271" t="str">
        <f t="shared" si="556"/>
        <v>OK</v>
      </c>
      <c r="J861" s="271" t="str">
        <f t="shared" si="556"/>
        <v>OK</v>
      </c>
      <c r="K861" s="354" t="str">
        <f t="shared" si="556"/>
        <v>OK</v>
      </c>
      <c r="L861" s="354" t="str">
        <f t="shared" si="556"/>
        <v>OK</v>
      </c>
      <c r="M861" s="271" t="str">
        <f t="shared" si="556"/>
        <v>OK</v>
      </c>
      <c r="N861" s="271" t="str">
        <f t="shared" si="556"/>
        <v>OK</v>
      </c>
      <c r="O861" s="271" t="str">
        <f t="shared" si="556"/>
        <v>OK</v>
      </c>
      <c r="P861" s="271" t="str">
        <f t="shared" si="556"/>
        <v>OK</v>
      </c>
      <c r="Q861" s="271" t="str">
        <f t="shared" si="556"/>
        <v>OK</v>
      </c>
      <c r="R861" s="271" t="str">
        <f t="shared" si="556"/>
        <v>OK</v>
      </c>
      <c r="S861" s="271" t="str">
        <f t="shared" si="556"/>
        <v>OK</v>
      </c>
      <c r="T861" s="271" t="str">
        <f t="shared" si="556"/>
        <v>OK</v>
      </c>
      <c r="U861" s="271" t="str">
        <f t="shared" si="556"/>
        <v>OK</v>
      </c>
      <c r="V861" s="271" t="str">
        <f t="shared" si="556"/>
        <v>OK</v>
      </c>
      <c r="W861" s="271" t="str">
        <f t="shared" si="556"/>
        <v>OK</v>
      </c>
      <c r="X861" s="271" t="str">
        <f t="shared" si="556"/>
        <v>OK</v>
      </c>
      <c r="Y861" s="271" t="str">
        <f t="shared" si="556"/>
        <v>OK</v>
      </c>
      <c r="Z861" s="271" t="str">
        <f t="shared" si="556"/>
        <v>OK</v>
      </c>
      <c r="AA861" s="271" t="str">
        <f t="shared" si="556"/>
        <v>OK</v>
      </c>
      <c r="AB861" s="271" t="str">
        <f t="shared" si="556"/>
        <v>OK</v>
      </c>
      <c r="AC861" s="354" t="str">
        <f t="shared" si="556"/>
        <v>OK</v>
      </c>
      <c r="AD861" s="354" t="str">
        <f t="shared" si="556"/>
        <v>OK</v>
      </c>
      <c r="AE861" s="354" t="str">
        <f t="shared" si="556"/>
        <v>OK</v>
      </c>
      <c r="AF861" s="356" t="str">
        <f t="shared" si="556"/>
        <v>OK</v>
      </c>
      <c r="AG861" s="18"/>
      <c r="AH861" s="17">
        <f t="shared" si="552"/>
        <v>0</v>
      </c>
    </row>
    <row r="862" spans="1:34" s="66" customFormat="1" ht="25" customHeight="1" x14ac:dyDescent="0.25">
      <c r="A862" s="252"/>
      <c r="B862" s="37">
        <f>B761-B827-B843-B844-B845-B846-B847-B848-B849-B852-B853-B854-B855</f>
        <v>0</v>
      </c>
      <c r="C862" s="37">
        <f t="shared" ref="C862" si="557">C761-C827-C843-C844-C845-C846-C847-C848-C849-C852-C853-C854-C855</f>
        <v>0</v>
      </c>
      <c r="D862" s="266">
        <f>D761-D827-D843-D844-D845-D846-D847-D848-D851-D852-D853-D854</f>
        <v>0</v>
      </c>
      <c r="E862" s="266">
        <f t="shared" ref="E862:AF862" si="558">E761-E827-E843-E844-E845-E846-E847-E848-E851-E852-E853-E854</f>
        <v>0</v>
      </c>
      <c r="F862" s="266">
        <f t="shared" si="558"/>
        <v>0</v>
      </c>
      <c r="G862" s="266">
        <f t="shared" si="558"/>
        <v>0</v>
      </c>
      <c r="H862" s="266">
        <f t="shared" si="558"/>
        <v>0</v>
      </c>
      <c r="I862" s="266">
        <f t="shared" si="558"/>
        <v>0</v>
      </c>
      <c r="J862" s="266">
        <f t="shared" si="558"/>
        <v>0</v>
      </c>
      <c r="K862" s="355">
        <f t="shared" si="558"/>
        <v>0</v>
      </c>
      <c r="L862" s="355">
        <f t="shared" si="558"/>
        <v>0</v>
      </c>
      <c r="M862" s="266">
        <f t="shared" si="558"/>
        <v>0</v>
      </c>
      <c r="N862" s="266">
        <f t="shared" si="558"/>
        <v>0</v>
      </c>
      <c r="O862" s="266">
        <f t="shared" si="558"/>
        <v>0</v>
      </c>
      <c r="P862" s="266">
        <f t="shared" si="558"/>
        <v>0</v>
      </c>
      <c r="Q862" s="266">
        <f t="shared" si="558"/>
        <v>0</v>
      </c>
      <c r="R862" s="266">
        <f t="shared" si="558"/>
        <v>0</v>
      </c>
      <c r="S862" s="266">
        <f t="shared" si="558"/>
        <v>0</v>
      </c>
      <c r="T862" s="266">
        <f t="shared" si="558"/>
        <v>0</v>
      </c>
      <c r="U862" s="266">
        <f t="shared" si="558"/>
        <v>0</v>
      </c>
      <c r="V862" s="266">
        <f t="shared" si="558"/>
        <v>0</v>
      </c>
      <c r="W862" s="266">
        <f t="shared" si="558"/>
        <v>0</v>
      </c>
      <c r="X862" s="266">
        <f t="shared" si="558"/>
        <v>0</v>
      </c>
      <c r="Y862" s="266">
        <f t="shared" si="558"/>
        <v>0</v>
      </c>
      <c r="Z862" s="266">
        <f t="shared" si="558"/>
        <v>0</v>
      </c>
      <c r="AA862" s="266">
        <f t="shared" si="558"/>
        <v>0</v>
      </c>
      <c r="AB862" s="266">
        <f t="shared" si="558"/>
        <v>0</v>
      </c>
      <c r="AC862" s="355">
        <f t="shared" si="558"/>
        <v>0</v>
      </c>
      <c r="AD862" s="355">
        <f t="shared" si="558"/>
        <v>0</v>
      </c>
      <c r="AE862" s="355">
        <f t="shared" si="558"/>
        <v>0</v>
      </c>
      <c r="AF862" s="357">
        <f t="shared" si="558"/>
        <v>0</v>
      </c>
      <c r="AG862" s="18"/>
      <c r="AH862" s="17">
        <f t="shared" si="552"/>
        <v>0</v>
      </c>
    </row>
    <row r="863" spans="1:34" ht="25" customHeight="1" thickBot="1" x14ac:dyDescent="0.3">
      <c r="A863" s="258"/>
      <c r="B863" s="38"/>
      <c r="C863" s="112"/>
      <c r="D863" s="269"/>
      <c r="E863" s="269"/>
      <c r="F863" s="269"/>
      <c r="G863" s="269"/>
      <c r="H863" s="269"/>
      <c r="I863" s="269"/>
      <c r="J863" s="269"/>
      <c r="K863" s="381"/>
      <c r="L863" s="25"/>
      <c r="M863" s="101"/>
      <c r="N863" s="102"/>
      <c r="O863" s="77"/>
      <c r="P863" s="103"/>
      <c r="Q863" s="76"/>
      <c r="R863" s="75"/>
      <c r="S863" s="76"/>
      <c r="T863" s="75"/>
      <c r="U863" s="76"/>
      <c r="V863" s="76"/>
      <c r="W863" s="75"/>
      <c r="X863" s="76"/>
      <c r="Y863" s="75"/>
      <c r="Z863" s="76"/>
      <c r="AA863" s="75"/>
      <c r="AB863" s="113"/>
      <c r="AC863" s="24"/>
      <c r="AD863" s="24"/>
      <c r="AE863" s="24"/>
      <c r="AF863" s="24"/>
      <c r="AG863" s="80"/>
      <c r="AH863" s="17">
        <f t="shared" si="552"/>
        <v>0</v>
      </c>
    </row>
    <row r="864" spans="1:34" ht="40" customHeight="1" x14ac:dyDescent="0.25">
      <c r="A864" s="233" t="s">
        <v>1195</v>
      </c>
      <c r="B864" s="231"/>
      <c r="C864" s="234"/>
      <c r="D864" s="245"/>
      <c r="E864" s="245"/>
      <c r="F864" s="245"/>
      <c r="G864" s="245"/>
      <c r="H864" s="245"/>
      <c r="I864" s="245"/>
      <c r="J864" s="245"/>
      <c r="K864" s="363"/>
      <c r="L864" s="376"/>
      <c r="M864" s="95"/>
      <c r="O864" s="77"/>
      <c r="P864" s="106"/>
      <c r="Q864" s="96"/>
      <c r="S864" s="96"/>
      <c r="U864" s="96"/>
      <c r="V864" s="96"/>
      <c r="X864" s="96"/>
      <c r="Z864" s="96"/>
      <c r="AB864" s="97"/>
      <c r="AC864" s="30"/>
      <c r="AD864" s="30"/>
      <c r="AE864" s="30"/>
      <c r="AF864" s="30"/>
      <c r="AH864" s="17">
        <f>IF($L$865=0,0,1)</f>
        <v>0</v>
      </c>
    </row>
    <row r="865" spans="1:34" ht="25" customHeight="1" x14ac:dyDescent="0.25">
      <c r="A865" s="119" t="s">
        <v>188</v>
      </c>
      <c r="B865" s="31"/>
      <c r="C865" s="31"/>
      <c r="D865" s="240"/>
      <c r="E865" s="240"/>
      <c r="F865" s="240"/>
      <c r="G865" s="240"/>
      <c r="H865" s="240"/>
      <c r="I865" s="240"/>
      <c r="J865" s="240"/>
      <c r="K865" s="366">
        <f t="shared" ref="K865:K871" si="559">D865+E865+F865+H865+J865</f>
        <v>0</v>
      </c>
      <c r="L865" s="376">
        <f t="shared" ref="L865:L871" si="560">G865+I865+K865</f>
        <v>0</v>
      </c>
      <c r="M865" s="95"/>
      <c r="O865" s="77">
        <f>IF(L865&gt;1,1,0)</f>
        <v>0</v>
      </c>
      <c r="P865" s="93"/>
      <c r="Q865" s="96"/>
      <c r="S865" s="96"/>
      <c r="U865" s="96"/>
      <c r="V865" s="96"/>
      <c r="X865" s="96"/>
      <c r="Z865" s="96"/>
      <c r="AB865" s="97"/>
      <c r="AC865" s="30">
        <f t="shared" ref="AC865:AC871" si="561">Q865</f>
        <v>0</v>
      </c>
      <c r="AD865" s="30">
        <f t="shared" ref="AD865:AD871" si="562">D865+E865+F865+H865+J865</f>
        <v>0</v>
      </c>
      <c r="AE865" s="30">
        <f t="shared" ref="AE865:AE871" si="563">G865</f>
        <v>0</v>
      </c>
      <c r="AF865" s="30">
        <f t="shared" ref="AF865:AF871" si="564">AC865+AD865+AE865</f>
        <v>0</v>
      </c>
      <c r="AG865" s="18" t="s">
        <v>1196</v>
      </c>
      <c r="AH865" s="17">
        <f>IF($L$865=0,0,1)</f>
        <v>0</v>
      </c>
    </row>
    <row r="866" spans="1:34" ht="25" customHeight="1" x14ac:dyDescent="0.25">
      <c r="A866" s="370" t="s">
        <v>1197</v>
      </c>
      <c r="B866" s="366">
        <f t="shared" ref="B866:J866" si="565">B865</f>
        <v>0</v>
      </c>
      <c r="C866" s="366">
        <f t="shared" si="565"/>
        <v>0</v>
      </c>
      <c r="D866" s="366">
        <f t="shared" si="565"/>
        <v>0</v>
      </c>
      <c r="E866" s="366">
        <f t="shared" si="565"/>
        <v>0</v>
      </c>
      <c r="F866" s="366">
        <f t="shared" si="565"/>
        <v>0</v>
      </c>
      <c r="G866" s="366">
        <f t="shared" si="565"/>
        <v>0</v>
      </c>
      <c r="H866" s="366">
        <f t="shared" si="565"/>
        <v>0</v>
      </c>
      <c r="I866" s="366">
        <f t="shared" si="565"/>
        <v>0</v>
      </c>
      <c r="J866" s="366">
        <f t="shared" si="565"/>
        <v>0</v>
      </c>
      <c r="K866" s="366">
        <f t="shared" si="559"/>
        <v>0</v>
      </c>
      <c r="L866" s="376">
        <f t="shared" si="560"/>
        <v>0</v>
      </c>
      <c r="M866" s="95"/>
      <c r="O866" s="77"/>
      <c r="P866" s="93"/>
      <c r="Q866" s="96"/>
      <c r="S866" s="96"/>
      <c r="U866" s="96"/>
      <c r="V866" s="96"/>
      <c r="X866" s="96"/>
      <c r="Z866" s="96"/>
      <c r="AB866" s="97"/>
      <c r="AC866" s="30">
        <f t="shared" si="561"/>
        <v>0</v>
      </c>
      <c r="AD866" s="30">
        <f t="shared" si="562"/>
        <v>0</v>
      </c>
      <c r="AE866" s="30">
        <f t="shared" si="563"/>
        <v>0</v>
      </c>
      <c r="AF866" s="30">
        <f t="shared" si="564"/>
        <v>0</v>
      </c>
      <c r="AG866" s="18" t="s">
        <v>1198</v>
      </c>
      <c r="AH866" s="17">
        <f t="shared" ref="AH866:AH874" si="566">IF($L$865=0,0,1)</f>
        <v>0</v>
      </c>
    </row>
    <row r="867" spans="1:34" ht="25" customHeight="1" x14ac:dyDescent="0.25">
      <c r="A867" s="119" t="s">
        <v>1199</v>
      </c>
      <c r="B867" s="39"/>
      <c r="C867" s="39"/>
      <c r="D867" s="274"/>
      <c r="E867" s="274"/>
      <c r="F867" s="274"/>
      <c r="G867" s="274"/>
      <c r="H867" s="274"/>
      <c r="I867" s="274"/>
      <c r="J867" s="274"/>
      <c r="K867" s="383">
        <f t="shared" si="559"/>
        <v>0</v>
      </c>
      <c r="L867" s="376">
        <f t="shared" si="560"/>
        <v>0</v>
      </c>
      <c r="M867" s="95"/>
      <c r="O867" s="77"/>
      <c r="P867" s="93"/>
      <c r="Q867" s="96"/>
      <c r="S867" s="96"/>
      <c r="U867" s="96"/>
      <c r="V867" s="96"/>
      <c r="X867" s="96"/>
      <c r="Z867" s="96"/>
      <c r="AB867" s="97"/>
      <c r="AC867" s="30">
        <f t="shared" si="561"/>
        <v>0</v>
      </c>
      <c r="AD867" s="30">
        <f t="shared" si="562"/>
        <v>0</v>
      </c>
      <c r="AE867" s="30">
        <f t="shared" si="563"/>
        <v>0</v>
      </c>
      <c r="AF867" s="30">
        <f t="shared" si="564"/>
        <v>0</v>
      </c>
      <c r="AG867" s="18" t="s">
        <v>1200</v>
      </c>
      <c r="AH867" s="17">
        <f t="shared" si="566"/>
        <v>0</v>
      </c>
    </row>
    <row r="868" spans="1:34" ht="25" customHeight="1" x14ac:dyDescent="0.25">
      <c r="A868" s="119" t="s">
        <v>1201</v>
      </c>
      <c r="B868" s="39"/>
      <c r="C868" s="39"/>
      <c r="D868" s="274"/>
      <c r="E868" s="274"/>
      <c r="F868" s="274"/>
      <c r="G868" s="274"/>
      <c r="H868" s="274"/>
      <c r="I868" s="274"/>
      <c r="J868" s="274"/>
      <c r="K868" s="383">
        <f t="shared" si="559"/>
        <v>0</v>
      </c>
      <c r="L868" s="376">
        <f t="shared" si="560"/>
        <v>0</v>
      </c>
      <c r="M868" s="95"/>
      <c r="O868" s="77"/>
      <c r="P868" s="93"/>
      <c r="Q868" s="96"/>
      <c r="S868" s="96"/>
      <c r="U868" s="96"/>
      <c r="V868" s="96"/>
      <c r="X868" s="96"/>
      <c r="Z868" s="96"/>
      <c r="AB868" s="97"/>
      <c r="AC868" s="30">
        <f t="shared" si="561"/>
        <v>0</v>
      </c>
      <c r="AD868" s="30">
        <f t="shared" si="562"/>
        <v>0</v>
      </c>
      <c r="AE868" s="30">
        <f t="shared" si="563"/>
        <v>0</v>
      </c>
      <c r="AF868" s="30">
        <f t="shared" si="564"/>
        <v>0</v>
      </c>
      <c r="AG868" s="18" t="s">
        <v>1202</v>
      </c>
      <c r="AH868" s="17">
        <f t="shared" si="566"/>
        <v>0</v>
      </c>
    </row>
    <row r="869" spans="1:34" ht="25" customHeight="1" x14ac:dyDescent="0.25">
      <c r="A869" s="119" t="s">
        <v>1203</v>
      </c>
      <c r="B869" s="39"/>
      <c r="C869" s="39"/>
      <c r="D869" s="274"/>
      <c r="E869" s="274"/>
      <c r="F869" s="274"/>
      <c r="G869" s="274"/>
      <c r="H869" s="274"/>
      <c r="I869" s="274"/>
      <c r="J869" s="274"/>
      <c r="K869" s="383">
        <f t="shared" si="559"/>
        <v>0</v>
      </c>
      <c r="L869" s="376">
        <f t="shared" si="560"/>
        <v>0</v>
      </c>
      <c r="M869" s="95"/>
      <c r="O869" s="77"/>
      <c r="P869" s="93"/>
      <c r="Q869" s="96"/>
      <c r="S869" s="96"/>
      <c r="U869" s="96"/>
      <c r="V869" s="96"/>
      <c r="X869" s="96"/>
      <c r="Z869" s="96"/>
      <c r="AB869" s="97"/>
      <c r="AC869" s="30">
        <f t="shared" si="561"/>
        <v>0</v>
      </c>
      <c r="AD869" s="30">
        <f t="shared" si="562"/>
        <v>0</v>
      </c>
      <c r="AE869" s="30">
        <f t="shared" si="563"/>
        <v>0</v>
      </c>
      <c r="AF869" s="30">
        <f t="shared" si="564"/>
        <v>0</v>
      </c>
      <c r="AG869" s="18" t="s">
        <v>1204</v>
      </c>
      <c r="AH869" s="17">
        <f t="shared" si="566"/>
        <v>0</v>
      </c>
    </row>
    <row r="870" spans="1:34" ht="25" customHeight="1" x14ac:dyDescent="0.25">
      <c r="A870" s="119" t="s">
        <v>1205</v>
      </c>
      <c r="B870" s="39"/>
      <c r="C870" s="39"/>
      <c r="D870" s="274"/>
      <c r="E870" s="274"/>
      <c r="F870" s="274"/>
      <c r="G870" s="274"/>
      <c r="H870" s="274"/>
      <c r="I870" s="274"/>
      <c r="J870" s="274"/>
      <c r="K870" s="383">
        <f t="shared" si="559"/>
        <v>0</v>
      </c>
      <c r="L870" s="376">
        <f t="shared" si="560"/>
        <v>0</v>
      </c>
      <c r="M870" s="95"/>
      <c r="O870" s="77"/>
      <c r="P870" s="93"/>
      <c r="Q870" s="96"/>
      <c r="S870" s="96"/>
      <c r="U870" s="96"/>
      <c r="V870" s="96"/>
      <c r="X870" s="96"/>
      <c r="Z870" s="96"/>
      <c r="AB870" s="97"/>
      <c r="AC870" s="30">
        <f t="shared" si="561"/>
        <v>0</v>
      </c>
      <c r="AD870" s="30">
        <f t="shared" si="562"/>
        <v>0</v>
      </c>
      <c r="AE870" s="30">
        <f t="shared" si="563"/>
        <v>0</v>
      </c>
      <c r="AF870" s="30">
        <f t="shared" si="564"/>
        <v>0</v>
      </c>
      <c r="AG870" s="18" t="s">
        <v>1206</v>
      </c>
      <c r="AH870" s="17">
        <f t="shared" si="566"/>
        <v>0</v>
      </c>
    </row>
    <row r="871" spans="1:34" ht="25" customHeight="1" x14ac:dyDescent="0.25">
      <c r="A871" s="248">
        <v>0</v>
      </c>
      <c r="B871" s="39"/>
      <c r="C871" s="40"/>
      <c r="D871" s="276"/>
      <c r="E871" s="276"/>
      <c r="F871" s="276"/>
      <c r="G871" s="276"/>
      <c r="H871" s="276"/>
      <c r="I871" s="276"/>
      <c r="J871" s="276"/>
      <c r="K871" s="367">
        <f t="shared" si="559"/>
        <v>0</v>
      </c>
      <c r="L871" s="376">
        <f t="shared" si="560"/>
        <v>0</v>
      </c>
      <c r="M871" s="95"/>
      <c r="O871" s="77"/>
      <c r="P871" s="93"/>
      <c r="Q871" s="96"/>
      <c r="S871" s="96"/>
      <c r="U871" s="96"/>
      <c r="V871" s="96"/>
      <c r="X871" s="96"/>
      <c r="Z871" s="96"/>
      <c r="AB871" s="97"/>
      <c r="AC871" s="30">
        <f t="shared" si="561"/>
        <v>0</v>
      </c>
      <c r="AD871" s="30">
        <f t="shared" si="562"/>
        <v>0</v>
      </c>
      <c r="AE871" s="30">
        <f t="shared" si="563"/>
        <v>0</v>
      </c>
      <c r="AF871" s="30">
        <f t="shared" si="564"/>
        <v>0</v>
      </c>
      <c r="AG871" s="18">
        <v>0</v>
      </c>
      <c r="AH871" s="17">
        <f t="shared" si="566"/>
        <v>0</v>
      </c>
    </row>
    <row r="872" spans="1:34" ht="25" customHeight="1" x14ac:dyDescent="0.25">
      <c r="A872" s="252" t="s">
        <v>208</v>
      </c>
      <c r="B872" s="34" t="str">
        <f>IF(B865-B867-B868-B869=0,"OK","OUT OF BALANCE BY")</f>
        <v>OK</v>
      </c>
      <c r="C872" s="40" t="str">
        <f t="shared" ref="C872" si="567">IF(C865-C867-C868-C869=0,"OK","OUT OF BALANCE BY")</f>
        <v>OK</v>
      </c>
      <c r="D872" s="276" t="str">
        <f>IF(D865-D867-D868-D869=0,"OK","OUT OF BALANCE BY")</f>
        <v>OK</v>
      </c>
      <c r="E872" s="276" t="str">
        <f t="shared" ref="E872:AF872" si="568">IF(E865-E867-E868-E869=0,"OK","OUT OF BALANCE BY")</f>
        <v>OK</v>
      </c>
      <c r="F872" s="276" t="str">
        <f t="shared" si="568"/>
        <v>OK</v>
      </c>
      <c r="G872" s="276" t="str">
        <f t="shared" si="568"/>
        <v>OK</v>
      </c>
      <c r="H872" s="276" t="str">
        <f t="shared" si="568"/>
        <v>OK</v>
      </c>
      <c r="I872" s="276" t="str">
        <f t="shared" si="568"/>
        <v>OK</v>
      </c>
      <c r="J872" s="276" t="str">
        <f t="shared" si="568"/>
        <v>OK</v>
      </c>
      <c r="K872" s="358" t="str">
        <f t="shared" si="568"/>
        <v>OK</v>
      </c>
      <c r="L872" s="358" t="str">
        <f t="shared" si="568"/>
        <v>OK</v>
      </c>
      <c r="M872" s="276" t="str">
        <f t="shared" si="568"/>
        <v>OK</v>
      </c>
      <c r="N872" s="276" t="str">
        <f t="shared" si="568"/>
        <v>OK</v>
      </c>
      <c r="O872" s="276" t="str">
        <f t="shared" si="568"/>
        <v>OK</v>
      </c>
      <c r="P872" s="276" t="str">
        <f t="shared" si="568"/>
        <v>OK</v>
      </c>
      <c r="Q872" s="276" t="str">
        <f t="shared" si="568"/>
        <v>OK</v>
      </c>
      <c r="R872" s="276" t="str">
        <f t="shared" si="568"/>
        <v>OK</v>
      </c>
      <c r="S872" s="276" t="str">
        <f t="shared" si="568"/>
        <v>OK</v>
      </c>
      <c r="T872" s="276" t="str">
        <f t="shared" si="568"/>
        <v>OK</v>
      </c>
      <c r="U872" s="276" t="str">
        <f t="shared" si="568"/>
        <v>OK</v>
      </c>
      <c r="V872" s="276" t="str">
        <f t="shared" si="568"/>
        <v>OK</v>
      </c>
      <c r="W872" s="276" t="str">
        <f t="shared" si="568"/>
        <v>OK</v>
      </c>
      <c r="X872" s="276" t="str">
        <f t="shared" si="568"/>
        <v>OK</v>
      </c>
      <c r="Y872" s="276" t="str">
        <f t="shared" si="568"/>
        <v>OK</v>
      </c>
      <c r="Z872" s="276" t="str">
        <f t="shared" si="568"/>
        <v>OK</v>
      </c>
      <c r="AA872" s="276" t="str">
        <f t="shared" si="568"/>
        <v>OK</v>
      </c>
      <c r="AB872" s="276" t="str">
        <f t="shared" si="568"/>
        <v>OK</v>
      </c>
      <c r="AC872" s="358" t="str">
        <f t="shared" si="568"/>
        <v>OK</v>
      </c>
      <c r="AD872" s="358" t="str">
        <f t="shared" si="568"/>
        <v>OK</v>
      </c>
      <c r="AE872" s="358" t="str">
        <f t="shared" si="568"/>
        <v>OK</v>
      </c>
      <c r="AF872" s="367" t="str">
        <f t="shared" si="568"/>
        <v>OK</v>
      </c>
      <c r="AG872" s="18">
        <v>0</v>
      </c>
      <c r="AH872" s="17">
        <f t="shared" si="566"/>
        <v>0</v>
      </c>
    </row>
    <row r="873" spans="1:34" ht="25" customHeight="1" x14ac:dyDescent="0.25">
      <c r="A873" s="248">
        <v>0</v>
      </c>
      <c r="B873" s="31">
        <f>B865-B867-B868-B869</f>
        <v>0</v>
      </c>
      <c r="C873" s="94">
        <f t="shared" ref="C873" si="569">C865-C867-C868-C869</f>
        <v>0</v>
      </c>
      <c r="D873" s="263">
        <f>D865-D867-D868-D869</f>
        <v>0</v>
      </c>
      <c r="E873" s="263">
        <f t="shared" ref="E873:AF873" si="570">E865-E867-E868-E869</f>
        <v>0</v>
      </c>
      <c r="F873" s="263">
        <f t="shared" si="570"/>
        <v>0</v>
      </c>
      <c r="G873" s="263">
        <f t="shared" si="570"/>
        <v>0</v>
      </c>
      <c r="H873" s="263">
        <f t="shared" si="570"/>
        <v>0</v>
      </c>
      <c r="I873" s="263">
        <f t="shared" si="570"/>
        <v>0</v>
      </c>
      <c r="J873" s="263">
        <f t="shared" si="570"/>
        <v>0</v>
      </c>
      <c r="K873" s="352">
        <f t="shared" si="570"/>
        <v>0</v>
      </c>
      <c r="L873" s="352">
        <f t="shared" si="570"/>
        <v>0</v>
      </c>
      <c r="M873" s="263">
        <f t="shared" si="570"/>
        <v>0</v>
      </c>
      <c r="N873" s="263">
        <f t="shared" si="570"/>
        <v>0</v>
      </c>
      <c r="O873" s="263">
        <f t="shared" si="570"/>
        <v>0</v>
      </c>
      <c r="P873" s="263">
        <f t="shared" si="570"/>
        <v>0</v>
      </c>
      <c r="Q873" s="263">
        <f t="shared" si="570"/>
        <v>0</v>
      </c>
      <c r="R873" s="263">
        <f t="shared" si="570"/>
        <v>0</v>
      </c>
      <c r="S873" s="263">
        <f t="shared" si="570"/>
        <v>0</v>
      </c>
      <c r="T873" s="263">
        <f t="shared" si="570"/>
        <v>0</v>
      </c>
      <c r="U873" s="263">
        <f t="shared" si="570"/>
        <v>0</v>
      </c>
      <c r="V873" s="263">
        <f t="shared" si="570"/>
        <v>0</v>
      </c>
      <c r="W873" s="263">
        <f t="shared" si="570"/>
        <v>0</v>
      </c>
      <c r="X873" s="263">
        <f t="shared" si="570"/>
        <v>0</v>
      </c>
      <c r="Y873" s="263">
        <f t="shared" si="570"/>
        <v>0</v>
      </c>
      <c r="Z873" s="263">
        <f t="shared" si="570"/>
        <v>0</v>
      </c>
      <c r="AA873" s="263">
        <f t="shared" si="570"/>
        <v>0</v>
      </c>
      <c r="AB873" s="263">
        <f t="shared" si="570"/>
        <v>0</v>
      </c>
      <c r="AC873" s="352">
        <f t="shared" si="570"/>
        <v>0</v>
      </c>
      <c r="AD873" s="352">
        <f t="shared" si="570"/>
        <v>0</v>
      </c>
      <c r="AE873" s="352">
        <f t="shared" si="570"/>
        <v>0</v>
      </c>
      <c r="AF873" s="363">
        <f t="shared" si="570"/>
        <v>0</v>
      </c>
      <c r="AG873" s="18">
        <v>0</v>
      </c>
      <c r="AH873" s="17">
        <f t="shared" si="566"/>
        <v>0</v>
      </c>
    </row>
    <row r="874" spans="1:34" ht="25" customHeight="1" thickBot="1" x14ac:dyDescent="0.3">
      <c r="A874" s="249"/>
      <c r="B874" s="32"/>
      <c r="C874" s="100"/>
      <c r="D874" s="264"/>
      <c r="E874" s="264"/>
      <c r="F874" s="264"/>
      <c r="G874" s="264"/>
      <c r="H874" s="264"/>
      <c r="I874" s="264"/>
      <c r="J874" s="264"/>
      <c r="K874" s="379"/>
      <c r="L874" s="378"/>
      <c r="M874" s="101"/>
      <c r="N874" s="102"/>
      <c r="O874" s="77"/>
      <c r="P874" s="99"/>
      <c r="Q874" s="103"/>
      <c r="R874" s="104"/>
      <c r="S874" s="103"/>
      <c r="T874" s="104"/>
      <c r="U874" s="103"/>
      <c r="V874" s="103"/>
      <c r="W874" s="104"/>
      <c r="X874" s="103"/>
      <c r="Y874" s="104"/>
      <c r="Z874" s="103"/>
      <c r="AA874" s="104"/>
      <c r="AB874" s="105"/>
      <c r="AC874" s="33"/>
      <c r="AD874" s="33"/>
      <c r="AE874" s="33"/>
      <c r="AF874" s="33"/>
      <c r="AG874" s="80"/>
      <c r="AH874" s="17">
        <f t="shared" si="566"/>
        <v>0</v>
      </c>
    </row>
    <row r="875" spans="1:34" ht="40" customHeight="1" x14ac:dyDescent="0.25">
      <c r="A875" s="235" t="s">
        <v>1207</v>
      </c>
      <c r="B875" s="236"/>
      <c r="C875" s="237"/>
      <c r="D875" s="246"/>
      <c r="E875" s="246"/>
      <c r="F875" s="246"/>
      <c r="G875" s="246"/>
      <c r="H875" s="246"/>
      <c r="I875" s="246"/>
      <c r="J875" s="246"/>
      <c r="K875" s="357"/>
      <c r="L875" s="376"/>
      <c r="M875" s="95"/>
      <c r="O875" s="77"/>
      <c r="P875" s="107"/>
      <c r="Q875" s="96"/>
      <c r="S875" s="96"/>
      <c r="U875" s="96"/>
      <c r="V875" s="96"/>
      <c r="X875" s="96"/>
      <c r="Z875" s="96"/>
      <c r="AB875" s="97"/>
      <c r="AC875" s="30"/>
      <c r="AD875" s="30"/>
      <c r="AE875" s="30"/>
      <c r="AF875" s="30"/>
      <c r="AH875" s="17">
        <f>IF($L$876=0,0,1)</f>
        <v>0</v>
      </c>
    </row>
    <row r="876" spans="1:34" ht="25" customHeight="1" x14ac:dyDescent="0.25">
      <c r="A876" s="119" t="s">
        <v>188</v>
      </c>
      <c r="B876" s="37"/>
      <c r="C876" s="37"/>
      <c r="D876" s="238"/>
      <c r="E876" s="238"/>
      <c r="F876" s="238"/>
      <c r="G876" s="238"/>
      <c r="H876" s="238"/>
      <c r="I876" s="238"/>
      <c r="J876" s="238"/>
      <c r="K876" s="372">
        <f t="shared" ref="K876:K882" si="571">D876+E876+F876+H876+J876</f>
        <v>0</v>
      </c>
      <c r="L876" s="376">
        <f t="shared" ref="L876:L882" si="572">G876+I876+K876</f>
        <v>0</v>
      </c>
      <c r="M876" s="95"/>
      <c r="O876" s="77">
        <f>IF(L876&gt;1,1,0)</f>
        <v>0</v>
      </c>
      <c r="P876" s="93"/>
      <c r="Q876" s="96"/>
      <c r="S876" s="96"/>
      <c r="U876" s="96"/>
      <c r="V876" s="96"/>
      <c r="X876" s="96"/>
      <c r="Z876" s="96"/>
      <c r="AB876" s="97"/>
      <c r="AC876" s="30">
        <f t="shared" ref="AC876:AC882" si="573">Q876</f>
        <v>0</v>
      </c>
      <c r="AD876" s="30">
        <f t="shared" ref="AD876:AD882" si="574">D876+E876+F876+H876+J876</f>
        <v>0</v>
      </c>
      <c r="AE876" s="30">
        <f t="shared" ref="AE876:AE882" si="575">G876</f>
        <v>0</v>
      </c>
      <c r="AF876" s="30">
        <f t="shared" ref="AF876:AF882" si="576">AC876+AD876+AE876</f>
        <v>0</v>
      </c>
      <c r="AG876" s="18" t="s">
        <v>1208</v>
      </c>
      <c r="AH876" s="17">
        <f>IF($L$876=0,0,1)</f>
        <v>0</v>
      </c>
    </row>
    <row r="877" spans="1:34" ht="25" customHeight="1" x14ac:dyDescent="0.25">
      <c r="A877" s="119" t="s">
        <v>1209</v>
      </c>
      <c r="B877" s="39"/>
      <c r="C877" s="39"/>
      <c r="D877" s="274"/>
      <c r="E877" s="274"/>
      <c r="F877" s="274"/>
      <c r="G877" s="274"/>
      <c r="H877" s="274"/>
      <c r="I877" s="274"/>
      <c r="J877" s="274"/>
      <c r="K877" s="383">
        <f t="shared" si="571"/>
        <v>0</v>
      </c>
      <c r="L877" s="376">
        <f t="shared" si="572"/>
        <v>0</v>
      </c>
      <c r="M877" s="95"/>
      <c r="O877" s="77"/>
      <c r="P877" s="93"/>
      <c r="Q877" s="96"/>
      <c r="S877" s="96"/>
      <c r="U877" s="96"/>
      <c r="V877" s="96"/>
      <c r="X877" s="96"/>
      <c r="Z877" s="96"/>
      <c r="AB877" s="97"/>
      <c r="AC877" s="30">
        <f t="shared" si="573"/>
        <v>0</v>
      </c>
      <c r="AD877" s="30">
        <f t="shared" si="574"/>
        <v>0</v>
      </c>
      <c r="AE877" s="30">
        <f t="shared" si="575"/>
        <v>0</v>
      </c>
      <c r="AF877" s="30">
        <f t="shared" si="576"/>
        <v>0</v>
      </c>
      <c r="AG877" s="18" t="s">
        <v>1210</v>
      </c>
      <c r="AH877" s="17">
        <f t="shared" ref="AH877:AH885" si="577">IF($L$876=0,0,1)</f>
        <v>0</v>
      </c>
    </row>
    <row r="878" spans="1:34" ht="25" customHeight="1" x14ac:dyDescent="0.25">
      <c r="A878" s="119" t="s">
        <v>1211</v>
      </c>
      <c r="B878" s="39"/>
      <c r="C878" s="39"/>
      <c r="D878" s="274"/>
      <c r="E878" s="274"/>
      <c r="F878" s="274"/>
      <c r="G878" s="274"/>
      <c r="H878" s="274"/>
      <c r="I878" s="274"/>
      <c r="J878" s="274"/>
      <c r="K878" s="383">
        <f t="shared" si="571"/>
        <v>0</v>
      </c>
      <c r="L878" s="376">
        <f t="shared" si="572"/>
        <v>0</v>
      </c>
      <c r="M878" s="95"/>
      <c r="O878" s="77"/>
      <c r="P878" s="93"/>
      <c r="Q878" s="96"/>
      <c r="S878" s="96"/>
      <c r="U878" s="96"/>
      <c r="V878" s="96"/>
      <c r="X878" s="96"/>
      <c r="Z878" s="96"/>
      <c r="AB878" s="97"/>
      <c r="AC878" s="30">
        <f t="shared" si="573"/>
        <v>0</v>
      </c>
      <c r="AD878" s="30">
        <f t="shared" si="574"/>
        <v>0</v>
      </c>
      <c r="AE878" s="30">
        <f t="shared" si="575"/>
        <v>0</v>
      </c>
      <c r="AF878" s="30">
        <f t="shared" si="576"/>
        <v>0</v>
      </c>
      <c r="AG878" s="18" t="s">
        <v>1212</v>
      </c>
      <c r="AH878" s="17">
        <f t="shared" si="577"/>
        <v>0</v>
      </c>
    </row>
    <row r="879" spans="1:34" ht="25" customHeight="1" x14ac:dyDescent="0.25">
      <c r="A879" s="119" t="s">
        <v>1213</v>
      </c>
      <c r="B879" s="39"/>
      <c r="C879" s="39"/>
      <c r="D879" s="274"/>
      <c r="E879" s="274"/>
      <c r="F879" s="274"/>
      <c r="G879" s="274"/>
      <c r="H879" s="274"/>
      <c r="I879" s="274"/>
      <c r="J879" s="274"/>
      <c r="K879" s="383">
        <f t="shared" si="571"/>
        <v>0</v>
      </c>
      <c r="L879" s="376">
        <f t="shared" si="572"/>
        <v>0</v>
      </c>
      <c r="M879" s="95"/>
      <c r="O879" s="77"/>
      <c r="P879" s="93"/>
      <c r="Q879" s="96"/>
      <c r="S879" s="96"/>
      <c r="U879" s="96"/>
      <c r="V879" s="96"/>
      <c r="X879" s="96"/>
      <c r="Z879" s="96"/>
      <c r="AB879" s="97"/>
      <c r="AC879" s="30">
        <f t="shared" si="573"/>
        <v>0</v>
      </c>
      <c r="AD879" s="30">
        <f t="shared" si="574"/>
        <v>0</v>
      </c>
      <c r="AE879" s="30">
        <f t="shared" si="575"/>
        <v>0</v>
      </c>
      <c r="AF879" s="30">
        <f t="shared" si="576"/>
        <v>0</v>
      </c>
      <c r="AG879" s="18" t="s">
        <v>1214</v>
      </c>
      <c r="AH879" s="17">
        <f t="shared" si="577"/>
        <v>0</v>
      </c>
    </row>
    <row r="880" spans="1:34" ht="25" customHeight="1" x14ac:dyDescent="0.25">
      <c r="A880" s="248">
        <v>0</v>
      </c>
      <c r="B880" s="39"/>
      <c r="C880" s="40"/>
      <c r="D880" s="276"/>
      <c r="E880" s="276"/>
      <c r="F880" s="276"/>
      <c r="G880" s="276"/>
      <c r="H880" s="276"/>
      <c r="I880" s="276"/>
      <c r="J880" s="276"/>
      <c r="K880" s="367">
        <f t="shared" si="571"/>
        <v>0</v>
      </c>
      <c r="L880" s="376">
        <f t="shared" si="572"/>
        <v>0</v>
      </c>
      <c r="M880" s="95"/>
      <c r="O880" s="77"/>
      <c r="P880" s="93"/>
      <c r="Q880" s="96"/>
      <c r="S880" s="96"/>
      <c r="U880" s="96"/>
      <c r="V880" s="96"/>
      <c r="X880" s="96"/>
      <c r="Z880" s="96"/>
      <c r="AB880" s="97"/>
      <c r="AC880" s="30">
        <f t="shared" si="573"/>
        <v>0</v>
      </c>
      <c r="AD880" s="30">
        <f t="shared" si="574"/>
        <v>0</v>
      </c>
      <c r="AE880" s="30">
        <f t="shared" si="575"/>
        <v>0</v>
      </c>
      <c r="AF880" s="30">
        <f t="shared" si="576"/>
        <v>0</v>
      </c>
      <c r="AG880" s="18">
        <v>0</v>
      </c>
      <c r="AH880" s="17">
        <f t="shared" si="577"/>
        <v>0</v>
      </c>
    </row>
    <row r="881" spans="1:34" ht="25" customHeight="1" x14ac:dyDescent="0.25">
      <c r="A881" s="248">
        <v>0</v>
      </c>
      <c r="B881" s="39"/>
      <c r="C881" s="40"/>
      <c r="D881" s="276"/>
      <c r="E881" s="276"/>
      <c r="F881" s="276"/>
      <c r="G881" s="276"/>
      <c r="H881" s="276"/>
      <c r="I881" s="276"/>
      <c r="J881" s="276"/>
      <c r="K881" s="367">
        <f t="shared" si="571"/>
        <v>0</v>
      </c>
      <c r="L881" s="376">
        <f t="shared" si="572"/>
        <v>0</v>
      </c>
      <c r="M881" s="95"/>
      <c r="O881" s="77"/>
      <c r="P881" s="93"/>
      <c r="Q881" s="96"/>
      <c r="S881" s="96"/>
      <c r="U881" s="96"/>
      <c r="V881" s="96"/>
      <c r="X881" s="96"/>
      <c r="Z881" s="96"/>
      <c r="AB881" s="97"/>
      <c r="AC881" s="30">
        <f t="shared" si="573"/>
        <v>0</v>
      </c>
      <c r="AD881" s="30">
        <f t="shared" si="574"/>
        <v>0</v>
      </c>
      <c r="AE881" s="30">
        <f t="shared" si="575"/>
        <v>0</v>
      </c>
      <c r="AF881" s="30">
        <f t="shared" si="576"/>
        <v>0</v>
      </c>
      <c r="AG881" s="18">
        <v>0</v>
      </c>
      <c r="AH881" s="17">
        <f t="shared" si="577"/>
        <v>0</v>
      </c>
    </row>
    <row r="882" spans="1:34" ht="25" customHeight="1" x14ac:dyDescent="0.25">
      <c r="A882" s="248">
        <v>0</v>
      </c>
      <c r="B882" s="39"/>
      <c r="C882" s="40"/>
      <c r="D882" s="276"/>
      <c r="E882" s="276"/>
      <c r="F882" s="276"/>
      <c r="G882" s="276"/>
      <c r="H882" s="276"/>
      <c r="I882" s="276"/>
      <c r="J882" s="276"/>
      <c r="K882" s="367">
        <f t="shared" si="571"/>
        <v>0</v>
      </c>
      <c r="L882" s="376">
        <f t="shared" si="572"/>
        <v>0</v>
      </c>
      <c r="M882" s="95"/>
      <c r="O882" s="77"/>
      <c r="P882" s="93"/>
      <c r="Q882" s="96"/>
      <c r="S882" s="96"/>
      <c r="U882" s="96"/>
      <c r="V882" s="96"/>
      <c r="X882" s="96"/>
      <c r="Z882" s="96"/>
      <c r="AB882" s="97"/>
      <c r="AC882" s="30">
        <f t="shared" si="573"/>
        <v>0</v>
      </c>
      <c r="AD882" s="30">
        <f t="shared" si="574"/>
        <v>0</v>
      </c>
      <c r="AE882" s="30">
        <f t="shared" si="575"/>
        <v>0</v>
      </c>
      <c r="AF882" s="30">
        <f t="shared" si="576"/>
        <v>0</v>
      </c>
      <c r="AG882" s="18">
        <v>0</v>
      </c>
      <c r="AH882" s="17">
        <f t="shared" si="577"/>
        <v>0</v>
      </c>
    </row>
    <row r="883" spans="1:34" s="66" customFormat="1" ht="25" customHeight="1" x14ac:dyDescent="0.25">
      <c r="A883" s="252" t="s">
        <v>235</v>
      </c>
      <c r="B883" s="34" t="str">
        <f>IF(B876-B877-B878=0,"OK","OUT OF BALANCE BY")</f>
        <v>OK</v>
      </c>
      <c r="C883" s="108" t="str">
        <f t="shared" ref="C883:L883" si="578">IF(C876-C877-C878=0,"OK","OUT OF BALANCE BY")</f>
        <v>OK</v>
      </c>
      <c r="D883" s="268" t="str">
        <f t="shared" si="578"/>
        <v>OK</v>
      </c>
      <c r="E883" s="268" t="str">
        <f t="shared" si="578"/>
        <v>OK</v>
      </c>
      <c r="F883" s="268" t="str">
        <f t="shared" si="578"/>
        <v>OK</v>
      </c>
      <c r="G883" s="268" t="str">
        <f t="shared" si="578"/>
        <v>OK</v>
      </c>
      <c r="H883" s="268" t="str">
        <f t="shared" si="578"/>
        <v>OK</v>
      </c>
      <c r="I883" s="268" t="str">
        <f t="shared" si="578"/>
        <v>OK</v>
      </c>
      <c r="J883" s="268" t="str">
        <f t="shared" si="578"/>
        <v>OK</v>
      </c>
      <c r="K883" s="364" t="str">
        <f t="shared" si="578"/>
        <v>OK</v>
      </c>
      <c r="L883" s="380" t="str">
        <f t="shared" si="578"/>
        <v>OK</v>
      </c>
      <c r="M883" s="109"/>
      <c r="O883" s="77"/>
      <c r="P883" s="96"/>
      <c r="Q883" s="110"/>
      <c r="S883" s="110"/>
      <c r="U883" s="110"/>
      <c r="V883" s="110"/>
      <c r="X883" s="110"/>
      <c r="Z883" s="110"/>
      <c r="AB883" s="111"/>
      <c r="AC883" s="35" t="str">
        <f t="shared" ref="AC883:AF883" si="579">IF(AC876-AC877-AC878=0,"OK","OUT OF BALANCE BY")</f>
        <v>OK</v>
      </c>
      <c r="AD883" s="35" t="str">
        <f t="shared" si="579"/>
        <v>OK</v>
      </c>
      <c r="AE883" s="35" t="str">
        <f t="shared" si="579"/>
        <v>OK</v>
      </c>
      <c r="AF883" s="35" t="str">
        <f t="shared" si="579"/>
        <v>OK</v>
      </c>
      <c r="AG883" s="18"/>
      <c r="AH883" s="17">
        <f t="shared" si="577"/>
        <v>0</v>
      </c>
    </row>
    <row r="884" spans="1:34" s="66" customFormat="1" ht="25" customHeight="1" x14ac:dyDescent="0.25">
      <c r="A884" s="252"/>
      <c r="B884" s="31">
        <f>B876-B877-B878</f>
        <v>0</v>
      </c>
      <c r="C884" s="94">
        <f t="shared" ref="C884:L884" si="580">C876-C877-C878</f>
        <v>0</v>
      </c>
      <c r="D884" s="263">
        <f t="shared" si="580"/>
        <v>0</v>
      </c>
      <c r="E884" s="263">
        <f t="shared" si="580"/>
        <v>0</v>
      </c>
      <c r="F884" s="263">
        <f t="shared" si="580"/>
        <v>0</v>
      </c>
      <c r="G884" s="263">
        <f t="shared" si="580"/>
        <v>0</v>
      </c>
      <c r="H884" s="263">
        <f t="shared" si="580"/>
        <v>0</v>
      </c>
      <c r="I884" s="263">
        <f t="shared" si="580"/>
        <v>0</v>
      </c>
      <c r="J884" s="263">
        <f t="shared" si="580"/>
        <v>0</v>
      </c>
      <c r="K884" s="363">
        <f t="shared" si="580"/>
        <v>0</v>
      </c>
      <c r="L884" s="376">
        <f t="shared" si="580"/>
        <v>0</v>
      </c>
      <c r="M884" s="109"/>
      <c r="O884" s="77"/>
      <c r="P884" s="96"/>
      <c r="Q884" s="96"/>
      <c r="R884" s="17"/>
      <c r="S884" s="96"/>
      <c r="T884" s="17"/>
      <c r="U884" s="96"/>
      <c r="V884" s="96"/>
      <c r="W884" s="17"/>
      <c r="X884" s="96"/>
      <c r="Y884" s="17"/>
      <c r="Z884" s="96"/>
      <c r="AA884" s="17"/>
      <c r="AB884" s="97"/>
      <c r="AC884" s="30">
        <f t="shared" ref="AC884:AF884" si="581">AC876-AC877-AC878</f>
        <v>0</v>
      </c>
      <c r="AD884" s="30">
        <f t="shared" si="581"/>
        <v>0</v>
      </c>
      <c r="AE884" s="30">
        <f t="shared" si="581"/>
        <v>0</v>
      </c>
      <c r="AF884" s="30">
        <f t="shared" si="581"/>
        <v>0</v>
      </c>
      <c r="AG884" s="18"/>
      <c r="AH884" s="17">
        <f t="shared" si="577"/>
        <v>0</v>
      </c>
    </row>
    <row r="885" spans="1:34" ht="25" customHeight="1" thickBot="1" x14ac:dyDescent="0.3">
      <c r="A885" s="249"/>
      <c r="B885" s="32"/>
      <c r="C885" s="100"/>
      <c r="D885" s="264"/>
      <c r="E885" s="264"/>
      <c r="F885" s="264"/>
      <c r="G885" s="264"/>
      <c r="H885" s="264"/>
      <c r="I885" s="264"/>
      <c r="J885" s="264"/>
      <c r="K885" s="379"/>
      <c r="L885" s="378"/>
      <c r="M885" s="101"/>
      <c r="N885" s="102"/>
      <c r="O885" s="77"/>
      <c r="P885" s="99"/>
      <c r="Q885" s="103"/>
      <c r="R885" s="104"/>
      <c r="S885" s="103"/>
      <c r="T885" s="104"/>
      <c r="U885" s="103"/>
      <c r="V885" s="103"/>
      <c r="W885" s="104"/>
      <c r="X885" s="103"/>
      <c r="Y885" s="104"/>
      <c r="Z885" s="103"/>
      <c r="AA885" s="104"/>
      <c r="AB885" s="105"/>
      <c r="AC885" s="33"/>
      <c r="AD885" s="33"/>
      <c r="AE885" s="33"/>
      <c r="AF885" s="33"/>
      <c r="AG885" s="80"/>
      <c r="AH885" s="17">
        <f t="shared" si="577"/>
        <v>0</v>
      </c>
    </row>
    <row r="886" spans="1:34" ht="40" customHeight="1" x14ac:dyDescent="0.25">
      <c r="A886" s="233" t="s">
        <v>1215</v>
      </c>
      <c r="B886" s="236"/>
      <c r="C886" s="237"/>
      <c r="D886" s="246"/>
      <c r="E886" s="246"/>
      <c r="F886" s="246"/>
      <c r="G886" s="246"/>
      <c r="H886" s="246"/>
      <c r="I886" s="246"/>
      <c r="J886" s="246"/>
      <c r="K886" s="357"/>
      <c r="L886" s="376"/>
      <c r="M886" s="95"/>
      <c r="O886" s="77"/>
      <c r="P886" s="106"/>
      <c r="Q886" s="96"/>
      <c r="S886" s="96"/>
      <c r="U886" s="96"/>
      <c r="V886" s="96"/>
      <c r="X886" s="96"/>
      <c r="Z886" s="96"/>
      <c r="AB886" s="97"/>
      <c r="AC886" s="30"/>
      <c r="AD886" s="30"/>
      <c r="AE886" s="30"/>
      <c r="AF886" s="30"/>
      <c r="AH886" s="17">
        <f t="shared" ref="AH886:AH925" si="582">IF($L$887=0,0,1)</f>
        <v>0</v>
      </c>
    </row>
    <row r="887" spans="1:34" ht="25" customHeight="1" x14ac:dyDescent="0.25">
      <c r="A887" s="119" t="s">
        <v>188</v>
      </c>
      <c r="B887" s="37"/>
      <c r="C887" s="37"/>
      <c r="D887" s="238"/>
      <c r="E887" s="238"/>
      <c r="F887" s="238"/>
      <c r="G887" s="238"/>
      <c r="H887" s="238"/>
      <c r="I887" s="238"/>
      <c r="J887" s="238"/>
      <c r="K887" s="372">
        <f t="shared" ref="K887:K922" si="583">D887+E887+F887+H887+J887</f>
        <v>0</v>
      </c>
      <c r="L887" s="376">
        <f t="shared" ref="L887:L922" si="584">G887+I887+K887</f>
        <v>0</v>
      </c>
      <c r="M887" s="95"/>
      <c r="O887" s="77">
        <f>IF(L887&gt;1,1,0)</f>
        <v>0</v>
      </c>
      <c r="P887" s="93"/>
      <c r="Q887" s="96"/>
      <c r="S887" s="96"/>
      <c r="U887" s="96"/>
      <c r="V887" s="96"/>
      <c r="X887" s="96"/>
      <c r="Z887" s="96"/>
      <c r="AB887" s="97"/>
      <c r="AC887" s="30">
        <f t="shared" ref="AC887:AC922" si="585">Q887</f>
        <v>0</v>
      </c>
      <c r="AD887" s="30">
        <f t="shared" ref="AD887:AD922" si="586">D887+E887+F887+H887+J887</f>
        <v>0</v>
      </c>
      <c r="AE887" s="30">
        <f t="shared" ref="AE887:AE922" si="587">G887</f>
        <v>0</v>
      </c>
      <c r="AF887" s="30">
        <f t="shared" ref="AF887:AF922" si="588">AC887+AD887+AE887</f>
        <v>0</v>
      </c>
      <c r="AG887" s="18" t="s">
        <v>1216</v>
      </c>
      <c r="AH887" s="17">
        <f t="shared" si="582"/>
        <v>0</v>
      </c>
    </row>
    <row r="888" spans="1:34" ht="25" customHeight="1" x14ac:dyDescent="0.25">
      <c r="A888" s="119" t="s">
        <v>1217</v>
      </c>
      <c r="B888" s="37"/>
      <c r="C888" s="37"/>
      <c r="D888" s="238"/>
      <c r="E888" s="238"/>
      <c r="F888" s="238"/>
      <c r="G888" s="238"/>
      <c r="H888" s="238"/>
      <c r="I888" s="238"/>
      <c r="J888" s="238"/>
      <c r="K888" s="372">
        <f t="shared" si="583"/>
        <v>0</v>
      </c>
      <c r="L888" s="376">
        <f t="shared" si="584"/>
        <v>0</v>
      </c>
      <c r="M888" s="95"/>
      <c r="O888" s="77"/>
      <c r="P888" s="93"/>
      <c r="Q888" s="96"/>
      <c r="S888" s="96"/>
      <c r="U888" s="96"/>
      <c r="V888" s="96"/>
      <c r="X888" s="96"/>
      <c r="Z888" s="96"/>
      <c r="AB888" s="97"/>
      <c r="AC888" s="30">
        <f t="shared" si="585"/>
        <v>0</v>
      </c>
      <c r="AD888" s="30">
        <f t="shared" si="586"/>
        <v>0</v>
      </c>
      <c r="AE888" s="30">
        <f t="shared" si="587"/>
        <v>0</v>
      </c>
      <c r="AF888" s="30">
        <f t="shared" si="588"/>
        <v>0</v>
      </c>
      <c r="AG888" s="18" t="s">
        <v>1218</v>
      </c>
      <c r="AH888" s="17">
        <f t="shared" si="582"/>
        <v>0</v>
      </c>
    </row>
    <row r="889" spans="1:34" ht="25" customHeight="1" x14ac:dyDescent="0.25">
      <c r="A889" s="119" t="s">
        <v>1219</v>
      </c>
      <c r="B889" s="37"/>
      <c r="C889" s="37"/>
      <c r="D889" s="238"/>
      <c r="E889" s="238"/>
      <c r="F889" s="238"/>
      <c r="G889" s="238"/>
      <c r="H889" s="238"/>
      <c r="I889" s="238"/>
      <c r="J889" s="238"/>
      <c r="K889" s="372">
        <f t="shared" si="583"/>
        <v>0</v>
      </c>
      <c r="L889" s="376">
        <f t="shared" si="584"/>
        <v>0</v>
      </c>
      <c r="M889" s="95"/>
      <c r="O889" s="77"/>
      <c r="P889" s="93"/>
      <c r="Q889" s="96"/>
      <c r="S889" s="96"/>
      <c r="U889" s="96"/>
      <c r="V889" s="96"/>
      <c r="X889" s="96"/>
      <c r="Z889" s="96"/>
      <c r="AB889" s="97"/>
      <c r="AC889" s="30">
        <f t="shared" si="585"/>
        <v>0</v>
      </c>
      <c r="AD889" s="30">
        <f t="shared" si="586"/>
        <v>0</v>
      </c>
      <c r="AE889" s="30">
        <f t="shared" si="587"/>
        <v>0</v>
      </c>
      <c r="AF889" s="30">
        <f t="shared" si="588"/>
        <v>0</v>
      </c>
      <c r="AG889" s="18" t="s">
        <v>1220</v>
      </c>
      <c r="AH889" s="17">
        <f t="shared" si="582"/>
        <v>0</v>
      </c>
    </row>
    <row r="890" spans="1:34" ht="25" customHeight="1" x14ac:dyDescent="0.25">
      <c r="A890" s="119" t="s">
        <v>1221</v>
      </c>
      <c r="B890" s="37"/>
      <c r="C890" s="37"/>
      <c r="D890" s="238"/>
      <c r="E890" s="238"/>
      <c r="F890" s="238"/>
      <c r="G890" s="238"/>
      <c r="H890" s="238"/>
      <c r="I890" s="238"/>
      <c r="J890" s="238"/>
      <c r="K890" s="372">
        <f t="shared" si="583"/>
        <v>0</v>
      </c>
      <c r="L890" s="376">
        <f t="shared" si="584"/>
        <v>0</v>
      </c>
      <c r="M890" s="95"/>
      <c r="O890" s="77"/>
      <c r="P890" s="93"/>
      <c r="Q890" s="96"/>
      <c r="S890" s="96"/>
      <c r="U890" s="96"/>
      <c r="V890" s="96"/>
      <c r="X890" s="96"/>
      <c r="Z890" s="96"/>
      <c r="AB890" s="97"/>
      <c r="AC890" s="30">
        <f t="shared" si="585"/>
        <v>0</v>
      </c>
      <c r="AD890" s="30">
        <f t="shared" si="586"/>
        <v>0</v>
      </c>
      <c r="AE890" s="30">
        <f t="shared" si="587"/>
        <v>0</v>
      </c>
      <c r="AF890" s="30">
        <f t="shared" si="588"/>
        <v>0</v>
      </c>
      <c r="AG890" s="18" t="s">
        <v>1222</v>
      </c>
      <c r="AH890" s="17">
        <f t="shared" si="582"/>
        <v>0</v>
      </c>
    </row>
    <row r="891" spans="1:34" ht="25" customHeight="1" x14ac:dyDescent="0.25">
      <c r="A891" s="119" t="s">
        <v>1223</v>
      </c>
      <c r="B891" s="39"/>
      <c r="C891" s="39"/>
      <c r="D891" s="274"/>
      <c r="E891" s="274"/>
      <c r="F891" s="274"/>
      <c r="G891" s="274"/>
      <c r="H891" s="274"/>
      <c r="I891" s="274"/>
      <c r="J891" s="274"/>
      <c r="K891" s="383">
        <f t="shared" si="583"/>
        <v>0</v>
      </c>
      <c r="L891" s="376">
        <f t="shared" si="584"/>
        <v>0</v>
      </c>
      <c r="M891" s="95"/>
      <c r="O891" s="77"/>
      <c r="P891" s="93"/>
      <c r="Q891" s="96"/>
      <c r="S891" s="96"/>
      <c r="U891" s="96"/>
      <c r="V891" s="96"/>
      <c r="X891" s="96"/>
      <c r="Z891" s="96"/>
      <c r="AB891" s="97"/>
      <c r="AC891" s="30">
        <f t="shared" si="585"/>
        <v>0</v>
      </c>
      <c r="AD891" s="30">
        <f t="shared" si="586"/>
        <v>0</v>
      </c>
      <c r="AE891" s="30">
        <f t="shared" si="587"/>
        <v>0</v>
      </c>
      <c r="AF891" s="30">
        <f t="shared" si="588"/>
        <v>0</v>
      </c>
      <c r="AG891" s="18" t="s">
        <v>1224</v>
      </c>
      <c r="AH891" s="17">
        <f t="shared" si="582"/>
        <v>0</v>
      </c>
    </row>
    <row r="892" spans="1:34" ht="25" customHeight="1" x14ac:dyDescent="0.25">
      <c r="A892" s="119" t="s">
        <v>1225</v>
      </c>
      <c r="B892" s="39"/>
      <c r="C892" s="39"/>
      <c r="D892" s="274"/>
      <c r="E892" s="274"/>
      <c r="F892" s="274"/>
      <c r="G892" s="274"/>
      <c r="H892" s="274"/>
      <c r="I892" s="274"/>
      <c r="J892" s="274"/>
      <c r="K892" s="383">
        <f t="shared" si="583"/>
        <v>0</v>
      </c>
      <c r="L892" s="376">
        <f t="shared" si="584"/>
        <v>0</v>
      </c>
      <c r="M892" s="95"/>
      <c r="O892" s="77"/>
      <c r="P892" s="93"/>
      <c r="Q892" s="96"/>
      <c r="S892" s="96"/>
      <c r="U892" s="96"/>
      <c r="V892" s="96"/>
      <c r="X892" s="96"/>
      <c r="Z892" s="96"/>
      <c r="AB892" s="97"/>
      <c r="AC892" s="30">
        <f t="shared" si="585"/>
        <v>0</v>
      </c>
      <c r="AD892" s="30">
        <f t="shared" si="586"/>
        <v>0</v>
      </c>
      <c r="AE892" s="30">
        <f t="shared" si="587"/>
        <v>0</v>
      </c>
      <c r="AF892" s="30">
        <f t="shared" si="588"/>
        <v>0</v>
      </c>
      <c r="AG892" s="18" t="s">
        <v>1226</v>
      </c>
      <c r="AH892" s="17">
        <f t="shared" si="582"/>
        <v>0</v>
      </c>
    </row>
    <row r="893" spans="1:34" ht="25" customHeight="1" x14ac:dyDescent="0.25">
      <c r="A893" s="119" t="s">
        <v>2139</v>
      </c>
      <c r="B893" s="39"/>
      <c r="C893" s="39"/>
      <c r="D893" s="274"/>
      <c r="E893" s="274"/>
      <c r="F893" s="274"/>
      <c r="G893" s="274"/>
      <c r="H893" s="274"/>
      <c r="I893" s="274"/>
      <c r="J893" s="274"/>
      <c r="K893" s="383">
        <f t="shared" si="583"/>
        <v>0</v>
      </c>
      <c r="L893" s="376">
        <f t="shared" si="584"/>
        <v>0</v>
      </c>
      <c r="M893" s="95"/>
      <c r="O893" s="77"/>
      <c r="P893" s="93"/>
      <c r="Q893" s="96"/>
      <c r="S893" s="96"/>
      <c r="U893" s="96"/>
      <c r="V893" s="96"/>
      <c r="X893" s="96"/>
      <c r="Z893" s="96"/>
      <c r="AB893" s="97"/>
      <c r="AC893" s="30">
        <f t="shared" si="585"/>
        <v>0</v>
      </c>
      <c r="AD893" s="30">
        <f t="shared" si="586"/>
        <v>0</v>
      </c>
      <c r="AE893" s="30">
        <f t="shared" si="587"/>
        <v>0</v>
      </c>
      <c r="AF893" s="30">
        <f t="shared" si="588"/>
        <v>0</v>
      </c>
      <c r="AG893" s="18" t="s">
        <v>1227</v>
      </c>
      <c r="AH893" s="17">
        <f t="shared" si="582"/>
        <v>0</v>
      </c>
    </row>
    <row r="894" spans="1:34" ht="25" customHeight="1" x14ac:dyDescent="0.25">
      <c r="A894" s="119" t="s">
        <v>1228</v>
      </c>
      <c r="B894" s="39"/>
      <c r="C894" s="39"/>
      <c r="D894" s="274"/>
      <c r="E894" s="274"/>
      <c r="F894" s="274"/>
      <c r="G894" s="274"/>
      <c r="H894" s="274"/>
      <c r="I894" s="274"/>
      <c r="J894" s="274"/>
      <c r="K894" s="383">
        <f t="shared" si="583"/>
        <v>0</v>
      </c>
      <c r="L894" s="376">
        <f t="shared" si="584"/>
        <v>0</v>
      </c>
      <c r="M894" s="95"/>
      <c r="O894" s="77"/>
      <c r="P894" s="93"/>
      <c r="Q894" s="96"/>
      <c r="S894" s="96"/>
      <c r="U894" s="96"/>
      <c r="V894" s="96"/>
      <c r="X894" s="96"/>
      <c r="Z894" s="96"/>
      <c r="AB894" s="97"/>
      <c r="AC894" s="30">
        <f t="shared" si="585"/>
        <v>0</v>
      </c>
      <c r="AD894" s="30">
        <f t="shared" si="586"/>
        <v>0</v>
      </c>
      <c r="AE894" s="30">
        <f t="shared" si="587"/>
        <v>0</v>
      </c>
      <c r="AF894" s="30">
        <f t="shared" si="588"/>
        <v>0</v>
      </c>
      <c r="AG894" s="18" t="s">
        <v>1229</v>
      </c>
      <c r="AH894" s="17">
        <f t="shared" si="582"/>
        <v>0</v>
      </c>
    </row>
    <row r="895" spans="1:34" ht="25" customHeight="1" x14ac:dyDescent="0.25">
      <c r="A895" s="119" t="s">
        <v>1230</v>
      </c>
      <c r="B895" s="39"/>
      <c r="C895" s="39"/>
      <c r="D895" s="274"/>
      <c r="E895" s="274"/>
      <c r="F895" s="274"/>
      <c r="G895" s="274"/>
      <c r="H895" s="274"/>
      <c r="I895" s="274"/>
      <c r="J895" s="274"/>
      <c r="K895" s="383">
        <f t="shared" si="583"/>
        <v>0</v>
      </c>
      <c r="L895" s="376">
        <f t="shared" si="584"/>
        <v>0</v>
      </c>
      <c r="M895" s="95"/>
      <c r="O895" s="77"/>
      <c r="P895" s="93"/>
      <c r="Q895" s="96"/>
      <c r="S895" s="96"/>
      <c r="U895" s="96"/>
      <c r="V895" s="96"/>
      <c r="X895" s="96"/>
      <c r="Z895" s="96"/>
      <c r="AB895" s="97"/>
      <c r="AC895" s="30">
        <f t="shared" si="585"/>
        <v>0</v>
      </c>
      <c r="AD895" s="30">
        <f t="shared" si="586"/>
        <v>0</v>
      </c>
      <c r="AE895" s="30">
        <f t="shared" si="587"/>
        <v>0</v>
      </c>
      <c r="AF895" s="30">
        <f t="shared" si="588"/>
        <v>0</v>
      </c>
      <c r="AG895" s="18" t="s">
        <v>1231</v>
      </c>
      <c r="AH895" s="17">
        <f t="shared" si="582"/>
        <v>0</v>
      </c>
    </row>
    <row r="896" spans="1:34" ht="25" customHeight="1" x14ac:dyDescent="0.25">
      <c r="A896" s="119" t="s">
        <v>1232</v>
      </c>
      <c r="B896" s="39"/>
      <c r="C896" s="39"/>
      <c r="D896" s="274"/>
      <c r="E896" s="274"/>
      <c r="F896" s="274"/>
      <c r="G896" s="274"/>
      <c r="H896" s="274"/>
      <c r="I896" s="274"/>
      <c r="J896" s="274"/>
      <c r="K896" s="383">
        <f t="shared" si="583"/>
        <v>0</v>
      </c>
      <c r="L896" s="376">
        <f t="shared" si="584"/>
        <v>0</v>
      </c>
      <c r="M896" s="95"/>
      <c r="O896" s="77"/>
      <c r="P896" s="93"/>
      <c r="Q896" s="96"/>
      <c r="S896" s="96"/>
      <c r="U896" s="96"/>
      <c r="V896" s="96"/>
      <c r="X896" s="96"/>
      <c r="Z896" s="96"/>
      <c r="AB896" s="97"/>
      <c r="AC896" s="30">
        <f t="shared" si="585"/>
        <v>0</v>
      </c>
      <c r="AD896" s="30">
        <f t="shared" si="586"/>
        <v>0</v>
      </c>
      <c r="AE896" s="30">
        <f t="shared" si="587"/>
        <v>0</v>
      </c>
      <c r="AF896" s="30">
        <f t="shared" si="588"/>
        <v>0</v>
      </c>
      <c r="AG896" s="18" t="s">
        <v>1233</v>
      </c>
      <c r="AH896" s="17">
        <f t="shared" si="582"/>
        <v>0</v>
      </c>
    </row>
    <row r="897" spans="1:34" ht="25" customHeight="1" x14ac:dyDescent="0.25">
      <c r="A897" s="119" t="s">
        <v>1234</v>
      </c>
      <c r="B897" s="39"/>
      <c r="C897" s="39"/>
      <c r="D897" s="274"/>
      <c r="E897" s="274"/>
      <c r="F897" s="274"/>
      <c r="G897" s="274"/>
      <c r="H897" s="274"/>
      <c r="I897" s="274"/>
      <c r="J897" s="274"/>
      <c r="K897" s="383">
        <f t="shared" si="583"/>
        <v>0</v>
      </c>
      <c r="L897" s="376">
        <f t="shared" si="584"/>
        <v>0</v>
      </c>
      <c r="M897" s="95"/>
      <c r="O897" s="77"/>
      <c r="P897" s="93"/>
      <c r="Q897" s="96"/>
      <c r="S897" s="96"/>
      <c r="U897" s="96"/>
      <c r="V897" s="96"/>
      <c r="X897" s="96"/>
      <c r="Z897" s="96"/>
      <c r="AB897" s="97"/>
      <c r="AC897" s="30">
        <f t="shared" si="585"/>
        <v>0</v>
      </c>
      <c r="AD897" s="30">
        <f t="shared" si="586"/>
        <v>0</v>
      </c>
      <c r="AE897" s="30">
        <f t="shared" si="587"/>
        <v>0</v>
      </c>
      <c r="AF897" s="30">
        <f t="shared" si="588"/>
        <v>0</v>
      </c>
      <c r="AG897" s="18" t="s">
        <v>1235</v>
      </c>
      <c r="AH897" s="17">
        <f t="shared" si="582"/>
        <v>0</v>
      </c>
    </row>
    <row r="898" spans="1:34" ht="25" customHeight="1" x14ac:dyDescent="0.25">
      <c r="A898" s="119" t="s">
        <v>1236</v>
      </c>
      <c r="B898" s="39"/>
      <c r="C898" s="39"/>
      <c r="D898" s="274"/>
      <c r="E898" s="274"/>
      <c r="F898" s="274"/>
      <c r="G898" s="274"/>
      <c r="H898" s="274"/>
      <c r="I898" s="274"/>
      <c r="J898" s="274"/>
      <c r="K898" s="383">
        <f t="shared" si="583"/>
        <v>0</v>
      </c>
      <c r="L898" s="376">
        <f t="shared" si="584"/>
        <v>0</v>
      </c>
      <c r="M898" s="95"/>
      <c r="O898" s="77"/>
      <c r="P898" s="93"/>
      <c r="Q898" s="96"/>
      <c r="S898" s="96"/>
      <c r="U898" s="96"/>
      <c r="V898" s="96"/>
      <c r="X898" s="96"/>
      <c r="Z898" s="96"/>
      <c r="AB898" s="97"/>
      <c r="AC898" s="30">
        <f t="shared" si="585"/>
        <v>0</v>
      </c>
      <c r="AD898" s="30">
        <f t="shared" si="586"/>
        <v>0</v>
      </c>
      <c r="AE898" s="30">
        <f t="shared" si="587"/>
        <v>0</v>
      </c>
      <c r="AF898" s="30">
        <f t="shared" si="588"/>
        <v>0</v>
      </c>
      <c r="AG898" s="18" t="s">
        <v>1237</v>
      </c>
      <c r="AH898" s="17">
        <f t="shared" si="582"/>
        <v>0</v>
      </c>
    </row>
    <row r="899" spans="1:34" ht="25" customHeight="1" x14ac:dyDescent="0.25">
      <c r="A899" s="119" t="s">
        <v>1238</v>
      </c>
      <c r="B899" s="39"/>
      <c r="C899" s="39"/>
      <c r="D899" s="274"/>
      <c r="E899" s="274"/>
      <c r="F899" s="274"/>
      <c r="G899" s="274"/>
      <c r="H899" s="274"/>
      <c r="I899" s="274"/>
      <c r="J899" s="274"/>
      <c r="K899" s="383">
        <f t="shared" si="583"/>
        <v>0</v>
      </c>
      <c r="L899" s="376">
        <f t="shared" si="584"/>
        <v>0</v>
      </c>
      <c r="M899" s="95"/>
      <c r="O899" s="77"/>
      <c r="P899" s="93"/>
      <c r="Q899" s="96"/>
      <c r="S899" s="96"/>
      <c r="U899" s="96"/>
      <c r="V899" s="96"/>
      <c r="X899" s="96"/>
      <c r="Z899" s="96"/>
      <c r="AB899" s="97"/>
      <c r="AC899" s="30">
        <f t="shared" si="585"/>
        <v>0</v>
      </c>
      <c r="AD899" s="30">
        <f t="shared" si="586"/>
        <v>0</v>
      </c>
      <c r="AE899" s="30">
        <f t="shared" si="587"/>
        <v>0</v>
      </c>
      <c r="AF899" s="30">
        <f t="shared" si="588"/>
        <v>0</v>
      </c>
      <c r="AG899" s="18" t="s">
        <v>1239</v>
      </c>
      <c r="AH899" s="17">
        <f t="shared" si="582"/>
        <v>0</v>
      </c>
    </row>
    <row r="900" spans="1:34" ht="25" customHeight="1" x14ac:dyDescent="0.25">
      <c r="A900" s="119" t="s">
        <v>1240</v>
      </c>
      <c r="B900" s="39"/>
      <c r="C900" s="39"/>
      <c r="D900" s="274"/>
      <c r="E900" s="274"/>
      <c r="F900" s="274"/>
      <c r="G900" s="274"/>
      <c r="H900" s="274"/>
      <c r="I900" s="274"/>
      <c r="J900" s="274"/>
      <c r="K900" s="383">
        <f t="shared" si="583"/>
        <v>0</v>
      </c>
      <c r="L900" s="376">
        <f t="shared" si="584"/>
        <v>0</v>
      </c>
      <c r="M900" s="95"/>
      <c r="O900" s="77"/>
      <c r="P900" s="93"/>
      <c r="Q900" s="96"/>
      <c r="S900" s="96"/>
      <c r="U900" s="96"/>
      <c r="V900" s="96"/>
      <c r="X900" s="96"/>
      <c r="Z900" s="96"/>
      <c r="AB900" s="97"/>
      <c r="AC900" s="30">
        <f t="shared" si="585"/>
        <v>0</v>
      </c>
      <c r="AD900" s="30">
        <f t="shared" si="586"/>
        <v>0</v>
      </c>
      <c r="AE900" s="30">
        <f t="shared" si="587"/>
        <v>0</v>
      </c>
      <c r="AF900" s="30">
        <f t="shared" si="588"/>
        <v>0</v>
      </c>
      <c r="AG900" s="18" t="s">
        <v>1241</v>
      </c>
      <c r="AH900" s="17">
        <f t="shared" si="582"/>
        <v>0</v>
      </c>
    </row>
    <row r="901" spans="1:34" ht="25" customHeight="1" x14ac:dyDescent="0.25">
      <c r="A901" s="119" t="s">
        <v>1242</v>
      </c>
      <c r="B901" s="39"/>
      <c r="C901" s="39"/>
      <c r="D901" s="274"/>
      <c r="E901" s="274"/>
      <c r="F901" s="274"/>
      <c r="G901" s="274"/>
      <c r="H901" s="274"/>
      <c r="I901" s="274"/>
      <c r="J901" s="274"/>
      <c r="K901" s="383">
        <f t="shared" si="583"/>
        <v>0</v>
      </c>
      <c r="L901" s="376">
        <f t="shared" si="584"/>
        <v>0</v>
      </c>
      <c r="M901" s="95"/>
      <c r="O901" s="77"/>
      <c r="P901" s="93"/>
      <c r="Q901" s="96"/>
      <c r="S901" s="96"/>
      <c r="U901" s="96"/>
      <c r="V901" s="96"/>
      <c r="X901" s="96"/>
      <c r="Z901" s="96"/>
      <c r="AB901" s="97"/>
      <c r="AC901" s="30">
        <f t="shared" si="585"/>
        <v>0</v>
      </c>
      <c r="AD901" s="30">
        <f t="shared" si="586"/>
        <v>0</v>
      </c>
      <c r="AE901" s="30">
        <f t="shared" si="587"/>
        <v>0</v>
      </c>
      <c r="AF901" s="30">
        <f t="shared" si="588"/>
        <v>0</v>
      </c>
      <c r="AG901" s="18" t="s">
        <v>1243</v>
      </c>
      <c r="AH901" s="17">
        <f t="shared" si="582"/>
        <v>0</v>
      </c>
    </row>
    <row r="902" spans="1:34" ht="25" customHeight="1" x14ac:dyDescent="0.25">
      <c r="A902" s="119" t="s">
        <v>1244</v>
      </c>
      <c r="B902" s="39"/>
      <c r="C902" s="39"/>
      <c r="D902" s="274"/>
      <c r="E902" s="274"/>
      <c r="F902" s="274"/>
      <c r="G902" s="274"/>
      <c r="H902" s="274"/>
      <c r="I902" s="274"/>
      <c r="J902" s="274"/>
      <c r="K902" s="383">
        <f t="shared" si="583"/>
        <v>0</v>
      </c>
      <c r="L902" s="376">
        <f t="shared" si="584"/>
        <v>0</v>
      </c>
      <c r="M902" s="95"/>
      <c r="O902" s="77"/>
      <c r="P902" s="93"/>
      <c r="Q902" s="96"/>
      <c r="S902" s="96"/>
      <c r="U902" s="96"/>
      <c r="V902" s="96"/>
      <c r="X902" s="96"/>
      <c r="Z902" s="96"/>
      <c r="AB902" s="97"/>
      <c r="AC902" s="30">
        <f t="shared" si="585"/>
        <v>0</v>
      </c>
      <c r="AD902" s="30">
        <f t="shared" si="586"/>
        <v>0</v>
      </c>
      <c r="AE902" s="30">
        <f t="shared" si="587"/>
        <v>0</v>
      </c>
      <c r="AF902" s="30">
        <f t="shared" si="588"/>
        <v>0</v>
      </c>
      <c r="AG902" s="18" t="s">
        <v>1245</v>
      </c>
      <c r="AH902" s="17">
        <f t="shared" si="582"/>
        <v>0</v>
      </c>
    </row>
    <row r="903" spans="1:34" ht="25" customHeight="1" x14ac:dyDescent="0.25">
      <c r="A903" s="119" t="s">
        <v>1246</v>
      </c>
      <c r="B903" s="39"/>
      <c r="C903" s="39"/>
      <c r="D903" s="274"/>
      <c r="E903" s="274"/>
      <c r="F903" s="274"/>
      <c r="G903" s="274"/>
      <c r="H903" s="274"/>
      <c r="I903" s="274"/>
      <c r="J903" s="274"/>
      <c r="K903" s="383">
        <f t="shared" si="583"/>
        <v>0</v>
      </c>
      <c r="L903" s="376">
        <f t="shared" si="584"/>
        <v>0</v>
      </c>
      <c r="M903" s="95"/>
      <c r="O903" s="77"/>
      <c r="P903" s="93"/>
      <c r="Q903" s="96"/>
      <c r="S903" s="96"/>
      <c r="U903" s="96"/>
      <c r="V903" s="96"/>
      <c r="X903" s="96"/>
      <c r="Z903" s="96"/>
      <c r="AB903" s="97"/>
      <c r="AC903" s="30">
        <f t="shared" si="585"/>
        <v>0</v>
      </c>
      <c r="AD903" s="30">
        <f t="shared" si="586"/>
        <v>0</v>
      </c>
      <c r="AE903" s="30">
        <f t="shared" si="587"/>
        <v>0</v>
      </c>
      <c r="AF903" s="30">
        <f t="shared" si="588"/>
        <v>0</v>
      </c>
      <c r="AG903" s="18" t="s">
        <v>1247</v>
      </c>
      <c r="AH903" s="17">
        <f t="shared" si="582"/>
        <v>0</v>
      </c>
    </row>
    <row r="904" spans="1:34" ht="25" customHeight="1" x14ac:dyDescent="0.25">
      <c r="A904" s="119" t="s">
        <v>1248</v>
      </c>
      <c r="B904" s="39"/>
      <c r="C904" s="39"/>
      <c r="D904" s="274"/>
      <c r="E904" s="274"/>
      <c r="F904" s="274"/>
      <c r="G904" s="274"/>
      <c r="H904" s="274"/>
      <c r="I904" s="274"/>
      <c r="J904" s="274"/>
      <c r="K904" s="383">
        <f t="shared" si="583"/>
        <v>0</v>
      </c>
      <c r="L904" s="376">
        <f t="shared" si="584"/>
        <v>0</v>
      </c>
      <c r="M904" s="95"/>
      <c r="O904" s="77"/>
      <c r="P904" s="93"/>
      <c r="Q904" s="96"/>
      <c r="S904" s="96"/>
      <c r="U904" s="96"/>
      <c r="V904" s="96"/>
      <c r="X904" s="96"/>
      <c r="Z904" s="96"/>
      <c r="AB904" s="97"/>
      <c r="AC904" s="30">
        <f t="shared" si="585"/>
        <v>0</v>
      </c>
      <c r="AD904" s="30">
        <f t="shared" si="586"/>
        <v>0</v>
      </c>
      <c r="AE904" s="30">
        <f t="shared" si="587"/>
        <v>0</v>
      </c>
      <c r="AF904" s="30">
        <f t="shared" si="588"/>
        <v>0</v>
      </c>
      <c r="AG904" s="18" t="s">
        <v>1249</v>
      </c>
      <c r="AH904" s="17">
        <f t="shared" si="582"/>
        <v>0</v>
      </c>
    </row>
    <row r="905" spans="1:34" ht="25" customHeight="1" x14ac:dyDescent="0.25">
      <c r="A905" s="119" t="s">
        <v>1250</v>
      </c>
      <c r="B905" s="39"/>
      <c r="C905" s="39"/>
      <c r="D905" s="274"/>
      <c r="E905" s="274"/>
      <c r="F905" s="274"/>
      <c r="G905" s="274"/>
      <c r="H905" s="274"/>
      <c r="I905" s="274"/>
      <c r="J905" s="274"/>
      <c r="K905" s="383">
        <f t="shared" si="583"/>
        <v>0</v>
      </c>
      <c r="L905" s="376">
        <f t="shared" si="584"/>
        <v>0</v>
      </c>
      <c r="M905" s="95"/>
      <c r="O905" s="77"/>
      <c r="P905" s="93"/>
      <c r="Q905" s="96"/>
      <c r="S905" s="96"/>
      <c r="U905" s="96"/>
      <c r="V905" s="96"/>
      <c r="X905" s="96"/>
      <c r="Z905" s="96"/>
      <c r="AB905" s="97"/>
      <c r="AC905" s="30">
        <f t="shared" si="585"/>
        <v>0</v>
      </c>
      <c r="AD905" s="30">
        <f t="shared" si="586"/>
        <v>0</v>
      </c>
      <c r="AE905" s="30">
        <f t="shared" si="587"/>
        <v>0</v>
      </c>
      <c r="AF905" s="30">
        <f t="shared" si="588"/>
        <v>0</v>
      </c>
      <c r="AG905" s="18" t="s">
        <v>1251</v>
      </c>
      <c r="AH905" s="17">
        <f t="shared" si="582"/>
        <v>0</v>
      </c>
    </row>
    <row r="906" spans="1:34" ht="25" customHeight="1" x14ac:dyDescent="0.25">
      <c r="A906" s="119" t="s">
        <v>1252</v>
      </c>
      <c r="B906" s="39"/>
      <c r="C906" s="39"/>
      <c r="D906" s="274"/>
      <c r="E906" s="274"/>
      <c r="F906" s="274"/>
      <c r="G906" s="274"/>
      <c r="H906" s="274"/>
      <c r="I906" s="274"/>
      <c r="J906" s="274"/>
      <c r="K906" s="383">
        <f t="shared" si="583"/>
        <v>0</v>
      </c>
      <c r="L906" s="376">
        <f t="shared" si="584"/>
        <v>0</v>
      </c>
      <c r="M906" s="95"/>
      <c r="O906" s="77"/>
      <c r="P906" s="93"/>
      <c r="Q906" s="96"/>
      <c r="S906" s="96"/>
      <c r="U906" s="96"/>
      <c r="V906" s="96"/>
      <c r="X906" s="96"/>
      <c r="Z906" s="96"/>
      <c r="AB906" s="97"/>
      <c r="AC906" s="30">
        <f t="shared" si="585"/>
        <v>0</v>
      </c>
      <c r="AD906" s="30">
        <f t="shared" si="586"/>
        <v>0</v>
      </c>
      <c r="AE906" s="30">
        <f t="shared" si="587"/>
        <v>0</v>
      </c>
      <c r="AF906" s="30">
        <f t="shared" si="588"/>
        <v>0</v>
      </c>
      <c r="AG906" s="18" t="s">
        <v>1253</v>
      </c>
      <c r="AH906" s="17">
        <f t="shared" si="582"/>
        <v>0</v>
      </c>
    </row>
    <row r="907" spans="1:34" ht="25" customHeight="1" x14ac:dyDescent="0.25">
      <c r="A907" s="119" t="s">
        <v>1254</v>
      </c>
      <c r="B907" s="39"/>
      <c r="C907" s="39"/>
      <c r="D907" s="274"/>
      <c r="E907" s="274"/>
      <c r="F907" s="274"/>
      <c r="G907" s="274"/>
      <c r="H907" s="274"/>
      <c r="I907" s="274"/>
      <c r="J907" s="274"/>
      <c r="K907" s="383">
        <f t="shared" si="583"/>
        <v>0</v>
      </c>
      <c r="L907" s="376">
        <f t="shared" si="584"/>
        <v>0</v>
      </c>
      <c r="M907" s="95"/>
      <c r="O907" s="77"/>
      <c r="P907" s="93"/>
      <c r="Q907" s="96"/>
      <c r="S907" s="96"/>
      <c r="U907" s="96"/>
      <c r="V907" s="96"/>
      <c r="X907" s="96"/>
      <c r="Z907" s="96"/>
      <c r="AB907" s="97"/>
      <c r="AC907" s="30">
        <f t="shared" si="585"/>
        <v>0</v>
      </c>
      <c r="AD907" s="30">
        <f t="shared" si="586"/>
        <v>0</v>
      </c>
      <c r="AE907" s="30">
        <f t="shared" si="587"/>
        <v>0</v>
      </c>
      <c r="AF907" s="30">
        <f t="shared" si="588"/>
        <v>0</v>
      </c>
      <c r="AG907" s="18" t="s">
        <v>1255</v>
      </c>
      <c r="AH907" s="17">
        <f t="shared" si="582"/>
        <v>0</v>
      </c>
    </row>
    <row r="908" spans="1:34" ht="25" customHeight="1" x14ac:dyDescent="0.25">
      <c r="A908" s="119" t="s">
        <v>1256</v>
      </c>
      <c r="B908" s="39"/>
      <c r="C908" s="39"/>
      <c r="D908" s="274"/>
      <c r="E908" s="274"/>
      <c r="F908" s="274"/>
      <c r="G908" s="274"/>
      <c r="H908" s="274"/>
      <c r="I908" s="274"/>
      <c r="J908" s="274"/>
      <c r="K908" s="383">
        <f t="shared" si="583"/>
        <v>0</v>
      </c>
      <c r="L908" s="376">
        <f t="shared" si="584"/>
        <v>0</v>
      </c>
      <c r="M908" s="95"/>
      <c r="O908" s="77"/>
      <c r="P908" s="93"/>
      <c r="Q908" s="96"/>
      <c r="S908" s="96"/>
      <c r="U908" s="96"/>
      <c r="V908" s="96"/>
      <c r="X908" s="96"/>
      <c r="Z908" s="96"/>
      <c r="AB908" s="97"/>
      <c r="AC908" s="30">
        <f t="shared" si="585"/>
        <v>0</v>
      </c>
      <c r="AD908" s="30">
        <f t="shared" si="586"/>
        <v>0</v>
      </c>
      <c r="AE908" s="30">
        <f t="shared" si="587"/>
        <v>0</v>
      </c>
      <c r="AF908" s="30">
        <f t="shared" si="588"/>
        <v>0</v>
      </c>
      <c r="AG908" s="18" t="s">
        <v>1257</v>
      </c>
      <c r="AH908" s="17">
        <f t="shared" si="582"/>
        <v>0</v>
      </c>
    </row>
    <row r="909" spans="1:34" ht="25" customHeight="1" x14ac:dyDescent="0.25">
      <c r="A909" s="119" t="s">
        <v>1258</v>
      </c>
      <c r="B909" s="39"/>
      <c r="C909" s="39"/>
      <c r="D909" s="274"/>
      <c r="E909" s="274"/>
      <c r="F909" s="274"/>
      <c r="G909" s="274"/>
      <c r="H909" s="274"/>
      <c r="I909" s="274"/>
      <c r="J909" s="274"/>
      <c r="K909" s="383">
        <f t="shared" si="583"/>
        <v>0</v>
      </c>
      <c r="L909" s="376">
        <f t="shared" si="584"/>
        <v>0</v>
      </c>
      <c r="M909" s="95"/>
      <c r="O909" s="77"/>
      <c r="P909" s="93"/>
      <c r="Q909" s="96"/>
      <c r="S909" s="96"/>
      <c r="U909" s="96"/>
      <c r="V909" s="96"/>
      <c r="X909" s="96"/>
      <c r="Z909" s="96"/>
      <c r="AB909" s="97"/>
      <c r="AC909" s="30">
        <f t="shared" si="585"/>
        <v>0</v>
      </c>
      <c r="AD909" s="30">
        <f t="shared" si="586"/>
        <v>0</v>
      </c>
      <c r="AE909" s="30">
        <f t="shared" si="587"/>
        <v>0</v>
      </c>
      <c r="AF909" s="30">
        <f t="shared" si="588"/>
        <v>0</v>
      </c>
      <c r="AG909" s="18" t="s">
        <v>1259</v>
      </c>
      <c r="AH909" s="17">
        <f t="shared" si="582"/>
        <v>0</v>
      </c>
    </row>
    <row r="910" spans="1:34" ht="25" customHeight="1" x14ac:dyDescent="0.25">
      <c r="A910" s="119" t="s">
        <v>1260</v>
      </c>
      <c r="B910" s="39"/>
      <c r="C910" s="39"/>
      <c r="D910" s="274"/>
      <c r="E910" s="274"/>
      <c r="F910" s="274"/>
      <c r="G910" s="274"/>
      <c r="H910" s="274"/>
      <c r="I910" s="274"/>
      <c r="J910" s="274"/>
      <c r="K910" s="383">
        <f t="shared" si="583"/>
        <v>0</v>
      </c>
      <c r="L910" s="376">
        <f t="shared" si="584"/>
        <v>0</v>
      </c>
      <c r="M910" s="95"/>
      <c r="O910" s="77"/>
      <c r="P910" s="93"/>
      <c r="Q910" s="96"/>
      <c r="S910" s="96"/>
      <c r="U910" s="96"/>
      <c r="V910" s="96"/>
      <c r="X910" s="96"/>
      <c r="Z910" s="96"/>
      <c r="AB910" s="97"/>
      <c r="AC910" s="30">
        <f t="shared" si="585"/>
        <v>0</v>
      </c>
      <c r="AD910" s="30">
        <f t="shared" si="586"/>
        <v>0</v>
      </c>
      <c r="AE910" s="30">
        <f t="shared" si="587"/>
        <v>0</v>
      </c>
      <c r="AF910" s="30">
        <f t="shared" si="588"/>
        <v>0</v>
      </c>
      <c r="AG910" s="18" t="s">
        <v>1261</v>
      </c>
      <c r="AH910" s="17">
        <f t="shared" si="582"/>
        <v>0</v>
      </c>
    </row>
    <row r="911" spans="1:34" ht="25" customHeight="1" x14ac:dyDescent="0.25">
      <c r="A911" s="119" t="s">
        <v>1262</v>
      </c>
      <c r="B911" s="39"/>
      <c r="C911" s="39"/>
      <c r="D911" s="274"/>
      <c r="E911" s="274"/>
      <c r="F911" s="274"/>
      <c r="G911" s="274"/>
      <c r="H911" s="274"/>
      <c r="I911" s="274"/>
      <c r="J911" s="274"/>
      <c r="K911" s="383">
        <f t="shared" si="583"/>
        <v>0</v>
      </c>
      <c r="L911" s="376">
        <f t="shared" si="584"/>
        <v>0</v>
      </c>
      <c r="M911" s="95"/>
      <c r="O911" s="77"/>
      <c r="P911" s="93"/>
      <c r="Q911" s="96"/>
      <c r="S911" s="96"/>
      <c r="U911" s="96"/>
      <c r="V911" s="96"/>
      <c r="X911" s="96"/>
      <c r="Z911" s="96"/>
      <c r="AB911" s="97"/>
      <c r="AC911" s="30">
        <f t="shared" si="585"/>
        <v>0</v>
      </c>
      <c r="AD911" s="30">
        <f t="shared" si="586"/>
        <v>0</v>
      </c>
      <c r="AE911" s="30">
        <f t="shared" si="587"/>
        <v>0</v>
      </c>
      <c r="AF911" s="30">
        <f t="shared" si="588"/>
        <v>0</v>
      </c>
      <c r="AG911" s="18" t="s">
        <v>1263</v>
      </c>
      <c r="AH911" s="17">
        <f t="shared" si="582"/>
        <v>0</v>
      </c>
    </row>
    <row r="912" spans="1:34" ht="25" customHeight="1" x14ac:dyDescent="0.25">
      <c r="A912" s="119" t="s">
        <v>274</v>
      </c>
      <c r="B912" s="39"/>
      <c r="C912" s="39"/>
      <c r="D912" s="274"/>
      <c r="E912" s="274"/>
      <c r="F912" s="274"/>
      <c r="G912" s="274"/>
      <c r="H912" s="274"/>
      <c r="I912" s="274"/>
      <c r="J912" s="274"/>
      <c r="K912" s="383">
        <f t="shared" si="583"/>
        <v>0</v>
      </c>
      <c r="L912" s="376">
        <f t="shared" si="584"/>
        <v>0</v>
      </c>
      <c r="M912" s="95"/>
      <c r="O912" s="77"/>
      <c r="P912" s="93"/>
      <c r="Q912" s="96"/>
      <c r="S912" s="96"/>
      <c r="U912" s="96"/>
      <c r="V912" s="96"/>
      <c r="X912" s="96"/>
      <c r="Z912" s="96"/>
      <c r="AB912" s="97"/>
      <c r="AC912" s="30">
        <f t="shared" si="585"/>
        <v>0</v>
      </c>
      <c r="AD912" s="30">
        <f t="shared" si="586"/>
        <v>0</v>
      </c>
      <c r="AE912" s="30">
        <f t="shared" si="587"/>
        <v>0</v>
      </c>
      <c r="AF912" s="30">
        <f t="shared" si="588"/>
        <v>0</v>
      </c>
      <c r="AG912" s="18" t="s">
        <v>1264</v>
      </c>
      <c r="AH912" s="17">
        <f t="shared" si="582"/>
        <v>0</v>
      </c>
    </row>
    <row r="913" spans="1:34" ht="25" customHeight="1" x14ac:dyDescent="0.25">
      <c r="A913" s="119" t="s">
        <v>1265</v>
      </c>
      <c r="B913" s="37"/>
      <c r="C913" s="37"/>
      <c r="D913" s="238"/>
      <c r="E913" s="238"/>
      <c r="F913" s="238"/>
      <c r="G913" s="238"/>
      <c r="H913" s="238"/>
      <c r="I913" s="238"/>
      <c r="J913" s="238"/>
      <c r="K913" s="372">
        <f t="shared" si="583"/>
        <v>0</v>
      </c>
      <c r="L913" s="376">
        <f t="shared" si="584"/>
        <v>0</v>
      </c>
      <c r="M913" s="95"/>
      <c r="O913" s="77"/>
      <c r="P913" s="93"/>
      <c r="Q913" s="96"/>
      <c r="S913" s="96"/>
      <c r="U913" s="96"/>
      <c r="V913" s="96"/>
      <c r="X913" s="96"/>
      <c r="Z913" s="96"/>
      <c r="AB913" s="97"/>
      <c r="AC913" s="30">
        <f t="shared" si="585"/>
        <v>0</v>
      </c>
      <c r="AD913" s="30">
        <f t="shared" si="586"/>
        <v>0</v>
      </c>
      <c r="AE913" s="30">
        <f t="shared" si="587"/>
        <v>0</v>
      </c>
      <c r="AF913" s="30">
        <f t="shared" si="588"/>
        <v>0</v>
      </c>
      <c r="AG913" s="18" t="s">
        <v>1266</v>
      </c>
      <c r="AH913" s="17">
        <f t="shared" si="582"/>
        <v>0</v>
      </c>
    </row>
    <row r="914" spans="1:34" ht="25" customHeight="1" x14ac:dyDescent="0.25">
      <c r="A914" s="119" t="s">
        <v>1267</v>
      </c>
      <c r="B914" s="37"/>
      <c r="C914" s="37"/>
      <c r="D914" s="238"/>
      <c r="E914" s="238"/>
      <c r="F914" s="238"/>
      <c r="G914" s="238"/>
      <c r="H914" s="238"/>
      <c r="I914" s="238"/>
      <c r="J914" s="238"/>
      <c r="K914" s="372">
        <f t="shared" si="583"/>
        <v>0</v>
      </c>
      <c r="L914" s="376">
        <f t="shared" si="584"/>
        <v>0</v>
      </c>
      <c r="M914" s="95"/>
      <c r="O914" s="77"/>
      <c r="P914" s="93"/>
      <c r="Q914" s="96"/>
      <c r="S914" s="96"/>
      <c r="U914" s="96"/>
      <c r="V914" s="96"/>
      <c r="X914" s="96"/>
      <c r="Z914" s="96"/>
      <c r="AB914" s="97"/>
      <c r="AC914" s="30">
        <f t="shared" si="585"/>
        <v>0</v>
      </c>
      <c r="AD914" s="30">
        <f t="shared" si="586"/>
        <v>0</v>
      </c>
      <c r="AE914" s="30">
        <f t="shared" si="587"/>
        <v>0</v>
      </c>
      <c r="AF914" s="30">
        <f t="shared" si="588"/>
        <v>0</v>
      </c>
      <c r="AG914" s="18" t="s">
        <v>1268</v>
      </c>
      <c r="AH914" s="17">
        <f t="shared" si="582"/>
        <v>0</v>
      </c>
    </row>
    <row r="915" spans="1:34" ht="25" customHeight="1" x14ac:dyDescent="0.25">
      <c r="A915" s="119" t="s">
        <v>1269</v>
      </c>
      <c r="B915" s="37"/>
      <c r="C915" s="37"/>
      <c r="D915" s="238"/>
      <c r="E915" s="238"/>
      <c r="F915" s="238"/>
      <c r="G915" s="238"/>
      <c r="H915" s="238"/>
      <c r="I915" s="238"/>
      <c r="J915" s="238"/>
      <c r="K915" s="372">
        <f t="shared" si="583"/>
        <v>0</v>
      </c>
      <c r="L915" s="376">
        <f t="shared" si="584"/>
        <v>0</v>
      </c>
      <c r="M915" s="95"/>
      <c r="O915" s="77"/>
      <c r="P915" s="93"/>
      <c r="Q915" s="96"/>
      <c r="S915" s="96"/>
      <c r="U915" s="96"/>
      <c r="V915" s="96"/>
      <c r="X915" s="96"/>
      <c r="Z915" s="96"/>
      <c r="AB915" s="97"/>
      <c r="AC915" s="30">
        <f t="shared" si="585"/>
        <v>0</v>
      </c>
      <c r="AD915" s="30">
        <f t="shared" si="586"/>
        <v>0</v>
      </c>
      <c r="AE915" s="30">
        <f t="shared" si="587"/>
        <v>0</v>
      </c>
      <c r="AF915" s="30">
        <f t="shared" si="588"/>
        <v>0</v>
      </c>
      <c r="AG915" s="18" t="s">
        <v>1270</v>
      </c>
      <c r="AH915" s="17">
        <f t="shared" si="582"/>
        <v>0</v>
      </c>
    </row>
    <row r="916" spans="1:34" ht="25" customHeight="1" x14ac:dyDescent="0.25">
      <c r="A916" s="119" t="s">
        <v>1271</v>
      </c>
      <c r="B916" s="37"/>
      <c r="C916" s="37"/>
      <c r="D916" s="238"/>
      <c r="E916" s="238"/>
      <c r="F916" s="238"/>
      <c r="G916" s="238"/>
      <c r="H916" s="238"/>
      <c r="I916" s="238"/>
      <c r="J916" s="238"/>
      <c r="K916" s="372">
        <f t="shared" si="583"/>
        <v>0</v>
      </c>
      <c r="L916" s="376">
        <f t="shared" si="584"/>
        <v>0</v>
      </c>
      <c r="M916" s="95"/>
      <c r="O916" s="77"/>
      <c r="P916" s="93"/>
      <c r="Q916" s="96"/>
      <c r="S916" s="96"/>
      <c r="U916" s="96"/>
      <c r="V916" s="96"/>
      <c r="X916" s="96"/>
      <c r="Z916" s="96"/>
      <c r="AB916" s="97"/>
      <c r="AC916" s="30">
        <f t="shared" si="585"/>
        <v>0</v>
      </c>
      <c r="AD916" s="30">
        <f t="shared" si="586"/>
        <v>0</v>
      </c>
      <c r="AE916" s="30">
        <f t="shared" si="587"/>
        <v>0</v>
      </c>
      <c r="AF916" s="30">
        <f t="shared" si="588"/>
        <v>0</v>
      </c>
      <c r="AG916" s="18" t="s">
        <v>1272</v>
      </c>
      <c r="AH916" s="17">
        <f t="shared" si="582"/>
        <v>0</v>
      </c>
    </row>
    <row r="917" spans="1:34" ht="25" customHeight="1" x14ac:dyDescent="0.25">
      <c r="A917" s="119" t="s">
        <v>2140</v>
      </c>
      <c r="B917" s="37"/>
      <c r="C917" s="37"/>
      <c r="D917" s="238"/>
      <c r="E917" s="238"/>
      <c r="F917" s="238"/>
      <c r="G917" s="238"/>
      <c r="H917" s="238"/>
      <c r="I917" s="238"/>
      <c r="J917" s="238"/>
      <c r="K917" s="372">
        <f t="shared" si="583"/>
        <v>0</v>
      </c>
      <c r="L917" s="376">
        <f t="shared" si="584"/>
        <v>0</v>
      </c>
      <c r="M917" s="95"/>
      <c r="O917" s="77"/>
      <c r="P917" s="98"/>
      <c r="Q917" s="96"/>
      <c r="S917" s="96"/>
      <c r="U917" s="96"/>
      <c r="V917" s="96"/>
      <c r="X917" s="96"/>
      <c r="Z917" s="96"/>
      <c r="AB917" s="97"/>
      <c r="AC917" s="30">
        <f t="shared" si="585"/>
        <v>0</v>
      </c>
      <c r="AD917" s="30">
        <f t="shared" si="586"/>
        <v>0</v>
      </c>
      <c r="AE917" s="30">
        <f t="shared" si="587"/>
        <v>0</v>
      </c>
      <c r="AF917" s="30">
        <f t="shared" si="588"/>
        <v>0</v>
      </c>
      <c r="AG917" s="18" t="s">
        <v>2141</v>
      </c>
      <c r="AH917" s="17">
        <f t="shared" si="582"/>
        <v>0</v>
      </c>
    </row>
    <row r="918" spans="1:34" ht="25" customHeight="1" x14ac:dyDescent="0.25">
      <c r="A918" s="119" t="s">
        <v>1273</v>
      </c>
      <c r="B918" s="37"/>
      <c r="C918" s="37"/>
      <c r="D918" s="238"/>
      <c r="E918" s="238"/>
      <c r="F918" s="238"/>
      <c r="G918" s="238"/>
      <c r="H918" s="238"/>
      <c r="I918" s="238"/>
      <c r="J918" s="238"/>
      <c r="K918" s="372">
        <f t="shared" si="583"/>
        <v>0</v>
      </c>
      <c r="L918" s="376">
        <f t="shared" si="584"/>
        <v>0</v>
      </c>
      <c r="M918" s="95"/>
      <c r="O918" s="77"/>
      <c r="P918" s="93"/>
      <c r="Q918" s="96"/>
      <c r="S918" s="96"/>
      <c r="U918" s="96"/>
      <c r="V918" s="96"/>
      <c r="X918" s="96"/>
      <c r="Z918" s="96"/>
      <c r="AB918" s="97"/>
      <c r="AC918" s="30">
        <f t="shared" si="585"/>
        <v>0</v>
      </c>
      <c r="AD918" s="30">
        <f t="shared" si="586"/>
        <v>0</v>
      </c>
      <c r="AE918" s="30">
        <f t="shared" si="587"/>
        <v>0</v>
      </c>
      <c r="AF918" s="30">
        <f t="shared" si="588"/>
        <v>0</v>
      </c>
      <c r="AG918" s="18" t="s">
        <v>1274</v>
      </c>
      <c r="AH918" s="17">
        <f t="shared" si="582"/>
        <v>0</v>
      </c>
    </row>
    <row r="919" spans="1:34" s="66" customFormat="1" ht="25" customHeight="1" x14ac:dyDescent="0.25">
      <c r="A919" s="119" t="s">
        <v>1275</v>
      </c>
      <c r="B919" s="31"/>
      <c r="C919" s="31"/>
      <c r="D919" s="240"/>
      <c r="E919" s="240"/>
      <c r="F919" s="240"/>
      <c r="G919" s="240"/>
      <c r="H919" s="240"/>
      <c r="I919" s="240"/>
      <c r="J919" s="240"/>
      <c r="K919" s="366">
        <f t="shared" si="583"/>
        <v>0</v>
      </c>
      <c r="L919" s="376">
        <f t="shared" si="584"/>
        <v>0</v>
      </c>
      <c r="M919" s="95"/>
      <c r="N919" s="17"/>
      <c r="O919" s="77"/>
      <c r="P919" s="93"/>
      <c r="Q919" s="96"/>
      <c r="R919" s="17"/>
      <c r="S919" s="96"/>
      <c r="T919" s="17"/>
      <c r="U919" s="96"/>
      <c r="V919" s="96"/>
      <c r="W919" s="17"/>
      <c r="X919" s="96"/>
      <c r="Y919" s="17"/>
      <c r="Z919" s="96"/>
      <c r="AA919" s="17"/>
      <c r="AB919" s="97"/>
      <c r="AC919" s="30">
        <f t="shared" si="585"/>
        <v>0</v>
      </c>
      <c r="AD919" s="30">
        <f t="shared" si="586"/>
        <v>0</v>
      </c>
      <c r="AE919" s="30">
        <f t="shared" si="587"/>
        <v>0</v>
      </c>
      <c r="AF919" s="30">
        <f t="shared" si="588"/>
        <v>0</v>
      </c>
      <c r="AG919" s="18" t="s">
        <v>1276</v>
      </c>
      <c r="AH919" s="17">
        <f t="shared" si="582"/>
        <v>0</v>
      </c>
    </row>
    <row r="920" spans="1:34" s="66" customFormat="1" ht="25" customHeight="1" x14ac:dyDescent="0.25">
      <c r="A920" s="248">
        <v>0</v>
      </c>
      <c r="B920" s="34"/>
      <c r="C920" s="94"/>
      <c r="D920" s="263"/>
      <c r="E920" s="268"/>
      <c r="F920" s="263"/>
      <c r="G920" s="268"/>
      <c r="H920" s="268"/>
      <c r="I920" s="268"/>
      <c r="J920" s="268"/>
      <c r="K920" s="363">
        <f t="shared" si="583"/>
        <v>0</v>
      </c>
      <c r="L920" s="376">
        <f t="shared" si="584"/>
        <v>0</v>
      </c>
      <c r="M920" s="95"/>
      <c r="N920" s="17"/>
      <c r="O920" s="77"/>
      <c r="P920" s="93"/>
      <c r="Q920" s="96"/>
      <c r="R920" s="17"/>
      <c r="S920" s="96"/>
      <c r="T920" s="17"/>
      <c r="U920" s="96"/>
      <c r="V920" s="96"/>
      <c r="W920" s="17"/>
      <c r="X920" s="96"/>
      <c r="Y920" s="17"/>
      <c r="Z920" s="96"/>
      <c r="AA920" s="17"/>
      <c r="AB920" s="97"/>
      <c r="AC920" s="30">
        <f t="shared" si="585"/>
        <v>0</v>
      </c>
      <c r="AD920" s="30">
        <f t="shared" si="586"/>
        <v>0</v>
      </c>
      <c r="AE920" s="30">
        <f t="shared" si="587"/>
        <v>0</v>
      </c>
      <c r="AF920" s="30">
        <f t="shared" si="588"/>
        <v>0</v>
      </c>
      <c r="AG920" s="18">
        <v>0</v>
      </c>
      <c r="AH920" s="17">
        <f t="shared" si="582"/>
        <v>0</v>
      </c>
    </row>
    <row r="921" spans="1:34" s="66" customFormat="1" ht="25" customHeight="1" x14ac:dyDescent="0.25">
      <c r="A921" s="248">
        <v>0</v>
      </c>
      <c r="B921" s="34"/>
      <c r="C921" s="94"/>
      <c r="D921" s="263"/>
      <c r="E921" s="268"/>
      <c r="F921" s="263"/>
      <c r="G921" s="268"/>
      <c r="H921" s="268"/>
      <c r="I921" s="268"/>
      <c r="J921" s="268"/>
      <c r="K921" s="363">
        <f t="shared" si="583"/>
        <v>0</v>
      </c>
      <c r="L921" s="376">
        <f t="shared" si="584"/>
        <v>0</v>
      </c>
      <c r="M921" s="95"/>
      <c r="N921" s="17"/>
      <c r="O921" s="77"/>
      <c r="P921" s="93"/>
      <c r="Q921" s="96"/>
      <c r="R921" s="17"/>
      <c r="S921" s="96"/>
      <c r="T921" s="17"/>
      <c r="U921" s="96"/>
      <c r="V921" s="96"/>
      <c r="W921" s="17"/>
      <c r="X921" s="96"/>
      <c r="Y921" s="17"/>
      <c r="Z921" s="96"/>
      <c r="AA921" s="17"/>
      <c r="AB921" s="97"/>
      <c r="AC921" s="30">
        <f t="shared" si="585"/>
        <v>0</v>
      </c>
      <c r="AD921" s="30">
        <f t="shared" si="586"/>
        <v>0</v>
      </c>
      <c r="AE921" s="30">
        <f t="shared" si="587"/>
        <v>0</v>
      </c>
      <c r="AF921" s="30">
        <f t="shared" si="588"/>
        <v>0</v>
      </c>
      <c r="AG921" s="18">
        <v>0</v>
      </c>
      <c r="AH921" s="17">
        <f t="shared" si="582"/>
        <v>0</v>
      </c>
    </row>
    <row r="922" spans="1:34" s="66" customFormat="1" ht="25" customHeight="1" x14ac:dyDescent="0.25">
      <c r="A922" s="248">
        <v>0</v>
      </c>
      <c r="B922" s="34"/>
      <c r="C922" s="94"/>
      <c r="D922" s="263"/>
      <c r="E922" s="268"/>
      <c r="F922" s="263"/>
      <c r="G922" s="268"/>
      <c r="H922" s="268"/>
      <c r="I922" s="268"/>
      <c r="J922" s="268"/>
      <c r="K922" s="363">
        <f t="shared" si="583"/>
        <v>0</v>
      </c>
      <c r="L922" s="376">
        <f t="shared" si="584"/>
        <v>0</v>
      </c>
      <c r="M922" s="95"/>
      <c r="N922" s="17"/>
      <c r="O922" s="77"/>
      <c r="P922" s="93"/>
      <c r="Q922" s="96"/>
      <c r="R922" s="17"/>
      <c r="S922" s="96"/>
      <c r="T922" s="17"/>
      <c r="U922" s="96"/>
      <c r="V922" s="96"/>
      <c r="W922" s="17"/>
      <c r="X922" s="96"/>
      <c r="Y922" s="17"/>
      <c r="Z922" s="96"/>
      <c r="AA922" s="17"/>
      <c r="AB922" s="97"/>
      <c r="AC922" s="30">
        <f t="shared" si="585"/>
        <v>0</v>
      </c>
      <c r="AD922" s="30">
        <f t="shared" si="586"/>
        <v>0</v>
      </c>
      <c r="AE922" s="30">
        <f t="shared" si="587"/>
        <v>0</v>
      </c>
      <c r="AF922" s="30">
        <f t="shared" si="588"/>
        <v>0</v>
      </c>
      <c r="AG922" s="18">
        <v>0</v>
      </c>
      <c r="AH922" s="17">
        <f t="shared" si="582"/>
        <v>0</v>
      </c>
    </row>
    <row r="923" spans="1:34" s="66" customFormat="1" ht="25" customHeight="1" x14ac:dyDescent="0.25">
      <c r="A923" s="252" t="s">
        <v>235</v>
      </c>
      <c r="B923" s="34" t="str">
        <f t="shared" ref="B923:L923" si="589">IF(B887-B888-B889-B890-B891-B892-B893=0,"OK","OUT OF BALANCE BY")</f>
        <v>OK</v>
      </c>
      <c r="C923" s="108" t="str">
        <f t="shared" si="589"/>
        <v>OK</v>
      </c>
      <c r="D923" s="268" t="str">
        <f t="shared" si="589"/>
        <v>OK</v>
      </c>
      <c r="E923" s="268" t="str">
        <f t="shared" si="589"/>
        <v>OK</v>
      </c>
      <c r="F923" s="268" t="str">
        <f t="shared" si="589"/>
        <v>OK</v>
      </c>
      <c r="G923" s="268" t="str">
        <f t="shared" si="589"/>
        <v>OK</v>
      </c>
      <c r="H923" s="268" t="str">
        <f t="shared" si="589"/>
        <v>OK</v>
      </c>
      <c r="I923" s="268" t="str">
        <f t="shared" si="589"/>
        <v>OK</v>
      </c>
      <c r="J923" s="268" t="str">
        <f t="shared" si="589"/>
        <v>OK</v>
      </c>
      <c r="K923" s="364" t="str">
        <f t="shared" si="589"/>
        <v>OK</v>
      </c>
      <c r="L923" s="380" t="str">
        <f t="shared" si="589"/>
        <v>OK</v>
      </c>
      <c r="M923" s="95"/>
      <c r="N923" s="17"/>
      <c r="O923" s="77"/>
      <c r="P923" s="96"/>
      <c r="Q923" s="110"/>
      <c r="S923" s="110"/>
      <c r="U923" s="110"/>
      <c r="V923" s="110"/>
      <c r="X923" s="110"/>
      <c r="Z923" s="110"/>
      <c r="AB923" s="111"/>
      <c r="AC923" s="35" t="str">
        <f>IF(AC887-AC888-AC889-AC890-AC891-AC892-AC893=0,"OK","OUT OF BALANCE BY")</f>
        <v>OK</v>
      </c>
      <c r="AD923" s="35" t="str">
        <f>IF(AD887-AD888-AD889-AD890-AD891-AD892-AD893=0,"OK","OUT OF BALANCE BY")</f>
        <v>OK</v>
      </c>
      <c r="AE923" s="35" t="str">
        <f>IF(AE887-AE888-AE889-AE890-AE891-AE892-AE893=0,"OK","OUT OF BALANCE BY")</f>
        <v>OK</v>
      </c>
      <c r="AF923" s="35" t="str">
        <f>IF(AF887-AF888-AF889-AF890-AF891-AF892-AF893=0,"OK","OUT OF BALANCE BY")</f>
        <v>OK</v>
      </c>
      <c r="AG923" s="18"/>
      <c r="AH923" s="17">
        <f t="shared" si="582"/>
        <v>0</v>
      </c>
    </row>
    <row r="924" spans="1:34" s="66" customFormat="1" ht="25" customHeight="1" x14ac:dyDescent="0.25">
      <c r="A924" s="252"/>
      <c r="B924" s="31">
        <f t="shared" ref="B924:L924" si="590">B887-B888-B889-B890-B891-B892-B893</f>
        <v>0</v>
      </c>
      <c r="C924" s="94">
        <f t="shared" si="590"/>
        <v>0</v>
      </c>
      <c r="D924" s="263">
        <f t="shared" si="590"/>
        <v>0</v>
      </c>
      <c r="E924" s="263">
        <f t="shared" si="590"/>
        <v>0</v>
      </c>
      <c r="F924" s="263">
        <f t="shared" si="590"/>
        <v>0</v>
      </c>
      <c r="G924" s="263">
        <f t="shared" si="590"/>
        <v>0</v>
      </c>
      <c r="H924" s="263">
        <f t="shared" si="590"/>
        <v>0</v>
      </c>
      <c r="I924" s="263">
        <f t="shared" si="590"/>
        <v>0</v>
      </c>
      <c r="J924" s="263">
        <f t="shared" si="590"/>
        <v>0</v>
      </c>
      <c r="K924" s="363">
        <f t="shared" si="590"/>
        <v>0</v>
      </c>
      <c r="L924" s="376">
        <f t="shared" si="590"/>
        <v>0</v>
      </c>
      <c r="M924" s="95"/>
      <c r="N924" s="17"/>
      <c r="O924" s="77"/>
      <c r="P924" s="96"/>
      <c r="Q924" s="96"/>
      <c r="R924" s="17"/>
      <c r="S924" s="96"/>
      <c r="T924" s="17"/>
      <c r="U924" s="96"/>
      <c r="V924" s="96"/>
      <c r="W924" s="17"/>
      <c r="X924" s="96"/>
      <c r="Y924" s="17"/>
      <c r="Z924" s="96"/>
      <c r="AA924" s="17"/>
      <c r="AB924" s="97"/>
      <c r="AC924" s="30">
        <f>AC887-AC888-AC889-AC890-AC891-AC892-AC893</f>
        <v>0</v>
      </c>
      <c r="AD924" s="30">
        <f>AD887-AD888-AD889-AD890-AD891-AD892-AD893</f>
        <v>0</v>
      </c>
      <c r="AE924" s="30">
        <f>AE887-AE888-AE889-AE890-AE891-AE892-AE893</f>
        <v>0</v>
      </c>
      <c r="AF924" s="30">
        <f>AF887-AF888-AF889-AF890-AF891-AF892-AF893</f>
        <v>0</v>
      </c>
      <c r="AG924" s="18"/>
      <c r="AH924" s="17">
        <f t="shared" si="582"/>
        <v>0</v>
      </c>
    </row>
    <row r="925" spans="1:34" ht="25" customHeight="1" thickBot="1" x14ac:dyDescent="0.3">
      <c r="A925" s="258"/>
      <c r="B925" s="38"/>
      <c r="C925" s="112"/>
      <c r="D925" s="269"/>
      <c r="E925" s="269"/>
      <c r="F925" s="269"/>
      <c r="G925" s="269"/>
      <c r="H925" s="269"/>
      <c r="I925" s="269"/>
      <c r="J925" s="269"/>
      <c r="K925" s="381"/>
      <c r="L925" s="25"/>
      <c r="M925" s="101"/>
      <c r="N925" s="102"/>
      <c r="O925" s="77"/>
      <c r="P925" s="99"/>
      <c r="Q925" s="76"/>
      <c r="R925" s="75"/>
      <c r="S925" s="76"/>
      <c r="T925" s="75"/>
      <c r="U925" s="76"/>
      <c r="V925" s="76"/>
      <c r="W925" s="75"/>
      <c r="X925" s="76"/>
      <c r="Y925" s="75"/>
      <c r="Z925" s="76"/>
      <c r="AA925" s="75"/>
      <c r="AB925" s="113"/>
      <c r="AC925" s="24"/>
      <c r="AD925" s="24"/>
      <c r="AE925" s="24"/>
      <c r="AF925" s="24"/>
      <c r="AG925" s="80"/>
      <c r="AH925" s="17">
        <f t="shared" si="582"/>
        <v>0</v>
      </c>
    </row>
    <row r="926" spans="1:34" ht="40" customHeight="1" x14ac:dyDescent="0.25">
      <c r="A926" s="233" t="s">
        <v>1277</v>
      </c>
      <c r="B926" s="231"/>
      <c r="C926" s="234"/>
      <c r="D926" s="245"/>
      <c r="E926" s="245"/>
      <c r="F926" s="245"/>
      <c r="G926" s="245"/>
      <c r="H926" s="245"/>
      <c r="I926" s="245"/>
      <c r="J926" s="245"/>
      <c r="K926" s="363"/>
      <c r="L926" s="376"/>
      <c r="M926" s="95"/>
      <c r="O926" s="77"/>
      <c r="P926" s="106"/>
      <c r="Q926" s="96"/>
      <c r="S926" s="96"/>
      <c r="U926" s="96"/>
      <c r="V926" s="96"/>
      <c r="X926" s="96"/>
      <c r="Z926" s="96"/>
      <c r="AB926" s="97"/>
      <c r="AC926" s="30"/>
      <c r="AD926" s="30"/>
      <c r="AE926" s="30"/>
      <c r="AF926" s="30"/>
      <c r="AH926" s="17">
        <f>IF($L$927=0,0,1)</f>
        <v>0</v>
      </c>
    </row>
    <row r="927" spans="1:34" ht="25" customHeight="1" x14ac:dyDescent="0.25">
      <c r="A927" s="119" t="s">
        <v>188</v>
      </c>
      <c r="B927" s="31"/>
      <c r="C927" s="31"/>
      <c r="D927" s="240"/>
      <c r="E927" s="240"/>
      <c r="F927" s="240"/>
      <c r="G927" s="240"/>
      <c r="H927" s="240"/>
      <c r="I927" s="240"/>
      <c r="J927" s="240"/>
      <c r="K927" s="366">
        <f t="shared" ref="K927:K932" si="591">D927+E927+F927+H927+J927</f>
        <v>0</v>
      </c>
      <c r="L927" s="376">
        <f t="shared" ref="L927:L932" si="592">G927+I927+K927</f>
        <v>0</v>
      </c>
      <c r="M927" s="95"/>
      <c r="O927" s="77">
        <f>IF(L927&gt;1,1,0)</f>
        <v>0</v>
      </c>
      <c r="P927" s="93"/>
      <c r="Q927" s="96"/>
      <c r="S927" s="96"/>
      <c r="U927" s="96"/>
      <c r="V927" s="96"/>
      <c r="X927" s="96"/>
      <c r="Z927" s="96"/>
      <c r="AB927" s="97"/>
      <c r="AC927" s="30">
        <f t="shared" ref="AC927:AC932" si="593">Q927</f>
        <v>0</v>
      </c>
      <c r="AD927" s="30">
        <f t="shared" ref="AD927:AD932" si="594">D927+E927+F927+H927+J927</f>
        <v>0</v>
      </c>
      <c r="AE927" s="30">
        <f t="shared" ref="AE927:AE932" si="595">G927</f>
        <v>0</v>
      </c>
      <c r="AF927" s="30">
        <f t="shared" ref="AF927:AF932" si="596">AC927+AD927+AE927</f>
        <v>0</v>
      </c>
      <c r="AG927" s="18" t="s">
        <v>1278</v>
      </c>
      <c r="AH927" s="17">
        <f>IF($L$927=0,0,1)</f>
        <v>0</v>
      </c>
    </row>
    <row r="928" spans="1:34" ht="25" customHeight="1" x14ac:dyDescent="0.25">
      <c r="A928" s="370" t="s">
        <v>1279</v>
      </c>
      <c r="B928" s="366">
        <f t="shared" ref="B928:J928" si="597">B927</f>
        <v>0</v>
      </c>
      <c r="C928" s="366">
        <f t="shared" si="597"/>
        <v>0</v>
      </c>
      <c r="D928" s="366">
        <f t="shared" si="597"/>
        <v>0</v>
      </c>
      <c r="E928" s="366">
        <f t="shared" si="597"/>
        <v>0</v>
      </c>
      <c r="F928" s="366">
        <f t="shared" si="597"/>
        <v>0</v>
      </c>
      <c r="G928" s="366">
        <f t="shared" si="597"/>
        <v>0</v>
      </c>
      <c r="H928" s="366">
        <f t="shared" si="597"/>
        <v>0</v>
      </c>
      <c r="I928" s="366">
        <f t="shared" si="597"/>
        <v>0</v>
      </c>
      <c r="J928" s="366">
        <f t="shared" si="597"/>
        <v>0</v>
      </c>
      <c r="K928" s="366">
        <f t="shared" si="591"/>
        <v>0</v>
      </c>
      <c r="L928" s="376">
        <f t="shared" si="592"/>
        <v>0</v>
      </c>
      <c r="M928" s="95"/>
      <c r="O928" s="77"/>
      <c r="P928" s="93"/>
      <c r="Q928" s="96"/>
      <c r="S928" s="96"/>
      <c r="U928" s="96"/>
      <c r="V928" s="96"/>
      <c r="X928" s="96"/>
      <c r="Z928" s="96"/>
      <c r="AB928" s="97"/>
      <c r="AC928" s="30">
        <f t="shared" si="593"/>
        <v>0</v>
      </c>
      <c r="AD928" s="30">
        <f t="shared" si="594"/>
        <v>0</v>
      </c>
      <c r="AE928" s="30">
        <f t="shared" si="595"/>
        <v>0</v>
      </c>
      <c r="AF928" s="30">
        <f t="shared" si="596"/>
        <v>0</v>
      </c>
      <c r="AG928" s="18" t="s">
        <v>1280</v>
      </c>
      <c r="AH928" s="17">
        <f t="shared" ref="AH928:AH933" si="598">IF($L$927=0,0,1)</f>
        <v>0</v>
      </c>
    </row>
    <row r="929" spans="1:34" ht="25" customHeight="1" x14ac:dyDescent="0.25">
      <c r="A929" s="119" t="s">
        <v>1281</v>
      </c>
      <c r="B929" s="31"/>
      <c r="C929" s="31"/>
      <c r="D929" s="240"/>
      <c r="E929" s="240"/>
      <c r="F929" s="240"/>
      <c r="G929" s="240"/>
      <c r="H929" s="240"/>
      <c r="I929" s="240"/>
      <c r="J929" s="240"/>
      <c r="K929" s="366">
        <f t="shared" si="591"/>
        <v>0</v>
      </c>
      <c r="L929" s="376">
        <f t="shared" si="592"/>
        <v>0</v>
      </c>
      <c r="M929" s="95"/>
      <c r="O929" s="77"/>
      <c r="P929" s="93"/>
      <c r="Q929" s="96"/>
      <c r="S929" s="96"/>
      <c r="U929" s="96"/>
      <c r="V929" s="96"/>
      <c r="X929" s="96"/>
      <c r="Z929" s="96"/>
      <c r="AB929" s="97"/>
      <c r="AC929" s="30">
        <f t="shared" si="593"/>
        <v>0</v>
      </c>
      <c r="AD929" s="30">
        <f t="shared" si="594"/>
        <v>0</v>
      </c>
      <c r="AE929" s="30">
        <f t="shared" si="595"/>
        <v>0</v>
      </c>
      <c r="AF929" s="30">
        <f t="shared" si="596"/>
        <v>0</v>
      </c>
      <c r="AG929" s="18" t="s">
        <v>1282</v>
      </c>
      <c r="AH929" s="17">
        <f t="shared" si="598"/>
        <v>0</v>
      </c>
    </row>
    <row r="930" spans="1:34" ht="25" customHeight="1" x14ac:dyDescent="0.25">
      <c r="A930" s="248">
        <v>0</v>
      </c>
      <c r="B930" s="31"/>
      <c r="C930" s="94"/>
      <c r="D930" s="263"/>
      <c r="E930" s="263"/>
      <c r="F930" s="263"/>
      <c r="G930" s="263"/>
      <c r="H930" s="263"/>
      <c r="I930" s="263"/>
      <c r="J930" s="263"/>
      <c r="K930" s="363">
        <f t="shared" si="591"/>
        <v>0</v>
      </c>
      <c r="L930" s="376">
        <f t="shared" si="592"/>
        <v>0</v>
      </c>
      <c r="M930" s="95"/>
      <c r="O930" s="77"/>
      <c r="P930" s="93"/>
      <c r="Q930" s="96"/>
      <c r="S930" s="96"/>
      <c r="U930" s="96"/>
      <c r="V930" s="96"/>
      <c r="X930" s="96"/>
      <c r="Z930" s="96"/>
      <c r="AB930" s="97"/>
      <c r="AC930" s="30">
        <f t="shared" si="593"/>
        <v>0</v>
      </c>
      <c r="AD930" s="30">
        <f t="shared" si="594"/>
        <v>0</v>
      </c>
      <c r="AE930" s="30">
        <f t="shared" si="595"/>
        <v>0</v>
      </c>
      <c r="AF930" s="30">
        <f t="shared" si="596"/>
        <v>0</v>
      </c>
      <c r="AG930" s="18">
        <v>0</v>
      </c>
      <c r="AH930" s="17">
        <f t="shared" si="598"/>
        <v>0</v>
      </c>
    </row>
    <row r="931" spans="1:34" ht="25" customHeight="1" x14ac:dyDescent="0.25">
      <c r="A931" s="248">
        <v>0</v>
      </c>
      <c r="B931" s="31"/>
      <c r="C931" s="94"/>
      <c r="D931" s="263"/>
      <c r="E931" s="263"/>
      <c r="F931" s="263"/>
      <c r="G931" s="263"/>
      <c r="H931" s="263"/>
      <c r="I931" s="263"/>
      <c r="J931" s="263"/>
      <c r="K931" s="363">
        <f t="shared" si="591"/>
        <v>0</v>
      </c>
      <c r="L931" s="376">
        <f t="shared" si="592"/>
        <v>0</v>
      </c>
      <c r="M931" s="95"/>
      <c r="O931" s="77"/>
      <c r="P931" s="93"/>
      <c r="Q931" s="96"/>
      <c r="S931" s="96"/>
      <c r="U931" s="96"/>
      <c r="V931" s="96"/>
      <c r="X931" s="96"/>
      <c r="Z931" s="96"/>
      <c r="AB931" s="97"/>
      <c r="AC931" s="30">
        <f t="shared" si="593"/>
        <v>0</v>
      </c>
      <c r="AD931" s="30">
        <f t="shared" si="594"/>
        <v>0</v>
      </c>
      <c r="AE931" s="30">
        <f t="shared" si="595"/>
        <v>0</v>
      </c>
      <c r="AF931" s="30">
        <f t="shared" si="596"/>
        <v>0</v>
      </c>
      <c r="AG931" s="18">
        <v>0</v>
      </c>
      <c r="AH931" s="17">
        <f t="shared" si="598"/>
        <v>0</v>
      </c>
    </row>
    <row r="932" spans="1:34" ht="25" customHeight="1" x14ac:dyDescent="0.25">
      <c r="A932" s="248">
        <v>0</v>
      </c>
      <c r="B932" s="31"/>
      <c r="C932" s="94"/>
      <c r="D932" s="263"/>
      <c r="E932" s="263"/>
      <c r="F932" s="263"/>
      <c r="G932" s="263"/>
      <c r="H932" s="263"/>
      <c r="I932" s="263"/>
      <c r="J932" s="263"/>
      <c r="K932" s="363">
        <f t="shared" si="591"/>
        <v>0</v>
      </c>
      <c r="L932" s="376">
        <f t="shared" si="592"/>
        <v>0</v>
      </c>
      <c r="M932" s="95"/>
      <c r="O932" s="77"/>
      <c r="P932" s="93"/>
      <c r="Q932" s="96"/>
      <c r="S932" s="96"/>
      <c r="U932" s="96"/>
      <c r="V932" s="96"/>
      <c r="X932" s="96"/>
      <c r="Z932" s="96"/>
      <c r="AB932" s="97"/>
      <c r="AC932" s="30">
        <f t="shared" si="593"/>
        <v>0</v>
      </c>
      <c r="AD932" s="30">
        <f t="shared" si="594"/>
        <v>0</v>
      </c>
      <c r="AE932" s="30">
        <f t="shared" si="595"/>
        <v>0</v>
      </c>
      <c r="AF932" s="30">
        <f t="shared" si="596"/>
        <v>0</v>
      </c>
      <c r="AG932" s="18">
        <v>0</v>
      </c>
      <c r="AH932" s="17">
        <f t="shared" si="598"/>
        <v>0</v>
      </c>
    </row>
    <row r="933" spans="1:34" ht="25" customHeight="1" thickBot="1" x14ac:dyDescent="0.3">
      <c r="A933" s="249"/>
      <c r="B933" s="32"/>
      <c r="C933" s="100"/>
      <c r="D933" s="264"/>
      <c r="E933" s="264"/>
      <c r="F933" s="264"/>
      <c r="G933" s="264"/>
      <c r="H933" s="264"/>
      <c r="I933" s="264"/>
      <c r="J933" s="264"/>
      <c r="K933" s="379"/>
      <c r="L933" s="378"/>
      <c r="M933" s="101"/>
      <c r="N933" s="102"/>
      <c r="O933" s="77"/>
      <c r="P933" s="99"/>
      <c r="Q933" s="103"/>
      <c r="R933" s="104"/>
      <c r="S933" s="103"/>
      <c r="T933" s="104"/>
      <c r="U933" s="103"/>
      <c r="V933" s="103"/>
      <c r="W933" s="104"/>
      <c r="X933" s="103"/>
      <c r="Y933" s="104"/>
      <c r="Z933" s="103"/>
      <c r="AA933" s="104"/>
      <c r="AB933" s="105"/>
      <c r="AC933" s="33"/>
      <c r="AD933" s="33"/>
      <c r="AE933" s="33"/>
      <c r="AF933" s="33"/>
      <c r="AG933" s="80"/>
      <c r="AH933" s="17">
        <f t="shared" si="598"/>
        <v>0</v>
      </c>
    </row>
    <row r="934" spans="1:34" ht="40" customHeight="1" x14ac:dyDescent="0.25">
      <c r="A934" s="233" t="s">
        <v>1283</v>
      </c>
      <c r="B934" s="236"/>
      <c r="C934" s="237"/>
      <c r="D934" s="246"/>
      <c r="E934" s="246"/>
      <c r="F934" s="246"/>
      <c r="G934" s="246"/>
      <c r="H934" s="246"/>
      <c r="I934" s="246"/>
      <c r="J934" s="246"/>
      <c r="K934" s="357"/>
      <c r="L934" s="376"/>
      <c r="M934" s="95"/>
      <c r="O934" s="77"/>
      <c r="P934" s="106"/>
      <c r="Q934" s="96"/>
      <c r="S934" s="96"/>
      <c r="U934" s="96"/>
      <c r="V934" s="96"/>
      <c r="X934" s="96"/>
      <c r="Z934" s="96"/>
      <c r="AB934" s="97"/>
      <c r="AC934" s="30"/>
      <c r="AD934" s="30"/>
      <c r="AE934" s="30"/>
      <c r="AF934" s="30"/>
      <c r="AH934" s="17">
        <f>IF($L$935=0,0,1)</f>
        <v>0</v>
      </c>
    </row>
    <row r="935" spans="1:34" ht="25" customHeight="1" x14ac:dyDescent="0.25">
      <c r="A935" s="119" t="s">
        <v>188</v>
      </c>
      <c r="B935" s="37"/>
      <c r="C935" s="37"/>
      <c r="D935" s="238"/>
      <c r="E935" s="238"/>
      <c r="F935" s="238"/>
      <c r="G935" s="238"/>
      <c r="H935" s="238"/>
      <c r="I935" s="238"/>
      <c r="J935" s="238"/>
      <c r="K935" s="372">
        <f t="shared" ref="K935:K944" si="599">D935+E935+F935+H935+J935</f>
        <v>0</v>
      </c>
      <c r="L935" s="376">
        <f t="shared" ref="L935:L944" si="600">G935+I935+K935</f>
        <v>0</v>
      </c>
      <c r="M935" s="95"/>
      <c r="O935" s="77">
        <f>IF(L935&gt;1,1,0)</f>
        <v>0</v>
      </c>
      <c r="P935" s="93"/>
      <c r="Q935" s="96"/>
      <c r="S935" s="96"/>
      <c r="U935" s="96"/>
      <c r="V935" s="96"/>
      <c r="X935" s="96"/>
      <c r="Z935" s="96"/>
      <c r="AB935" s="97"/>
      <c r="AC935" s="30">
        <f t="shared" ref="AC935:AC944" si="601">Q935</f>
        <v>0</v>
      </c>
      <c r="AD935" s="30">
        <f t="shared" ref="AD935:AD944" si="602">D935+E935+F935+H935+J935</f>
        <v>0</v>
      </c>
      <c r="AE935" s="30">
        <f t="shared" ref="AE935:AE944" si="603">G935</f>
        <v>0</v>
      </c>
      <c r="AF935" s="30">
        <f t="shared" ref="AF935:AF944" si="604">AC935+AD935+AE935</f>
        <v>0</v>
      </c>
      <c r="AG935" s="18" t="s">
        <v>1284</v>
      </c>
      <c r="AH935" s="17">
        <f>IF($L$935=0,0,1)</f>
        <v>0</v>
      </c>
    </row>
    <row r="936" spans="1:34" ht="25" customHeight="1" x14ac:dyDescent="0.25">
      <c r="A936" s="119" t="s">
        <v>1285</v>
      </c>
      <c r="B936" s="37"/>
      <c r="C936" s="37"/>
      <c r="D936" s="238"/>
      <c r="E936" s="238"/>
      <c r="F936" s="238"/>
      <c r="G936" s="238"/>
      <c r="H936" s="238"/>
      <c r="I936" s="238"/>
      <c r="J936" s="238"/>
      <c r="K936" s="372">
        <f t="shared" si="599"/>
        <v>0</v>
      </c>
      <c r="L936" s="376">
        <f t="shared" si="600"/>
        <v>0</v>
      </c>
      <c r="M936" s="95"/>
      <c r="O936" s="77"/>
      <c r="P936" s="93"/>
      <c r="Q936" s="96"/>
      <c r="S936" s="96"/>
      <c r="U936" s="96"/>
      <c r="V936" s="96"/>
      <c r="X936" s="96"/>
      <c r="Z936" s="96"/>
      <c r="AB936" s="97"/>
      <c r="AC936" s="30">
        <f t="shared" si="601"/>
        <v>0</v>
      </c>
      <c r="AD936" s="30">
        <f t="shared" si="602"/>
        <v>0</v>
      </c>
      <c r="AE936" s="30">
        <f t="shared" si="603"/>
        <v>0</v>
      </c>
      <c r="AF936" s="30">
        <f t="shared" si="604"/>
        <v>0</v>
      </c>
      <c r="AG936" s="18" t="s">
        <v>1286</v>
      </c>
      <c r="AH936" s="17">
        <f t="shared" ref="AH936:AH947" si="605">IF($L$935=0,0,1)</f>
        <v>0</v>
      </c>
    </row>
    <row r="937" spans="1:34" ht="25" customHeight="1" x14ac:dyDescent="0.25">
      <c r="A937" s="119" t="s">
        <v>1287</v>
      </c>
      <c r="B937" s="39"/>
      <c r="C937" s="39"/>
      <c r="D937" s="274"/>
      <c r="E937" s="274"/>
      <c r="F937" s="274"/>
      <c r="G937" s="274"/>
      <c r="H937" s="274"/>
      <c r="I937" s="274"/>
      <c r="J937" s="274"/>
      <c r="K937" s="383">
        <f t="shared" si="599"/>
        <v>0</v>
      </c>
      <c r="L937" s="376">
        <f t="shared" si="600"/>
        <v>0</v>
      </c>
      <c r="M937" s="95"/>
      <c r="O937" s="77"/>
      <c r="P937" s="93"/>
      <c r="Q937" s="96"/>
      <c r="S937" s="96"/>
      <c r="U937" s="96"/>
      <c r="V937" s="96"/>
      <c r="X937" s="96"/>
      <c r="Z937" s="96"/>
      <c r="AB937" s="97"/>
      <c r="AC937" s="30">
        <f t="shared" si="601"/>
        <v>0</v>
      </c>
      <c r="AD937" s="30">
        <f t="shared" si="602"/>
        <v>0</v>
      </c>
      <c r="AE937" s="30">
        <f t="shared" si="603"/>
        <v>0</v>
      </c>
      <c r="AF937" s="30">
        <f t="shared" si="604"/>
        <v>0</v>
      </c>
      <c r="AG937" s="18" t="s">
        <v>1288</v>
      </c>
      <c r="AH937" s="17">
        <f t="shared" si="605"/>
        <v>0</v>
      </c>
    </row>
    <row r="938" spans="1:34" ht="25" customHeight="1" x14ac:dyDescent="0.25">
      <c r="A938" s="119" t="s">
        <v>1289</v>
      </c>
      <c r="B938" s="39"/>
      <c r="C938" s="39"/>
      <c r="D938" s="274"/>
      <c r="E938" s="274"/>
      <c r="F938" s="274"/>
      <c r="G938" s="274"/>
      <c r="H938" s="274"/>
      <c r="I938" s="274"/>
      <c r="J938" s="274"/>
      <c r="K938" s="383">
        <f t="shared" si="599"/>
        <v>0</v>
      </c>
      <c r="L938" s="376">
        <f t="shared" si="600"/>
        <v>0</v>
      </c>
      <c r="M938" s="95"/>
      <c r="O938" s="77"/>
      <c r="P938" s="93"/>
      <c r="Q938" s="96"/>
      <c r="S938" s="96"/>
      <c r="U938" s="96"/>
      <c r="V938" s="96"/>
      <c r="X938" s="96"/>
      <c r="Z938" s="96"/>
      <c r="AB938" s="97"/>
      <c r="AC938" s="30">
        <f t="shared" si="601"/>
        <v>0</v>
      </c>
      <c r="AD938" s="30">
        <f t="shared" si="602"/>
        <v>0</v>
      </c>
      <c r="AE938" s="30">
        <f t="shared" si="603"/>
        <v>0</v>
      </c>
      <c r="AF938" s="30">
        <f t="shared" si="604"/>
        <v>0</v>
      </c>
      <c r="AG938" s="18" t="s">
        <v>1290</v>
      </c>
      <c r="AH938" s="17">
        <f t="shared" si="605"/>
        <v>0</v>
      </c>
    </row>
    <row r="939" spans="1:34" ht="25" customHeight="1" x14ac:dyDescent="0.25">
      <c r="A939" s="119" t="s">
        <v>1291</v>
      </c>
      <c r="B939" s="39"/>
      <c r="C939" s="39"/>
      <c r="D939" s="274"/>
      <c r="E939" s="274"/>
      <c r="F939" s="274"/>
      <c r="G939" s="274"/>
      <c r="H939" s="274"/>
      <c r="I939" s="274"/>
      <c r="J939" s="274"/>
      <c r="K939" s="383">
        <f t="shared" si="599"/>
        <v>0</v>
      </c>
      <c r="L939" s="376">
        <f t="shared" si="600"/>
        <v>0</v>
      </c>
      <c r="M939" s="95"/>
      <c r="O939" s="77"/>
      <c r="P939" s="93"/>
      <c r="Q939" s="96"/>
      <c r="S939" s="96"/>
      <c r="U939" s="96"/>
      <c r="V939" s="96"/>
      <c r="X939" s="96"/>
      <c r="Z939" s="96"/>
      <c r="AB939" s="97"/>
      <c r="AC939" s="30">
        <f t="shared" si="601"/>
        <v>0</v>
      </c>
      <c r="AD939" s="30">
        <f t="shared" si="602"/>
        <v>0</v>
      </c>
      <c r="AE939" s="30">
        <f t="shared" si="603"/>
        <v>0</v>
      </c>
      <c r="AF939" s="30">
        <f t="shared" si="604"/>
        <v>0</v>
      </c>
      <c r="AG939" s="18" t="s">
        <v>1292</v>
      </c>
      <c r="AH939" s="17">
        <f t="shared" si="605"/>
        <v>0</v>
      </c>
    </row>
    <row r="940" spans="1:34" ht="25" customHeight="1" x14ac:dyDescent="0.25">
      <c r="A940" s="119" t="s">
        <v>1293</v>
      </c>
      <c r="B940" s="39"/>
      <c r="C940" s="39"/>
      <c r="D940" s="274"/>
      <c r="E940" s="274"/>
      <c r="F940" s="274"/>
      <c r="G940" s="274"/>
      <c r="H940" s="274"/>
      <c r="I940" s="274"/>
      <c r="J940" s="274"/>
      <c r="K940" s="383">
        <f t="shared" si="599"/>
        <v>0</v>
      </c>
      <c r="L940" s="376">
        <f t="shared" si="600"/>
        <v>0</v>
      </c>
      <c r="M940" s="95"/>
      <c r="O940" s="77"/>
      <c r="P940" s="93"/>
      <c r="Q940" s="96"/>
      <c r="S940" s="96"/>
      <c r="U940" s="96"/>
      <c r="V940" s="96"/>
      <c r="X940" s="96"/>
      <c r="Z940" s="96"/>
      <c r="AB940" s="97"/>
      <c r="AC940" s="30">
        <f t="shared" si="601"/>
        <v>0</v>
      </c>
      <c r="AD940" s="30">
        <f t="shared" si="602"/>
        <v>0</v>
      </c>
      <c r="AE940" s="30">
        <f t="shared" si="603"/>
        <v>0</v>
      </c>
      <c r="AF940" s="30">
        <f t="shared" si="604"/>
        <v>0</v>
      </c>
      <c r="AG940" s="18" t="s">
        <v>1294</v>
      </c>
      <c r="AH940" s="17">
        <f t="shared" si="605"/>
        <v>0</v>
      </c>
    </row>
    <row r="941" spans="1:34" ht="25" customHeight="1" x14ac:dyDescent="0.25">
      <c r="A941" s="119" t="s">
        <v>1295</v>
      </c>
      <c r="B941" s="37"/>
      <c r="C941" s="37"/>
      <c r="D941" s="238"/>
      <c r="E941" s="238"/>
      <c r="F941" s="238"/>
      <c r="G941" s="238"/>
      <c r="H941" s="238"/>
      <c r="I941" s="238"/>
      <c r="J941" s="238"/>
      <c r="K941" s="372">
        <f t="shared" si="599"/>
        <v>0</v>
      </c>
      <c r="L941" s="376">
        <f t="shared" si="600"/>
        <v>0</v>
      </c>
      <c r="M941" s="95"/>
      <c r="O941" s="77"/>
      <c r="P941" s="93"/>
      <c r="Q941" s="96"/>
      <c r="S941" s="96"/>
      <c r="U941" s="96"/>
      <c r="V941" s="96"/>
      <c r="X941" s="96"/>
      <c r="Z941" s="96"/>
      <c r="AB941" s="97"/>
      <c r="AC941" s="30">
        <f t="shared" si="601"/>
        <v>0</v>
      </c>
      <c r="AD941" s="30">
        <f t="shared" si="602"/>
        <v>0</v>
      </c>
      <c r="AE941" s="30">
        <f t="shared" si="603"/>
        <v>0</v>
      </c>
      <c r="AF941" s="30">
        <f t="shared" si="604"/>
        <v>0</v>
      </c>
      <c r="AG941" s="18" t="s">
        <v>1296</v>
      </c>
      <c r="AH941" s="17">
        <f t="shared" si="605"/>
        <v>0</v>
      </c>
    </row>
    <row r="942" spans="1:34" ht="25" customHeight="1" x14ac:dyDescent="0.25">
      <c r="A942" s="248">
        <v>0</v>
      </c>
      <c r="B942" s="37"/>
      <c r="C942" s="41"/>
      <c r="D942" s="266"/>
      <c r="E942" s="266"/>
      <c r="F942" s="266"/>
      <c r="G942" s="266"/>
      <c r="H942" s="266"/>
      <c r="I942" s="266"/>
      <c r="J942" s="266"/>
      <c r="K942" s="357">
        <f t="shared" si="599"/>
        <v>0</v>
      </c>
      <c r="L942" s="376">
        <f t="shared" si="600"/>
        <v>0</v>
      </c>
      <c r="M942" s="95"/>
      <c r="O942" s="77"/>
      <c r="P942" s="93"/>
      <c r="Q942" s="96"/>
      <c r="S942" s="96"/>
      <c r="U942" s="96"/>
      <c r="V942" s="96"/>
      <c r="X942" s="96"/>
      <c r="Z942" s="96"/>
      <c r="AB942" s="97"/>
      <c r="AC942" s="30">
        <f t="shared" si="601"/>
        <v>0</v>
      </c>
      <c r="AD942" s="30">
        <f t="shared" si="602"/>
        <v>0</v>
      </c>
      <c r="AE942" s="30">
        <f t="shared" si="603"/>
        <v>0</v>
      </c>
      <c r="AF942" s="30">
        <f t="shared" si="604"/>
        <v>0</v>
      </c>
      <c r="AG942" s="18">
        <v>0</v>
      </c>
      <c r="AH942" s="17">
        <f t="shared" si="605"/>
        <v>0</v>
      </c>
    </row>
    <row r="943" spans="1:34" ht="25" customHeight="1" x14ac:dyDescent="0.25">
      <c r="A943" s="248">
        <v>0</v>
      </c>
      <c r="B943" s="37"/>
      <c r="C943" s="41"/>
      <c r="D943" s="266"/>
      <c r="E943" s="266"/>
      <c r="F943" s="266"/>
      <c r="G943" s="266"/>
      <c r="H943" s="266"/>
      <c r="I943" s="266"/>
      <c r="J943" s="266"/>
      <c r="K943" s="357">
        <f t="shared" si="599"/>
        <v>0</v>
      </c>
      <c r="L943" s="376">
        <f t="shared" si="600"/>
        <v>0</v>
      </c>
      <c r="M943" s="95"/>
      <c r="O943" s="77"/>
      <c r="P943" s="93"/>
      <c r="Q943" s="96"/>
      <c r="S943" s="96"/>
      <c r="U943" s="96"/>
      <c r="V943" s="96"/>
      <c r="X943" s="96"/>
      <c r="Z943" s="96"/>
      <c r="AB943" s="97"/>
      <c r="AC943" s="30">
        <f t="shared" si="601"/>
        <v>0</v>
      </c>
      <c r="AD943" s="30">
        <f t="shared" si="602"/>
        <v>0</v>
      </c>
      <c r="AE943" s="30">
        <f t="shared" si="603"/>
        <v>0</v>
      </c>
      <c r="AF943" s="30">
        <f t="shared" si="604"/>
        <v>0</v>
      </c>
      <c r="AG943" s="18">
        <v>0</v>
      </c>
      <c r="AH943" s="17">
        <f t="shared" si="605"/>
        <v>0</v>
      </c>
    </row>
    <row r="944" spans="1:34" ht="25" customHeight="1" x14ac:dyDescent="0.25">
      <c r="A944" s="248">
        <v>0</v>
      </c>
      <c r="B944" s="37"/>
      <c r="C944" s="41"/>
      <c r="D944" s="266"/>
      <c r="E944" s="266"/>
      <c r="F944" s="266"/>
      <c r="G944" s="266"/>
      <c r="H944" s="266"/>
      <c r="I944" s="266"/>
      <c r="J944" s="266"/>
      <c r="K944" s="357">
        <f t="shared" si="599"/>
        <v>0</v>
      </c>
      <c r="L944" s="376">
        <f t="shared" si="600"/>
        <v>0</v>
      </c>
      <c r="M944" s="95"/>
      <c r="O944" s="77"/>
      <c r="P944" s="93"/>
      <c r="Q944" s="96"/>
      <c r="S944" s="96"/>
      <c r="U944" s="96"/>
      <c r="V944" s="96"/>
      <c r="X944" s="96"/>
      <c r="Z944" s="96"/>
      <c r="AB944" s="97"/>
      <c r="AC944" s="30">
        <f t="shared" si="601"/>
        <v>0</v>
      </c>
      <c r="AD944" s="30">
        <f t="shared" si="602"/>
        <v>0</v>
      </c>
      <c r="AE944" s="30">
        <f t="shared" si="603"/>
        <v>0</v>
      </c>
      <c r="AF944" s="30">
        <f t="shared" si="604"/>
        <v>0</v>
      </c>
      <c r="AG944" s="18">
        <v>0</v>
      </c>
      <c r="AH944" s="17">
        <f t="shared" si="605"/>
        <v>0</v>
      </c>
    </row>
    <row r="945" spans="1:34" s="66" customFormat="1" ht="25" customHeight="1" x14ac:dyDescent="0.25">
      <c r="A945" s="252" t="s">
        <v>235</v>
      </c>
      <c r="B945" s="34" t="str">
        <f>IF(B935-B936-B937-B938=0,"OK","OUT OF BALANCE BY")</f>
        <v>OK</v>
      </c>
      <c r="C945" s="108" t="str">
        <f t="shared" ref="C945:L945" si="606">IF(C935-C936-C937-C938=0,"OK","OUT OF BALANCE BY")</f>
        <v>OK</v>
      </c>
      <c r="D945" s="268" t="str">
        <f t="shared" si="606"/>
        <v>OK</v>
      </c>
      <c r="E945" s="268" t="str">
        <f t="shared" si="606"/>
        <v>OK</v>
      </c>
      <c r="F945" s="268" t="str">
        <f t="shared" si="606"/>
        <v>OK</v>
      </c>
      <c r="G945" s="268" t="str">
        <f t="shared" si="606"/>
        <v>OK</v>
      </c>
      <c r="H945" s="268" t="str">
        <f t="shared" si="606"/>
        <v>OK</v>
      </c>
      <c r="I945" s="268" t="str">
        <f t="shared" si="606"/>
        <v>OK</v>
      </c>
      <c r="J945" s="268" t="str">
        <f t="shared" si="606"/>
        <v>OK</v>
      </c>
      <c r="K945" s="364" t="str">
        <f t="shared" si="606"/>
        <v>OK</v>
      </c>
      <c r="L945" s="380" t="str">
        <f t="shared" si="606"/>
        <v>OK</v>
      </c>
      <c r="M945" s="109"/>
      <c r="O945" s="77"/>
      <c r="P945" s="96"/>
      <c r="Q945" s="110"/>
      <c r="S945" s="110"/>
      <c r="U945" s="110"/>
      <c r="V945" s="110"/>
      <c r="X945" s="110"/>
      <c r="Z945" s="110"/>
      <c r="AB945" s="111"/>
      <c r="AC945" s="35" t="str">
        <f t="shared" ref="AC945:AF945" si="607">IF(AC935-AC936-AC937-AC938=0,"OK","OUT OF BALANCE BY")</f>
        <v>OK</v>
      </c>
      <c r="AD945" s="35" t="str">
        <f t="shared" si="607"/>
        <v>OK</v>
      </c>
      <c r="AE945" s="35" t="str">
        <f t="shared" si="607"/>
        <v>OK</v>
      </c>
      <c r="AF945" s="35" t="str">
        <f t="shared" si="607"/>
        <v>OK</v>
      </c>
      <c r="AG945" s="18"/>
      <c r="AH945" s="17">
        <f t="shared" si="605"/>
        <v>0</v>
      </c>
    </row>
    <row r="946" spans="1:34" s="66" customFormat="1" ht="25" customHeight="1" x14ac:dyDescent="0.25">
      <c r="A946" s="252"/>
      <c r="B946" s="31">
        <f>B935-B936-B937-B938</f>
        <v>0</v>
      </c>
      <c r="C946" s="94">
        <f t="shared" ref="C946:L946" si="608">C935-C936-C937-C938</f>
        <v>0</v>
      </c>
      <c r="D946" s="263">
        <f t="shared" si="608"/>
        <v>0</v>
      </c>
      <c r="E946" s="263">
        <f t="shared" si="608"/>
        <v>0</v>
      </c>
      <c r="F946" s="263">
        <f t="shared" si="608"/>
        <v>0</v>
      </c>
      <c r="G946" s="263">
        <f t="shared" si="608"/>
        <v>0</v>
      </c>
      <c r="H946" s="263">
        <f t="shared" si="608"/>
        <v>0</v>
      </c>
      <c r="I946" s="263">
        <f t="shared" si="608"/>
        <v>0</v>
      </c>
      <c r="J946" s="263">
        <f t="shared" si="608"/>
        <v>0</v>
      </c>
      <c r="K946" s="363">
        <f t="shared" si="608"/>
        <v>0</v>
      </c>
      <c r="L946" s="376">
        <f t="shared" si="608"/>
        <v>0</v>
      </c>
      <c r="M946" s="109"/>
      <c r="O946" s="77"/>
      <c r="P946" s="96"/>
      <c r="Q946" s="96"/>
      <c r="R946" s="17"/>
      <c r="S946" s="96"/>
      <c r="T946" s="17"/>
      <c r="U946" s="96"/>
      <c r="V946" s="96"/>
      <c r="W946" s="17"/>
      <c r="X946" s="96"/>
      <c r="Y946" s="17"/>
      <c r="Z946" s="96"/>
      <c r="AA946" s="17"/>
      <c r="AB946" s="97"/>
      <c r="AC946" s="30">
        <f t="shared" ref="AC946:AF946" si="609">AC935-AC936-AC937-AC938</f>
        <v>0</v>
      </c>
      <c r="AD946" s="30">
        <f t="shared" si="609"/>
        <v>0</v>
      </c>
      <c r="AE946" s="30">
        <f t="shared" si="609"/>
        <v>0</v>
      </c>
      <c r="AF946" s="30">
        <f t="shared" si="609"/>
        <v>0</v>
      </c>
      <c r="AG946" s="18"/>
      <c r="AH946" s="17">
        <f t="shared" si="605"/>
        <v>0</v>
      </c>
    </row>
    <row r="947" spans="1:34" ht="25" customHeight="1" thickBot="1" x14ac:dyDescent="0.3">
      <c r="A947" s="249"/>
      <c r="B947" s="32"/>
      <c r="C947" s="100"/>
      <c r="D947" s="264"/>
      <c r="E947" s="264"/>
      <c r="F947" s="264"/>
      <c r="G947" s="264"/>
      <c r="H947" s="264"/>
      <c r="I947" s="264"/>
      <c r="J947" s="264"/>
      <c r="K947" s="379"/>
      <c r="L947" s="378"/>
      <c r="M947" s="101"/>
      <c r="N947" s="102"/>
      <c r="O947" s="77"/>
      <c r="P947" s="99"/>
      <c r="Q947" s="103"/>
      <c r="R947" s="104"/>
      <c r="S947" s="103"/>
      <c r="T947" s="104"/>
      <c r="U947" s="103"/>
      <c r="V947" s="103"/>
      <c r="W947" s="104"/>
      <c r="X947" s="103"/>
      <c r="Y947" s="104"/>
      <c r="Z947" s="103"/>
      <c r="AA947" s="104"/>
      <c r="AB947" s="105"/>
      <c r="AC947" s="33"/>
      <c r="AD947" s="33"/>
      <c r="AE947" s="33"/>
      <c r="AF947" s="33"/>
      <c r="AG947" s="80"/>
      <c r="AH947" s="17">
        <f t="shared" si="605"/>
        <v>0</v>
      </c>
    </row>
    <row r="948" spans="1:34" ht="40" customHeight="1" x14ac:dyDescent="0.25">
      <c r="A948" s="235" t="s">
        <v>1297</v>
      </c>
      <c r="B948" s="236"/>
      <c r="C948" s="237"/>
      <c r="D948" s="246"/>
      <c r="E948" s="246"/>
      <c r="F948" s="246"/>
      <c r="G948" s="246"/>
      <c r="H948" s="246"/>
      <c r="I948" s="246"/>
      <c r="J948" s="246"/>
      <c r="K948" s="357"/>
      <c r="L948" s="376"/>
      <c r="M948" s="95"/>
      <c r="O948" s="77"/>
      <c r="P948" s="107"/>
      <c r="Q948" s="96"/>
      <c r="S948" s="96"/>
      <c r="U948" s="96"/>
      <c r="V948" s="96"/>
      <c r="X948" s="96"/>
      <c r="Z948" s="96"/>
      <c r="AB948" s="97"/>
      <c r="AC948" s="30"/>
      <c r="AD948" s="30"/>
      <c r="AE948" s="30"/>
      <c r="AF948" s="30"/>
      <c r="AH948" s="17">
        <f>IF($L$949=0,0,1)</f>
        <v>0</v>
      </c>
    </row>
    <row r="949" spans="1:34" ht="25" customHeight="1" x14ac:dyDescent="0.25">
      <c r="A949" s="119" t="s">
        <v>188</v>
      </c>
      <c r="B949" s="37"/>
      <c r="C949" s="37"/>
      <c r="D949" s="238"/>
      <c r="E949" s="238"/>
      <c r="F949" s="238"/>
      <c r="G949" s="238"/>
      <c r="H949" s="238"/>
      <c r="I949" s="238"/>
      <c r="J949" s="238"/>
      <c r="K949" s="372">
        <f t="shared" ref="K949:K955" si="610">D949+E949+F949+H949+J949</f>
        <v>0</v>
      </c>
      <c r="L949" s="376">
        <f t="shared" ref="L949:L955" si="611">G949+I949+K949</f>
        <v>0</v>
      </c>
      <c r="M949" s="95"/>
      <c r="O949" s="77">
        <f>IF(L949&gt;1,1,0)</f>
        <v>0</v>
      </c>
      <c r="P949" s="93"/>
      <c r="Q949" s="96"/>
      <c r="S949" s="96"/>
      <c r="U949" s="96"/>
      <c r="V949" s="96"/>
      <c r="X949" s="96"/>
      <c r="Z949" s="96"/>
      <c r="AB949" s="97"/>
      <c r="AC949" s="30">
        <f t="shared" ref="AC949:AC951" si="612">Q949</f>
        <v>0</v>
      </c>
      <c r="AD949" s="30">
        <f t="shared" ref="AD949:AD955" si="613">D949+E949+F949+H949+J949</f>
        <v>0</v>
      </c>
      <c r="AE949" s="30">
        <f t="shared" ref="AE949:AE955" si="614">G949</f>
        <v>0</v>
      </c>
      <c r="AF949" s="30">
        <f t="shared" ref="AF949:AF955" si="615">AC949+AD949+AE949</f>
        <v>0</v>
      </c>
      <c r="AG949" s="18" t="s">
        <v>1298</v>
      </c>
      <c r="AH949" s="17">
        <f>IF($L$949=0,0,1)</f>
        <v>0</v>
      </c>
    </row>
    <row r="950" spans="1:34" ht="25" customHeight="1" x14ac:dyDescent="0.25">
      <c r="A950" s="370" t="s">
        <v>1299</v>
      </c>
      <c r="B950" s="383">
        <f t="shared" ref="B950:J950" si="616">B949</f>
        <v>0</v>
      </c>
      <c r="C950" s="383">
        <f t="shared" si="616"/>
        <v>0</v>
      </c>
      <c r="D950" s="383">
        <f t="shared" si="616"/>
        <v>0</v>
      </c>
      <c r="E950" s="383">
        <f t="shared" si="616"/>
        <v>0</v>
      </c>
      <c r="F950" s="383">
        <f t="shared" si="616"/>
        <v>0</v>
      </c>
      <c r="G950" s="383">
        <f t="shared" si="616"/>
        <v>0</v>
      </c>
      <c r="H950" s="383">
        <f t="shared" si="616"/>
        <v>0</v>
      </c>
      <c r="I950" s="383">
        <f t="shared" si="616"/>
        <v>0</v>
      </c>
      <c r="J950" s="383">
        <f t="shared" si="616"/>
        <v>0</v>
      </c>
      <c r="K950" s="383">
        <f t="shared" si="610"/>
        <v>0</v>
      </c>
      <c r="L950" s="376">
        <f t="shared" si="611"/>
        <v>0</v>
      </c>
      <c r="M950" s="95"/>
      <c r="O950" s="77"/>
      <c r="P950" s="93"/>
      <c r="Q950" s="96"/>
      <c r="S950" s="96"/>
      <c r="U950" s="96"/>
      <c r="V950" s="96"/>
      <c r="X950" s="96"/>
      <c r="Z950" s="96"/>
      <c r="AB950" s="97"/>
      <c r="AC950" s="30">
        <f t="shared" si="612"/>
        <v>0</v>
      </c>
      <c r="AD950" s="30">
        <f t="shared" si="613"/>
        <v>0</v>
      </c>
      <c r="AE950" s="30">
        <f t="shared" si="614"/>
        <v>0</v>
      </c>
      <c r="AF950" s="30">
        <f t="shared" si="615"/>
        <v>0</v>
      </c>
      <c r="AG950" s="18" t="s">
        <v>1300</v>
      </c>
      <c r="AH950" s="17">
        <f t="shared" ref="AH950:AH956" si="617">IF($L$949=0,0,1)</f>
        <v>0</v>
      </c>
    </row>
    <row r="951" spans="1:34" ht="25" customHeight="1" x14ac:dyDescent="0.25">
      <c r="A951" s="119" t="s">
        <v>1301</v>
      </c>
      <c r="B951" s="39"/>
      <c r="C951" s="39"/>
      <c r="D951" s="274"/>
      <c r="E951" s="274"/>
      <c r="F951" s="274"/>
      <c r="G951" s="274"/>
      <c r="H951" s="274"/>
      <c r="I951" s="274"/>
      <c r="J951" s="274"/>
      <c r="K951" s="383">
        <f t="shared" si="610"/>
        <v>0</v>
      </c>
      <c r="L951" s="376">
        <f t="shared" si="611"/>
        <v>0</v>
      </c>
      <c r="M951" s="95"/>
      <c r="O951" s="77"/>
      <c r="P951" s="93"/>
      <c r="Q951" s="96"/>
      <c r="S951" s="96"/>
      <c r="U951" s="96"/>
      <c r="V951" s="96"/>
      <c r="X951" s="96"/>
      <c r="Z951" s="96"/>
      <c r="AB951" s="97"/>
      <c r="AC951" s="30">
        <f t="shared" si="612"/>
        <v>0</v>
      </c>
      <c r="AD951" s="30">
        <f t="shared" si="613"/>
        <v>0</v>
      </c>
      <c r="AE951" s="30">
        <f t="shared" si="614"/>
        <v>0</v>
      </c>
      <c r="AF951" s="30">
        <f t="shared" si="615"/>
        <v>0</v>
      </c>
      <c r="AG951" s="18" t="s">
        <v>1302</v>
      </c>
      <c r="AH951" s="17">
        <f t="shared" si="617"/>
        <v>0</v>
      </c>
    </row>
    <row r="952" spans="1:34" ht="25" customHeight="1" x14ac:dyDescent="0.25">
      <c r="A952" s="119" t="s">
        <v>864</v>
      </c>
      <c r="B952" s="39"/>
      <c r="C952" s="39"/>
      <c r="D952" s="274"/>
      <c r="E952" s="274"/>
      <c r="F952" s="274"/>
      <c r="G952" s="274"/>
      <c r="H952" s="274"/>
      <c r="I952" s="274"/>
      <c r="J952" s="274"/>
      <c r="K952" s="383">
        <f t="shared" si="610"/>
        <v>0</v>
      </c>
      <c r="L952" s="376">
        <f t="shared" si="611"/>
        <v>0</v>
      </c>
      <c r="M952" s="95"/>
      <c r="O952" s="77"/>
      <c r="P952" s="93"/>
      <c r="Q952" s="96"/>
      <c r="S952" s="96"/>
      <c r="U952" s="96"/>
      <c r="V952" s="96"/>
      <c r="X952" s="96"/>
      <c r="Z952" s="96"/>
      <c r="AB952" s="97"/>
      <c r="AC952" s="30">
        <f>Q952</f>
        <v>0</v>
      </c>
      <c r="AD952" s="30">
        <f t="shared" si="613"/>
        <v>0</v>
      </c>
      <c r="AE952" s="30">
        <f t="shared" si="614"/>
        <v>0</v>
      </c>
      <c r="AF952" s="30">
        <f t="shared" si="615"/>
        <v>0</v>
      </c>
      <c r="AG952" s="18" t="s">
        <v>1303</v>
      </c>
      <c r="AH952" s="17">
        <f t="shared" si="617"/>
        <v>0</v>
      </c>
    </row>
    <row r="953" spans="1:34" ht="25" customHeight="1" x14ac:dyDescent="0.25">
      <c r="A953" s="248">
        <v>0</v>
      </c>
      <c r="B953" s="39"/>
      <c r="C953" s="40"/>
      <c r="D953" s="276"/>
      <c r="E953" s="276"/>
      <c r="F953" s="276"/>
      <c r="G953" s="276"/>
      <c r="H953" s="276"/>
      <c r="I953" s="276"/>
      <c r="J953" s="276"/>
      <c r="K953" s="367">
        <f t="shared" si="610"/>
        <v>0</v>
      </c>
      <c r="L953" s="376">
        <f t="shared" si="611"/>
        <v>0</v>
      </c>
      <c r="M953" s="95"/>
      <c r="O953" s="77"/>
      <c r="P953" s="93"/>
      <c r="Q953" s="96"/>
      <c r="S953" s="96"/>
      <c r="U953" s="96"/>
      <c r="V953" s="96"/>
      <c r="X953" s="96"/>
      <c r="Z953" s="96"/>
      <c r="AB953" s="97"/>
      <c r="AC953" s="30">
        <f t="shared" ref="AC953:AC955" si="618">Q953</f>
        <v>0</v>
      </c>
      <c r="AD953" s="30">
        <f t="shared" si="613"/>
        <v>0</v>
      </c>
      <c r="AE953" s="30">
        <f t="shared" si="614"/>
        <v>0</v>
      </c>
      <c r="AF953" s="30">
        <f t="shared" si="615"/>
        <v>0</v>
      </c>
      <c r="AG953" s="18">
        <v>0</v>
      </c>
      <c r="AH953" s="17">
        <f t="shared" si="617"/>
        <v>0</v>
      </c>
    </row>
    <row r="954" spans="1:34" ht="25" customHeight="1" x14ac:dyDescent="0.25">
      <c r="A954" s="248">
        <v>0</v>
      </c>
      <c r="B954" s="39"/>
      <c r="C954" s="40"/>
      <c r="D954" s="276"/>
      <c r="E954" s="276"/>
      <c r="F954" s="276"/>
      <c r="G954" s="276"/>
      <c r="H954" s="276"/>
      <c r="I954" s="276"/>
      <c r="J954" s="276"/>
      <c r="K954" s="367">
        <f t="shared" si="610"/>
        <v>0</v>
      </c>
      <c r="L954" s="376">
        <f t="shared" si="611"/>
        <v>0</v>
      </c>
      <c r="M954" s="95"/>
      <c r="O954" s="77"/>
      <c r="P954" s="93"/>
      <c r="Q954" s="96"/>
      <c r="S954" s="96"/>
      <c r="U954" s="96"/>
      <c r="V954" s="96"/>
      <c r="X954" s="96"/>
      <c r="Z954" s="96"/>
      <c r="AB954" s="97"/>
      <c r="AC954" s="30">
        <f t="shared" si="618"/>
        <v>0</v>
      </c>
      <c r="AD954" s="30">
        <f t="shared" si="613"/>
        <v>0</v>
      </c>
      <c r="AE954" s="30">
        <f t="shared" si="614"/>
        <v>0</v>
      </c>
      <c r="AF954" s="30">
        <f t="shared" si="615"/>
        <v>0</v>
      </c>
      <c r="AG954" s="18">
        <v>0</v>
      </c>
      <c r="AH954" s="17">
        <f t="shared" si="617"/>
        <v>0</v>
      </c>
    </row>
    <row r="955" spans="1:34" ht="25" customHeight="1" x14ac:dyDescent="0.25">
      <c r="A955" s="248">
        <v>0</v>
      </c>
      <c r="B955" s="31"/>
      <c r="C955" s="94"/>
      <c r="D955" s="263"/>
      <c r="E955" s="263"/>
      <c r="F955" s="263"/>
      <c r="G955" s="263"/>
      <c r="H955" s="263"/>
      <c r="I955" s="263"/>
      <c r="J955" s="263"/>
      <c r="K955" s="363">
        <f t="shared" si="610"/>
        <v>0</v>
      </c>
      <c r="L955" s="376">
        <f t="shared" si="611"/>
        <v>0</v>
      </c>
      <c r="M955" s="95"/>
      <c r="O955" s="77"/>
      <c r="P955" s="93"/>
      <c r="Q955" s="96"/>
      <c r="S955" s="96"/>
      <c r="U955" s="96"/>
      <c r="V955" s="96"/>
      <c r="X955" s="96"/>
      <c r="Z955" s="96"/>
      <c r="AB955" s="97"/>
      <c r="AC955" s="30">
        <f t="shared" si="618"/>
        <v>0</v>
      </c>
      <c r="AD955" s="30">
        <f t="shared" si="613"/>
        <v>0</v>
      </c>
      <c r="AE955" s="30">
        <f t="shared" si="614"/>
        <v>0</v>
      </c>
      <c r="AF955" s="30">
        <f t="shared" si="615"/>
        <v>0</v>
      </c>
      <c r="AG955" s="18">
        <v>0</v>
      </c>
      <c r="AH955" s="17">
        <f t="shared" si="617"/>
        <v>0</v>
      </c>
    </row>
    <row r="956" spans="1:34" ht="25" customHeight="1" thickBot="1" x14ac:dyDescent="0.3">
      <c r="A956" s="249"/>
      <c r="B956" s="32"/>
      <c r="C956" s="100"/>
      <c r="D956" s="264"/>
      <c r="E956" s="264"/>
      <c r="F956" s="264"/>
      <c r="G956" s="264"/>
      <c r="H956" s="264"/>
      <c r="I956" s="264"/>
      <c r="J956" s="264"/>
      <c r="K956" s="379"/>
      <c r="L956" s="378"/>
      <c r="M956" s="101"/>
      <c r="N956" s="102"/>
      <c r="O956" s="77"/>
      <c r="P956" s="99"/>
      <c r="Q956" s="103"/>
      <c r="R956" s="104"/>
      <c r="S956" s="103"/>
      <c r="T956" s="104"/>
      <c r="U956" s="103"/>
      <c r="V956" s="103"/>
      <c r="W956" s="104"/>
      <c r="X956" s="103"/>
      <c r="Y956" s="104"/>
      <c r="Z956" s="103"/>
      <c r="AA956" s="104"/>
      <c r="AB956" s="105"/>
      <c r="AC956" s="33"/>
      <c r="AD956" s="33"/>
      <c r="AE956" s="33"/>
      <c r="AF956" s="33"/>
      <c r="AG956" s="80"/>
      <c r="AH956" s="17">
        <f t="shared" si="617"/>
        <v>0</v>
      </c>
    </row>
    <row r="957" spans="1:34" ht="40" customHeight="1" x14ac:dyDescent="0.25">
      <c r="A957" s="233" t="s">
        <v>1304</v>
      </c>
      <c r="B957" s="231"/>
      <c r="C957" s="234"/>
      <c r="D957" s="245"/>
      <c r="E957" s="245"/>
      <c r="F957" s="245"/>
      <c r="G957" s="245"/>
      <c r="H957" s="245"/>
      <c r="I957" s="245"/>
      <c r="J957" s="245"/>
      <c r="K957" s="363"/>
      <c r="L957" s="376"/>
      <c r="M957" s="95"/>
      <c r="O957" s="77"/>
      <c r="P957" s="106"/>
      <c r="Q957" s="96"/>
      <c r="S957" s="96"/>
      <c r="U957" s="96"/>
      <c r="V957" s="96"/>
      <c r="X957" s="96"/>
      <c r="Z957" s="96"/>
      <c r="AB957" s="97"/>
      <c r="AC957" s="30"/>
      <c r="AD957" s="30"/>
      <c r="AE957" s="30"/>
      <c r="AF957" s="30"/>
      <c r="AH957" s="17">
        <f>IF($L$958=0,0,1)</f>
        <v>0</v>
      </c>
    </row>
    <row r="958" spans="1:34" ht="25" customHeight="1" x14ac:dyDescent="0.25">
      <c r="A958" s="119" t="s">
        <v>188</v>
      </c>
      <c r="B958" s="31"/>
      <c r="C958" s="31"/>
      <c r="D958" s="240"/>
      <c r="E958" s="240"/>
      <c r="F958" s="240"/>
      <c r="G958" s="240"/>
      <c r="H958" s="240"/>
      <c r="I958" s="240"/>
      <c r="J958" s="240"/>
      <c r="K958" s="366">
        <f t="shared" ref="K958:K965" si="619">D958+E958+F958+H958+J958</f>
        <v>0</v>
      </c>
      <c r="L958" s="376">
        <f t="shared" ref="L958:L965" si="620">G958+I958+K958</f>
        <v>0</v>
      </c>
      <c r="M958" s="95"/>
      <c r="O958" s="77">
        <f>IF(L958&gt;1,1,0)</f>
        <v>0</v>
      </c>
      <c r="P958" s="93"/>
      <c r="Q958" s="96"/>
      <c r="S958" s="96"/>
      <c r="U958" s="96"/>
      <c r="V958" s="96"/>
      <c r="X958" s="96"/>
      <c r="Z958" s="96"/>
      <c r="AB958" s="97"/>
      <c r="AC958" s="30">
        <f t="shared" ref="AC958:AC965" si="621">Q958</f>
        <v>0</v>
      </c>
      <c r="AD958" s="30">
        <f t="shared" ref="AD958:AD965" si="622">D958+E958+F958+H958+J958</f>
        <v>0</v>
      </c>
      <c r="AE958" s="30">
        <f t="shared" ref="AE958:AE965" si="623">G958</f>
        <v>0</v>
      </c>
      <c r="AF958" s="30">
        <f t="shared" ref="AF958:AF965" si="624">AC958+AD958+AE958</f>
        <v>0</v>
      </c>
      <c r="AG958" s="18" t="s">
        <v>1305</v>
      </c>
      <c r="AH958" s="17">
        <f>IF($L$958=0,0,1)</f>
        <v>0</v>
      </c>
    </row>
    <row r="959" spans="1:34" ht="25" customHeight="1" x14ac:dyDescent="0.25">
      <c r="A959" s="119" t="s">
        <v>1306</v>
      </c>
      <c r="B959" s="31"/>
      <c r="C959" s="31"/>
      <c r="D959" s="240"/>
      <c r="E959" s="240"/>
      <c r="F959" s="240"/>
      <c r="G959" s="240"/>
      <c r="H959" s="240"/>
      <c r="I959" s="240"/>
      <c r="J959" s="240"/>
      <c r="K959" s="366">
        <f t="shared" si="619"/>
        <v>0</v>
      </c>
      <c r="L959" s="376">
        <f t="shared" si="620"/>
        <v>0</v>
      </c>
      <c r="M959" s="95"/>
      <c r="O959" s="77"/>
      <c r="P959" s="93"/>
      <c r="Q959" s="96"/>
      <c r="S959" s="96"/>
      <c r="U959" s="96"/>
      <c r="V959" s="96"/>
      <c r="X959" s="96"/>
      <c r="Z959" s="96"/>
      <c r="AB959" s="97"/>
      <c r="AC959" s="30">
        <f t="shared" si="621"/>
        <v>0</v>
      </c>
      <c r="AD959" s="30">
        <f t="shared" si="622"/>
        <v>0</v>
      </c>
      <c r="AE959" s="30">
        <f t="shared" si="623"/>
        <v>0</v>
      </c>
      <c r="AF959" s="30">
        <f t="shared" si="624"/>
        <v>0</v>
      </c>
      <c r="AG959" s="18" t="s">
        <v>1307</v>
      </c>
      <c r="AH959" s="17">
        <f t="shared" ref="AH959:AH968" si="625">IF($L$958=0,0,1)</f>
        <v>0</v>
      </c>
    </row>
    <row r="960" spans="1:34" ht="25" customHeight="1" x14ac:dyDescent="0.25">
      <c r="A960" s="119" t="s">
        <v>1308</v>
      </c>
      <c r="B960" s="31"/>
      <c r="C960" s="31"/>
      <c r="D960" s="240"/>
      <c r="E960" s="240"/>
      <c r="F960" s="240"/>
      <c r="G960" s="240"/>
      <c r="H960" s="240"/>
      <c r="I960" s="240"/>
      <c r="J960" s="240"/>
      <c r="K960" s="366">
        <f t="shared" si="619"/>
        <v>0</v>
      </c>
      <c r="L960" s="376">
        <f t="shared" si="620"/>
        <v>0</v>
      </c>
      <c r="M960" s="95"/>
      <c r="O960" s="77"/>
      <c r="P960" s="93"/>
      <c r="Q960" s="96"/>
      <c r="S960" s="96"/>
      <c r="U960" s="96"/>
      <c r="V960" s="96"/>
      <c r="X960" s="96"/>
      <c r="Z960" s="96"/>
      <c r="AB960" s="97"/>
      <c r="AC960" s="30">
        <f t="shared" si="621"/>
        <v>0</v>
      </c>
      <c r="AD960" s="30">
        <f t="shared" si="622"/>
        <v>0</v>
      </c>
      <c r="AE960" s="30">
        <f t="shared" si="623"/>
        <v>0</v>
      </c>
      <c r="AF960" s="30">
        <f t="shared" si="624"/>
        <v>0</v>
      </c>
      <c r="AG960" s="18" t="s">
        <v>1309</v>
      </c>
      <c r="AH960" s="17">
        <f t="shared" si="625"/>
        <v>0</v>
      </c>
    </row>
    <row r="961" spans="1:34" ht="25" customHeight="1" x14ac:dyDescent="0.25">
      <c r="A961" s="119" t="s">
        <v>1310</v>
      </c>
      <c r="B961" s="31"/>
      <c r="C961" s="31"/>
      <c r="D961" s="240"/>
      <c r="E961" s="240"/>
      <c r="F961" s="240"/>
      <c r="G961" s="240"/>
      <c r="H961" s="240"/>
      <c r="I961" s="240"/>
      <c r="J961" s="240"/>
      <c r="K961" s="366">
        <f t="shared" si="619"/>
        <v>0</v>
      </c>
      <c r="L961" s="376">
        <f t="shared" si="620"/>
        <v>0</v>
      </c>
      <c r="M961" s="95"/>
      <c r="O961" s="77"/>
      <c r="P961" s="93"/>
      <c r="Q961" s="96"/>
      <c r="S961" s="96"/>
      <c r="U961" s="96"/>
      <c r="V961" s="96"/>
      <c r="X961" s="96"/>
      <c r="Z961" s="96"/>
      <c r="AB961" s="97"/>
      <c r="AC961" s="30">
        <f t="shared" si="621"/>
        <v>0</v>
      </c>
      <c r="AD961" s="30">
        <f t="shared" si="622"/>
        <v>0</v>
      </c>
      <c r="AE961" s="30">
        <f t="shared" si="623"/>
        <v>0</v>
      </c>
      <c r="AF961" s="30">
        <f t="shared" si="624"/>
        <v>0</v>
      </c>
      <c r="AG961" s="18" t="s">
        <v>1311</v>
      </c>
      <c r="AH961" s="17">
        <f t="shared" si="625"/>
        <v>0</v>
      </c>
    </row>
    <row r="962" spans="1:34" ht="25" customHeight="1" x14ac:dyDescent="0.25">
      <c r="A962" s="119" t="s">
        <v>1312</v>
      </c>
      <c r="B962" s="31"/>
      <c r="C962" s="31"/>
      <c r="D962" s="240"/>
      <c r="E962" s="240"/>
      <c r="F962" s="240"/>
      <c r="G962" s="240"/>
      <c r="H962" s="240"/>
      <c r="I962" s="240"/>
      <c r="J962" s="240"/>
      <c r="K962" s="366">
        <f t="shared" si="619"/>
        <v>0</v>
      </c>
      <c r="L962" s="376">
        <f t="shared" si="620"/>
        <v>0</v>
      </c>
      <c r="M962" s="95"/>
      <c r="O962" s="77"/>
      <c r="P962" s="93"/>
      <c r="Q962" s="96"/>
      <c r="S962" s="96"/>
      <c r="U962" s="96"/>
      <c r="V962" s="96"/>
      <c r="X962" s="96"/>
      <c r="Z962" s="96"/>
      <c r="AB962" s="97"/>
      <c r="AC962" s="30">
        <f t="shared" si="621"/>
        <v>0</v>
      </c>
      <c r="AD962" s="30">
        <f t="shared" si="622"/>
        <v>0</v>
      </c>
      <c r="AE962" s="30">
        <f t="shared" si="623"/>
        <v>0</v>
      </c>
      <c r="AF962" s="30">
        <f t="shared" si="624"/>
        <v>0</v>
      </c>
      <c r="AG962" s="18" t="s">
        <v>1313</v>
      </c>
      <c r="AH962" s="17">
        <f t="shared" si="625"/>
        <v>0</v>
      </c>
    </row>
    <row r="963" spans="1:34" ht="25" customHeight="1" x14ac:dyDescent="0.25">
      <c r="A963" s="248">
        <v>0</v>
      </c>
      <c r="B963" s="31"/>
      <c r="C963" s="94"/>
      <c r="D963" s="263"/>
      <c r="E963" s="263"/>
      <c r="F963" s="263"/>
      <c r="G963" s="263"/>
      <c r="H963" s="263"/>
      <c r="I963" s="263"/>
      <c r="J963" s="263"/>
      <c r="K963" s="363">
        <f t="shared" si="619"/>
        <v>0</v>
      </c>
      <c r="L963" s="376">
        <f t="shared" si="620"/>
        <v>0</v>
      </c>
      <c r="M963" s="95"/>
      <c r="O963" s="77"/>
      <c r="P963" s="93"/>
      <c r="Q963" s="96"/>
      <c r="S963" s="96"/>
      <c r="U963" s="96"/>
      <c r="V963" s="96"/>
      <c r="X963" s="96"/>
      <c r="Z963" s="96"/>
      <c r="AB963" s="97"/>
      <c r="AC963" s="30">
        <f t="shared" si="621"/>
        <v>0</v>
      </c>
      <c r="AD963" s="30">
        <f t="shared" si="622"/>
        <v>0</v>
      </c>
      <c r="AE963" s="30">
        <f t="shared" si="623"/>
        <v>0</v>
      </c>
      <c r="AF963" s="30">
        <f t="shared" si="624"/>
        <v>0</v>
      </c>
      <c r="AG963" s="18">
        <v>0</v>
      </c>
      <c r="AH963" s="17">
        <f t="shared" si="625"/>
        <v>0</v>
      </c>
    </row>
    <row r="964" spans="1:34" ht="25" customHeight="1" x14ac:dyDescent="0.25">
      <c r="A964" s="248">
        <v>0</v>
      </c>
      <c r="B964" s="31"/>
      <c r="C964" s="94"/>
      <c r="D964" s="263"/>
      <c r="E964" s="263"/>
      <c r="F964" s="263"/>
      <c r="G964" s="263"/>
      <c r="H964" s="263"/>
      <c r="I964" s="263"/>
      <c r="J964" s="263"/>
      <c r="K964" s="363">
        <f t="shared" si="619"/>
        <v>0</v>
      </c>
      <c r="L964" s="376">
        <f t="shared" si="620"/>
        <v>0</v>
      </c>
      <c r="M964" s="95"/>
      <c r="O964" s="77"/>
      <c r="P964" s="93"/>
      <c r="Q964" s="96"/>
      <c r="S964" s="96"/>
      <c r="U964" s="96"/>
      <c r="V964" s="96"/>
      <c r="X964" s="96"/>
      <c r="Z964" s="96"/>
      <c r="AB964" s="97"/>
      <c r="AC964" s="30">
        <f t="shared" si="621"/>
        <v>0</v>
      </c>
      <c r="AD964" s="30">
        <f t="shared" si="622"/>
        <v>0</v>
      </c>
      <c r="AE964" s="30">
        <f t="shared" si="623"/>
        <v>0</v>
      </c>
      <c r="AF964" s="30">
        <f t="shared" si="624"/>
        <v>0</v>
      </c>
      <c r="AG964" s="18">
        <v>0</v>
      </c>
      <c r="AH964" s="17">
        <f t="shared" si="625"/>
        <v>0</v>
      </c>
    </row>
    <row r="965" spans="1:34" ht="25" customHeight="1" x14ac:dyDescent="0.25">
      <c r="A965" s="248">
        <v>0</v>
      </c>
      <c r="B965" s="31"/>
      <c r="C965" s="94"/>
      <c r="D965" s="263"/>
      <c r="E965" s="263"/>
      <c r="F965" s="263"/>
      <c r="G965" s="263"/>
      <c r="H965" s="263"/>
      <c r="I965" s="263"/>
      <c r="J965" s="263"/>
      <c r="K965" s="363">
        <f t="shared" si="619"/>
        <v>0</v>
      </c>
      <c r="L965" s="376">
        <f t="shared" si="620"/>
        <v>0</v>
      </c>
      <c r="M965" s="95"/>
      <c r="O965" s="77"/>
      <c r="P965" s="93"/>
      <c r="Q965" s="96"/>
      <c r="S965" s="96"/>
      <c r="U965" s="96"/>
      <c r="V965" s="96"/>
      <c r="X965" s="96"/>
      <c r="Z965" s="96"/>
      <c r="AB965" s="97"/>
      <c r="AC965" s="30">
        <f t="shared" si="621"/>
        <v>0</v>
      </c>
      <c r="AD965" s="30">
        <f t="shared" si="622"/>
        <v>0</v>
      </c>
      <c r="AE965" s="30">
        <f t="shared" si="623"/>
        <v>0</v>
      </c>
      <c r="AF965" s="30">
        <f t="shared" si="624"/>
        <v>0</v>
      </c>
      <c r="AG965" s="18">
        <v>0</v>
      </c>
      <c r="AH965" s="17">
        <f t="shared" si="625"/>
        <v>0</v>
      </c>
    </row>
    <row r="966" spans="1:34" s="66" customFormat="1" ht="25" customHeight="1" x14ac:dyDescent="0.25">
      <c r="A966" s="252" t="s">
        <v>235</v>
      </c>
      <c r="B966" s="34" t="str">
        <f>IF(B958-B959-B960=0,"OK","OUT OF BALANCE BY")</f>
        <v>OK</v>
      </c>
      <c r="C966" s="108" t="str">
        <f t="shared" ref="C966:L966" si="626">IF(C958-C959-C960=0,"OK","OUT OF BALANCE BY")</f>
        <v>OK</v>
      </c>
      <c r="D966" s="268" t="str">
        <f t="shared" si="626"/>
        <v>OK</v>
      </c>
      <c r="E966" s="268" t="str">
        <f t="shared" si="626"/>
        <v>OK</v>
      </c>
      <c r="F966" s="268" t="str">
        <f t="shared" si="626"/>
        <v>OK</v>
      </c>
      <c r="G966" s="268" t="str">
        <f t="shared" si="626"/>
        <v>OK</v>
      </c>
      <c r="H966" s="268" t="str">
        <f t="shared" si="626"/>
        <v>OK</v>
      </c>
      <c r="I966" s="268" t="str">
        <f t="shared" si="626"/>
        <v>OK</v>
      </c>
      <c r="J966" s="268" t="str">
        <f t="shared" si="626"/>
        <v>OK</v>
      </c>
      <c r="K966" s="364" t="str">
        <f t="shared" si="626"/>
        <v>OK</v>
      </c>
      <c r="L966" s="380" t="str">
        <f t="shared" si="626"/>
        <v>OK</v>
      </c>
      <c r="M966" s="109"/>
      <c r="O966" s="77"/>
      <c r="P966" s="96"/>
      <c r="Q966" s="110"/>
      <c r="S966" s="110"/>
      <c r="U966" s="110"/>
      <c r="V966" s="110"/>
      <c r="X966" s="110"/>
      <c r="Z966" s="110"/>
      <c r="AB966" s="111"/>
      <c r="AC966" s="35" t="str">
        <f t="shared" ref="AC966:AF966" si="627">IF(AC958-AC959-AC960=0,"OK","OUT OF BALANCE BY")</f>
        <v>OK</v>
      </c>
      <c r="AD966" s="35" t="str">
        <f t="shared" si="627"/>
        <v>OK</v>
      </c>
      <c r="AE966" s="35" t="str">
        <f t="shared" si="627"/>
        <v>OK</v>
      </c>
      <c r="AF966" s="35" t="str">
        <f t="shared" si="627"/>
        <v>OK</v>
      </c>
      <c r="AG966" s="18"/>
      <c r="AH966" s="17">
        <f t="shared" si="625"/>
        <v>0</v>
      </c>
    </row>
    <row r="967" spans="1:34" s="66" customFormat="1" ht="25" customHeight="1" x14ac:dyDescent="0.25">
      <c r="A967" s="252"/>
      <c r="B967" s="31">
        <f>B958-B959-B960</f>
        <v>0</v>
      </c>
      <c r="C967" s="94">
        <f t="shared" ref="C967:L967" si="628">C958-C959-C960</f>
        <v>0</v>
      </c>
      <c r="D967" s="263">
        <f t="shared" si="628"/>
        <v>0</v>
      </c>
      <c r="E967" s="263">
        <f t="shared" si="628"/>
        <v>0</v>
      </c>
      <c r="F967" s="263">
        <f t="shared" si="628"/>
        <v>0</v>
      </c>
      <c r="G967" s="263">
        <f t="shared" si="628"/>
        <v>0</v>
      </c>
      <c r="H967" s="263">
        <f t="shared" si="628"/>
        <v>0</v>
      </c>
      <c r="I967" s="263">
        <f t="shared" si="628"/>
        <v>0</v>
      </c>
      <c r="J967" s="263">
        <f t="shared" si="628"/>
        <v>0</v>
      </c>
      <c r="K967" s="363">
        <f t="shared" si="628"/>
        <v>0</v>
      </c>
      <c r="L967" s="376">
        <f t="shared" si="628"/>
        <v>0</v>
      </c>
      <c r="M967" s="109"/>
      <c r="O967" s="77"/>
      <c r="P967" s="96"/>
      <c r="Q967" s="96"/>
      <c r="R967" s="17"/>
      <c r="S967" s="96"/>
      <c r="T967" s="17"/>
      <c r="U967" s="96"/>
      <c r="V967" s="96"/>
      <c r="W967" s="17"/>
      <c r="X967" s="96"/>
      <c r="Y967" s="17"/>
      <c r="Z967" s="96"/>
      <c r="AA967" s="17"/>
      <c r="AB967" s="97"/>
      <c r="AC967" s="30">
        <f t="shared" ref="AC967:AF967" si="629">AC958-AC959-AC960</f>
        <v>0</v>
      </c>
      <c r="AD967" s="30">
        <f t="shared" si="629"/>
        <v>0</v>
      </c>
      <c r="AE967" s="30">
        <f t="shared" si="629"/>
        <v>0</v>
      </c>
      <c r="AF967" s="30">
        <f t="shared" si="629"/>
        <v>0</v>
      </c>
      <c r="AG967" s="18"/>
      <c r="AH967" s="17">
        <f t="shared" si="625"/>
        <v>0</v>
      </c>
    </row>
    <row r="968" spans="1:34" ht="25" customHeight="1" thickBot="1" x14ac:dyDescent="0.3">
      <c r="A968" s="249"/>
      <c r="B968" s="32"/>
      <c r="C968" s="100"/>
      <c r="D968" s="264"/>
      <c r="E968" s="264"/>
      <c r="F968" s="264"/>
      <c r="G968" s="264"/>
      <c r="H968" s="264"/>
      <c r="I968" s="264"/>
      <c r="J968" s="264"/>
      <c r="K968" s="379"/>
      <c r="L968" s="378"/>
      <c r="M968" s="101"/>
      <c r="N968" s="102"/>
      <c r="O968" s="77"/>
      <c r="P968" s="99"/>
      <c r="Q968" s="103"/>
      <c r="R968" s="104"/>
      <c r="S968" s="103"/>
      <c r="T968" s="104"/>
      <c r="U968" s="103"/>
      <c r="V968" s="103"/>
      <c r="W968" s="104"/>
      <c r="X968" s="103"/>
      <c r="Y968" s="104"/>
      <c r="Z968" s="103"/>
      <c r="AA968" s="104"/>
      <c r="AB968" s="105"/>
      <c r="AC968" s="33"/>
      <c r="AD968" s="33"/>
      <c r="AE968" s="33"/>
      <c r="AF968" s="33"/>
      <c r="AG968" s="80"/>
      <c r="AH968" s="17">
        <f t="shared" si="625"/>
        <v>0</v>
      </c>
    </row>
    <row r="969" spans="1:34" ht="40" customHeight="1" x14ac:dyDescent="0.25">
      <c r="A969" s="233" t="s">
        <v>1314</v>
      </c>
      <c r="B969" s="231"/>
      <c r="C969" s="234"/>
      <c r="D969" s="245"/>
      <c r="E969" s="245"/>
      <c r="F969" s="245"/>
      <c r="G969" s="245"/>
      <c r="H969" s="245"/>
      <c r="I969" s="245"/>
      <c r="J969" s="245"/>
      <c r="K969" s="363"/>
      <c r="L969" s="376"/>
      <c r="M969" s="95"/>
      <c r="O969" s="77"/>
      <c r="P969" s="106"/>
      <c r="Q969" s="96"/>
      <c r="S969" s="96"/>
      <c r="U969" s="96"/>
      <c r="V969" s="96"/>
      <c r="X969" s="96"/>
      <c r="Z969" s="96"/>
      <c r="AB969" s="97"/>
      <c r="AC969" s="30"/>
      <c r="AD969" s="30"/>
      <c r="AE969" s="30"/>
      <c r="AF969" s="30"/>
      <c r="AH969" s="17">
        <f>IF($L$970=0,0,1)</f>
        <v>0</v>
      </c>
    </row>
    <row r="970" spans="1:34" ht="25" customHeight="1" x14ac:dyDescent="0.25">
      <c r="A970" s="119" t="s">
        <v>188</v>
      </c>
      <c r="B970" s="31"/>
      <c r="C970" s="31"/>
      <c r="D970" s="240"/>
      <c r="E970" s="240"/>
      <c r="F970" s="240"/>
      <c r="G970" s="240"/>
      <c r="H970" s="240"/>
      <c r="I970" s="240"/>
      <c r="J970" s="240"/>
      <c r="K970" s="366">
        <f t="shared" ref="K970:K976" si="630">D970+E970+F970+H970+J970</f>
        <v>0</v>
      </c>
      <c r="L970" s="376">
        <f t="shared" ref="L970:L976" si="631">G970+I970+K970</f>
        <v>0</v>
      </c>
      <c r="M970" s="95"/>
      <c r="O970" s="77">
        <f>IF(L970&gt;1,1,0)</f>
        <v>0</v>
      </c>
      <c r="P970" s="93"/>
      <c r="Q970" s="96"/>
      <c r="S970" s="96"/>
      <c r="U970" s="96"/>
      <c r="V970" s="96"/>
      <c r="X970" s="96"/>
      <c r="Z970" s="96"/>
      <c r="AB970" s="97"/>
      <c r="AC970" s="30">
        <f t="shared" ref="AC970:AC976" si="632">Q970</f>
        <v>0</v>
      </c>
      <c r="AD970" s="30">
        <f t="shared" ref="AD970:AD976" si="633">D970+E970+F970+H970+J970</f>
        <v>0</v>
      </c>
      <c r="AE970" s="30">
        <f t="shared" ref="AE970:AE976" si="634">G970</f>
        <v>0</v>
      </c>
      <c r="AF970" s="30">
        <f t="shared" ref="AF970:AF976" si="635">AC970+AD970+AE970</f>
        <v>0</v>
      </c>
      <c r="AG970" s="18" t="s">
        <v>1315</v>
      </c>
      <c r="AH970" s="17">
        <f>IF($L$970=0,0,1)</f>
        <v>0</v>
      </c>
    </row>
    <row r="971" spans="1:34" ht="25" customHeight="1" x14ac:dyDescent="0.25">
      <c r="A971" s="370" t="s">
        <v>1316</v>
      </c>
      <c r="B971" s="383">
        <f t="shared" ref="B971:J971" si="636">B970</f>
        <v>0</v>
      </c>
      <c r="C971" s="383">
        <f t="shared" si="636"/>
        <v>0</v>
      </c>
      <c r="D971" s="383">
        <f t="shared" si="636"/>
        <v>0</v>
      </c>
      <c r="E971" s="383">
        <f t="shared" si="636"/>
        <v>0</v>
      </c>
      <c r="F971" s="383">
        <f t="shared" si="636"/>
        <v>0</v>
      </c>
      <c r="G971" s="383">
        <f t="shared" si="636"/>
        <v>0</v>
      </c>
      <c r="H971" s="383">
        <f t="shared" si="636"/>
        <v>0</v>
      </c>
      <c r="I971" s="383">
        <f t="shared" si="636"/>
        <v>0</v>
      </c>
      <c r="J971" s="383">
        <f t="shared" si="636"/>
        <v>0</v>
      </c>
      <c r="K971" s="383">
        <f t="shared" si="630"/>
        <v>0</v>
      </c>
      <c r="L971" s="376">
        <f t="shared" si="631"/>
        <v>0</v>
      </c>
      <c r="M971" s="95"/>
      <c r="O971" s="77"/>
      <c r="P971" s="93"/>
      <c r="Q971" s="96"/>
      <c r="S971" s="96"/>
      <c r="U971" s="96"/>
      <c r="V971" s="96"/>
      <c r="X971" s="96"/>
      <c r="Z971" s="96"/>
      <c r="AB971" s="97"/>
      <c r="AC971" s="30">
        <f t="shared" si="632"/>
        <v>0</v>
      </c>
      <c r="AD971" s="30">
        <f t="shared" si="633"/>
        <v>0</v>
      </c>
      <c r="AE971" s="30">
        <f t="shared" si="634"/>
        <v>0</v>
      </c>
      <c r="AF971" s="30">
        <f t="shared" si="635"/>
        <v>0</v>
      </c>
      <c r="AG971" s="18" t="s">
        <v>1317</v>
      </c>
      <c r="AH971" s="17">
        <f t="shared" ref="AH971:AH977" si="637">IF($L$970=0,0,1)</f>
        <v>0</v>
      </c>
    </row>
    <row r="972" spans="1:34" ht="25" customHeight="1" x14ac:dyDescent="0.25">
      <c r="A972" s="119" t="s">
        <v>1318</v>
      </c>
      <c r="B972" s="39"/>
      <c r="C972" s="39"/>
      <c r="D972" s="274"/>
      <c r="E972" s="274"/>
      <c r="F972" s="274"/>
      <c r="G972" s="274"/>
      <c r="H972" s="274"/>
      <c r="I972" s="274"/>
      <c r="J972" s="274"/>
      <c r="K972" s="383">
        <f t="shared" si="630"/>
        <v>0</v>
      </c>
      <c r="L972" s="376">
        <f t="shared" si="631"/>
        <v>0</v>
      </c>
      <c r="M972" s="95"/>
      <c r="O972" s="77"/>
      <c r="P972" s="93"/>
      <c r="Q972" s="96"/>
      <c r="S972" s="96"/>
      <c r="U972" s="96"/>
      <c r="V972" s="96"/>
      <c r="X972" s="96"/>
      <c r="Z972" s="96"/>
      <c r="AB972" s="97"/>
      <c r="AC972" s="30">
        <f t="shared" si="632"/>
        <v>0</v>
      </c>
      <c r="AD972" s="30">
        <f t="shared" si="633"/>
        <v>0</v>
      </c>
      <c r="AE972" s="30">
        <f t="shared" si="634"/>
        <v>0</v>
      </c>
      <c r="AF972" s="30">
        <f t="shared" si="635"/>
        <v>0</v>
      </c>
      <c r="AG972" s="18" t="s">
        <v>1319</v>
      </c>
      <c r="AH972" s="17">
        <f t="shared" si="637"/>
        <v>0</v>
      </c>
    </row>
    <row r="973" spans="1:34" ht="25" customHeight="1" x14ac:dyDescent="0.25">
      <c r="A973" s="119" t="s">
        <v>1320</v>
      </c>
      <c r="B973" s="39"/>
      <c r="C973" s="39"/>
      <c r="D973" s="274"/>
      <c r="E973" s="274"/>
      <c r="F973" s="274"/>
      <c r="G973" s="274"/>
      <c r="H973" s="274"/>
      <c r="I973" s="274"/>
      <c r="J973" s="274"/>
      <c r="K973" s="383">
        <f t="shared" si="630"/>
        <v>0</v>
      </c>
      <c r="L973" s="376">
        <f t="shared" si="631"/>
        <v>0</v>
      </c>
      <c r="M973" s="95"/>
      <c r="O973" s="77"/>
      <c r="P973" s="93"/>
      <c r="Q973" s="96"/>
      <c r="S973" s="96"/>
      <c r="U973" s="96"/>
      <c r="V973" s="96"/>
      <c r="X973" s="96"/>
      <c r="Z973" s="96"/>
      <c r="AB973" s="97"/>
      <c r="AC973" s="30">
        <f t="shared" si="632"/>
        <v>0</v>
      </c>
      <c r="AD973" s="30">
        <f t="shared" si="633"/>
        <v>0</v>
      </c>
      <c r="AE973" s="30">
        <f t="shared" si="634"/>
        <v>0</v>
      </c>
      <c r="AF973" s="30">
        <f t="shared" si="635"/>
        <v>0</v>
      </c>
      <c r="AG973" s="18" t="s">
        <v>1321</v>
      </c>
      <c r="AH973" s="17">
        <f t="shared" si="637"/>
        <v>0</v>
      </c>
    </row>
    <row r="974" spans="1:34" ht="25" customHeight="1" x14ac:dyDescent="0.25">
      <c r="A974" s="248">
        <v>0</v>
      </c>
      <c r="B974" s="39"/>
      <c r="C974" s="40"/>
      <c r="D974" s="276"/>
      <c r="E974" s="276"/>
      <c r="F974" s="276"/>
      <c r="G974" s="276"/>
      <c r="H974" s="276"/>
      <c r="I974" s="276"/>
      <c r="J974" s="276"/>
      <c r="K974" s="367">
        <f t="shared" si="630"/>
        <v>0</v>
      </c>
      <c r="L974" s="376">
        <f t="shared" si="631"/>
        <v>0</v>
      </c>
      <c r="M974" s="95"/>
      <c r="O974" s="77"/>
      <c r="P974" s="93"/>
      <c r="Q974" s="96"/>
      <c r="S974" s="96"/>
      <c r="U974" s="96"/>
      <c r="V974" s="96"/>
      <c r="X974" s="96"/>
      <c r="Z974" s="96"/>
      <c r="AB974" s="97"/>
      <c r="AC974" s="30">
        <f t="shared" si="632"/>
        <v>0</v>
      </c>
      <c r="AD974" s="30">
        <f t="shared" si="633"/>
        <v>0</v>
      </c>
      <c r="AE974" s="30">
        <f t="shared" si="634"/>
        <v>0</v>
      </c>
      <c r="AF974" s="30">
        <f t="shared" si="635"/>
        <v>0</v>
      </c>
      <c r="AG974" s="18">
        <v>0</v>
      </c>
      <c r="AH974" s="17">
        <f t="shared" si="637"/>
        <v>0</v>
      </c>
    </row>
    <row r="975" spans="1:34" ht="25" customHeight="1" x14ac:dyDescent="0.25">
      <c r="A975" s="248">
        <v>0</v>
      </c>
      <c r="B975" s="39"/>
      <c r="C975" s="40"/>
      <c r="D975" s="276"/>
      <c r="E975" s="276"/>
      <c r="F975" s="276"/>
      <c r="G975" s="276"/>
      <c r="H975" s="276"/>
      <c r="I975" s="276"/>
      <c r="J975" s="276"/>
      <c r="K975" s="367">
        <f t="shared" si="630"/>
        <v>0</v>
      </c>
      <c r="L975" s="376">
        <f t="shared" si="631"/>
        <v>0</v>
      </c>
      <c r="M975" s="95"/>
      <c r="O975" s="77"/>
      <c r="P975" s="93"/>
      <c r="Q975" s="96"/>
      <c r="S975" s="96"/>
      <c r="U975" s="96"/>
      <c r="V975" s="96"/>
      <c r="X975" s="96"/>
      <c r="Z975" s="96"/>
      <c r="AB975" s="97"/>
      <c r="AC975" s="30">
        <f t="shared" si="632"/>
        <v>0</v>
      </c>
      <c r="AD975" s="30">
        <f t="shared" si="633"/>
        <v>0</v>
      </c>
      <c r="AE975" s="30">
        <f t="shared" si="634"/>
        <v>0</v>
      </c>
      <c r="AF975" s="30">
        <f t="shared" si="635"/>
        <v>0</v>
      </c>
      <c r="AG975" s="18">
        <v>0</v>
      </c>
      <c r="AH975" s="17">
        <f t="shared" si="637"/>
        <v>0</v>
      </c>
    </row>
    <row r="976" spans="1:34" ht="25" customHeight="1" x14ac:dyDescent="0.25">
      <c r="A976" s="248">
        <v>0</v>
      </c>
      <c r="B976" s="31"/>
      <c r="C976" s="94"/>
      <c r="D976" s="263"/>
      <c r="E976" s="263"/>
      <c r="F976" s="263"/>
      <c r="G976" s="263"/>
      <c r="H976" s="263"/>
      <c r="I976" s="263"/>
      <c r="J976" s="263"/>
      <c r="K976" s="363">
        <f t="shared" si="630"/>
        <v>0</v>
      </c>
      <c r="L976" s="376">
        <f t="shared" si="631"/>
        <v>0</v>
      </c>
      <c r="M976" s="95"/>
      <c r="O976" s="77"/>
      <c r="P976" s="93"/>
      <c r="Q976" s="96"/>
      <c r="S976" s="96"/>
      <c r="U976" s="96"/>
      <c r="V976" s="96"/>
      <c r="X976" s="96"/>
      <c r="Z976" s="96"/>
      <c r="AB976" s="97"/>
      <c r="AC976" s="30">
        <f t="shared" si="632"/>
        <v>0</v>
      </c>
      <c r="AD976" s="30">
        <f t="shared" si="633"/>
        <v>0</v>
      </c>
      <c r="AE976" s="30">
        <f t="shared" si="634"/>
        <v>0</v>
      </c>
      <c r="AF976" s="30">
        <f t="shared" si="635"/>
        <v>0</v>
      </c>
      <c r="AG976" s="18">
        <v>0</v>
      </c>
      <c r="AH976" s="17">
        <f t="shared" si="637"/>
        <v>0</v>
      </c>
    </row>
    <row r="977" spans="1:34" ht="25" customHeight="1" thickBot="1" x14ac:dyDescent="0.3">
      <c r="A977" s="249"/>
      <c r="B977" s="32"/>
      <c r="C977" s="100"/>
      <c r="D977" s="264"/>
      <c r="E977" s="264"/>
      <c r="F977" s="264"/>
      <c r="G977" s="264"/>
      <c r="H977" s="264"/>
      <c r="I977" s="264"/>
      <c r="J977" s="264"/>
      <c r="K977" s="379"/>
      <c r="L977" s="378"/>
      <c r="M977" s="101"/>
      <c r="N977" s="102"/>
      <c r="O977" s="77"/>
      <c r="P977" s="99"/>
      <c r="Q977" s="103"/>
      <c r="R977" s="104"/>
      <c r="S977" s="103"/>
      <c r="T977" s="104"/>
      <c r="U977" s="103"/>
      <c r="V977" s="103"/>
      <c r="W977" s="104"/>
      <c r="X977" s="103"/>
      <c r="Y977" s="104"/>
      <c r="Z977" s="103"/>
      <c r="AA977" s="104"/>
      <c r="AB977" s="105"/>
      <c r="AC977" s="33"/>
      <c r="AD977" s="33"/>
      <c r="AE977" s="33"/>
      <c r="AF977" s="33"/>
      <c r="AG977" s="80"/>
      <c r="AH977" s="17">
        <f t="shared" si="637"/>
        <v>0</v>
      </c>
    </row>
    <row r="978" spans="1:34" ht="40" customHeight="1" x14ac:dyDescent="0.25">
      <c r="A978" s="233" t="s">
        <v>1322</v>
      </c>
      <c r="B978" s="231"/>
      <c r="C978" s="234"/>
      <c r="D978" s="245"/>
      <c r="E978" s="245"/>
      <c r="F978" s="245"/>
      <c r="G978" s="245"/>
      <c r="H978" s="245"/>
      <c r="I978" s="245"/>
      <c r="J978" s="245"/>
      <c r="K978" s="363"/>
      <c r="L978" s="376"/>
      <c r="M978" s="95"/>
      <c r="O978" s="77"/>
      <c r="P978" s="106"/>
      <c r="Q978" s="96"/>
      <c r="S978" s="96"/>
      <c r="U978" s="96"/>
      <c r="V978" s="96"/>
      <c r="X978" s="96"/>
      <c r="Z978" s="96"/>
      <c r="AB978" s="97"/>
      <c r="AC978" s="30"/>
      <c r="AD978" s="30"/>
      <c r="AE978" s="30"/>
      <c r="AF978" s="30"/>
      <c r="AH978" s="17">
        <f>IF($L$979=0,0,1)</f>
        <v>0</v>
      </c>
    </row>
    <row r="979" spans="1:34" ht="25" customHeight="1" x14ac:dyDescent="0.25">
      <c r="A979" s="119" t="s">
        <v>188</v>
      </c>
      <c r="B979" s="31"/>
      <c r="C979" s="31"/>
      <c r="D979" s="240"/>
      <c r="E979" s="240"/>
      <c r="F979" s="240"/>
      <c r="G979" s="240"/>
      <c r="H979" s="240"/>
      <c r="I979" s="240"/>
      <c r="J979" s="240"/>
      <c r="K979" s="366">
        <f t="shared" ref="K979:K984" si="638">D979+E979+F979+H979+J979</f>
        <v>0</v>
      </c>
      <c r="L979" s="376">
        <f t="shared" ref="L979:L984" si="639">G979+I979+K979</f>
        <v>0</v>
      </c>
      <c r="M979" s="95"/>
      <c r="O979" s="77">
        <f>IF(L979&gt;1,1,0)</f>
        <v>0</v>
      </c>
      <c r="P979" s="93"/>
      <c r="Q979" s="96"/>
      <c r="S979" s="96"/>
      <c r="U979" s="96"/>
      <c r="V979" s="96"/>
      <c r="X979" s="96"/>
      <c r="Z979" s="96"/>
      <c r="AB979" s="97"/>
      <c r="AC979" s="30">
        <f t="shared" ref="AC979:AC984" si="640">Q979</f>
        <v>0</v>
      </c>
      <c r="AD979" s="30">
        <f t="shared" ref="AD979:AD984" si="641">D979+E979+F979+H979+J979</f>
        <v>0</v>
      </c>
      <c r="AE979" s="30">
        <f t="shared" ref="AE979:AE984" si="642">G979</f>
        <v>0</v>
      </c>
      <c r="AF979" s="30">
        <f t="shared" ref="AF979:AF984" si="643">AC979+AD979+AE979</f>
        <v>0</v>
      </c>
      <c r="AG979" s="18" t="s">
        <v>1323</v>
      </c>
      <c r="AH979" s="17">
        <f>IF($L$979=0,0,1)</f>
        <v>0</v>
      </c>
    </row>
    <row r="980" spans="1:34" ht="25" customHeight="1" x14ac:dyDescent="0.25">
      <c r="A980" s="370" t="s">
        <v>1324</v>
      </c>
      <c r="B980" s="383">
        <f t="shared" ref="B980:J980" si="644">B979</f>
        <v>0</v>
      </c>
      <c r="C980" s="383">
        <f t="shared" si="644"/>
        <v>0</v>
      </c>
      <c r="D980" s="383">
        <f t="shared" si="644"/>
        <v>0</v>
      </c>
      <c r="E980" s="383">
        <f t="shared" si="644"/>
        <v>0</v>
      </c>
      <c r="F980" s="383">
        <f t="shared" si="644"/>
        <v>0</v>
      </c>
      <c r="G980" s="383">
        <f t="shared" si="644"/>
        <v>0</v>
      </c>
      <c r="H980" s="383">
        <f t="shared" si="644"/>
        <v>0</v>
      </c>
      <c r="I980" s="383">
        <f t="shared" si="644"/>
        <v>0</v>
      </c>
      <c r="J980" s="383">
        <f t="shared" si="644"/>
        <v>0</v>
      </c>
      <c r="K980" s="383">
        <f t="shared" si="638"/>
        <v>0</v>
      </c>
      <c r="L980" s="376">
        <f t="shared" si="639"/>
        <v>0</v>
      </c>
      <c r="M980" s="95"/>
      <c r="O980" s="77"/>
      <c r="P980" s="93"/>
      <c r="Q980" s="96"/>
      <c r="S980" s="96"/>
      <c r="U980" s="96"/>
      <c r="V980" s="96"/>
      <c r="X980" s="96"/>
      <c r="Z980" s="96"/>
      <c r="AB980" s="97"/>
      <c r="AC980" s="30">
        <f t="shared" si="640"/>
        <v>0</v>
      </c>
      <c r="AD980" s="30">
        <f t="shared" si="641"/>
        <v>0</v>
      </c>
      <c r="AE980" s="30">
        <f t="shared" si="642"/>
        <v>0</v>
      </c>
      <c r="AF980" s="30">
        <f t="shared" si="643"/>
        <v>0</v>
      </c>
      <c r="AG980" s="18" t="s">
        <v>1325</v>
      </c>
      <c r="AH980" s="17">
        <f t="shared" ref="AH980:AH985" si="645">IF($L$979=0,0,1)</f>
        <v>0</v>
      </c>
    </row>
    <row r="981" spans="1:34" ht="25" customHeight="1" x14ac:dyDescent="0.25">
      <c r="A981" s="119" t="s">
        <v>1326</v>
      </c>
      <c r="B981" s="39"/>
      <c r="C981" s="39"/>
      <c r="D981" s="274"/>
      <c r="E981" s="274"/>
      <c r="F981" s="274"/>
      <c r="G981" s="274"/>
      <c r="H981" s="274"/>
      <c r="I981" s="274"/>
      <c r="J981" s="274"/>
      <c r="K981" s="383">
        <f t="shared" si="638"/>
        <v>0</v>
      </c>
      <c r="L981" s="376">
        <f t="shared" si="639"/>
        <v>0</v>
      </c>
      <c r="M981" s="95"/>
      <c r="O981" s="77"/>
      <c r="P981" s="93"/>
      <c r="Q981" s="96"/>
      <c r="S981" s="96"/>
      <c r="U981" s="96"/>
      <c r="V981" s="96"/>
      <c r="X981" s="96"/>
      <c r="Z981" s="96"/>
      <c r="AB981" s="97"/>
      <c r="AC981" s="30">
        <f t="shared" si="640"/>
        <v>0</v>
      </c>
      <c r="AD981" s="30">
        <f t="shared" si="641"/>
        <v>0</v>
      </c>
      <c r="AE981" s="30">
        <f t="shared" si="642"/>
        <v>0</v>
      </c>
      <c r="AF981" s="30">
        <f t="shared" si="643"/>
        <v>0</v>
      </c>
      <c r="AG981" s="18" t="s">
        <v>1327</v>
      </c>
      <c r="AH981" s="17">
        <f t="shared" si="645"/>
        <v>0</v>
      </c>
    </row>
    <row r="982" spans="1:34" ht="25" customHeight="1" x14ac:dyDescent="0.25">
      <c r="A982" s="248">
        <v>0</v>
      </c>
      <c r="B982" s="39"/>
      <c r="C982" s="40"/>
      <c r="D982" s="276"/>
      <c r="E982" s="276"/>
      <c r="F982" s="276"/>
      <c r="G982" s="276"/>
      <c r="H982" s="276"/>
      <c r="I982" s="276"/>
      <c r="J982" s="276"/>
      <c r="K982" s="367">
        <f t="shared" si="638"/>
        <v>0</v>
      </c>
      <c r="L982" s="376">
        <f t="shared" si="639"/>
        <v>0</v>
      </c>
      <c r="M982" s="95"/>
      <c r="O982" s="77"/>
      <c r="P982" s="93"/>
      <c r="Q982" s="96"/>
      <c r="S982" s="96"/>
      <c r="U982" s="96"/>
      <c r="V982" s="96"/>
      <c r="X982" s="96"/>
      <c r="Z982" s="96"/>
      <c r="AB982" s="97"/>
      <c r="AC982" s="30">
        <f t="shared" si="640"/>
        <v>0</v>
      </c>
      <c r="AD982" s="30">
        <f t="shared" si="641"/>
        <v>0</v>
      </c>
      <c r="AE982" s="30">
        <f t="shared" si="642"/>
        <v>0</v>
      </c>
      <c r="AF982" s="30">
        <f t="shared" si="643"/>
        <v>0</v>
      </c>
      <c r="AG982" s="18">
        <v>0</v>
      </c>
      <c r="AH982" s="17">
        <f t="shared" si="645"/>
        <v>0</v>
      </c>
    </row>
    <row r="983" spans="1:34" ht="25" customHeight="1" x14ac:dyDescent="0.25">
      <c r="A983" s="248">
        <v>0</v>
      </c>
      <c r="B983" s="39"/>
      <c r="C983" s="40"/>
      <c r="D983" s="276"/>
      <c r="E983" s="276"/>
      <c r="F983" s="276"/>
      <c r="G983" s="276"/>
      <c r="H983" s="276"/>
      <c r="I983" s="276"/>
      <c r="J983" s="276"/>
      <c r="K983" s="367">
        <f t="shared" si="638"/>
        <v>0</v>
      </c>
      <c r="L983" s="376">
        <f t="shared" si="639"/>
        <v>0</v>
      </c>
      <c r="M983" s="95"/>
      <c r="O983" s="77"/>
      <c r="P983" s="93"/>
      <c r="Q983" s="96"/>
      <c r="S983" s="96"/>
      <c r="U983" s="96"/>
      <c r="V983" s="96"/>
      <c r="X983" s="96"/>
      <c r="Z983" s="96"/>
      <c r="AB983" s="97"/>
      <c r="AC983" s="30">
        <f t="shared" si="640"/>
        <v>0</v>
      </c>
      <c r="AD983" s="30">
        <f t="shared" si="641"/>
        <v>0</v>
      </c>
      <c r="AE983" s="30">
        <f t="shared" si="642"/>
        <v>0</v>
      </c>
      <c r="AF983" s="30">
        <f t="shared" si="643"/>
        <v>0</v>
      </c>
      <c r="AG983" s="18">
        <v>0</v>
      </c>
      <c r="AH983" s="17">
        <f t="shared" si="645"/>
        <v>0</v>
      </c>
    </row>
    <row r="984" spans="1:34" ht="25" customHeight="1" x14ac:dyDescent="0.25">
      <c r="A984" s="248">
        <v>0</v>
      </c>
      <c r="B984" s="31"/>
      <c r="C984" s="94"/>
      <c r="D984" s="263"/>
      <c r="E984" s="263"/>
      <c r="F984" s="263"/>
      <c r="G984" s="263"/>
      <c r="H984" s="263"/>
      <c r="I984" s="263"/>
      <c r="J984" s="263"/>
      <c r="K984" s="363">
        <f t="shared" si="638"/>
        <v>0</v>
      </c>
      <c r="L984" s="376">
        <f t="shared" si="639"/>
        <v>0</v>
      </c>
      <c r="M984" s="95"/>
      <c r="O984" s="77"/>
      <c r="P984" s="93"/>
      <c r="Q984" s="96"/>
      <c r="S984" s="96"/>
      <c r="U984" s="96"/>
      <c r="V984" s="96"/>
      <c r="X984" s="96"/>
      <c r="Z984" s="96"/>
      <c r="AB984" s="97"/>
      <c r="AC984" s="30">
        <f t="shared" si="640"/>
        <v>0</v>
      </c>
      <c r="AD984" s="30">
        <f t="shared" si="641"/>
        <v>0</v>
      </c>
      <c r="AE984" s="30">
        <f t="shared" si="642"/>
        <v>0</v>
      </c>
      <c r="AF984" s="30">
        <f t="shared" si="643"/>
        <v>0</v>
      </c>
      <c r="AG984" s="18">
        <v>0</v>
      </c>
      <c r="AH984" s="17">
        <f t="shared" si="645"/>
        <v>0</v>
      </c>
    </row>
    <row r="985" spans="1:34" ht="25" customHeight="1" thickBot="1" x14ac:dyDescent="0.3">
      <c r="A985" s="249"/>
      <c r="B985" s="32"/>
      <c r="C985" s="100"/>
      <c r="D985" s="264"/>
      <c r="E985" s="264"/>
      <c r="F985" s="264"/>
      <c r="G985" s="264"/>
      <c r="H985" s="264"/>
      <c r="I985" s="264"/>
      <c r="J985" s="264"/>
      <c r="K985" s="379"/>
      <c r="L985" s="378"/>
      <c r="M985" s="101"/>
      <c r="N985" s="102"/>
      <c r="O985" s="77"/>
      <c r="P985" s="99"/>
      <c r="Q985" s="103"/>
      <c r="R985" s="104"/>
      <c r="S985" s="103"/>
      <c r="T985" s="104"/>
      <c r="U985" s="103"/>
      <c r="V985" s="103"/>
      <c r="W985" s="104"/>
      <c r="X985" s="103"/>
      <c r="Y985" s="104"/>
      <c r="Z985" s="103"/>
      <c r="AA985" s="104"/>
      <c r="AB985" s="105"/>
      <c r="AC985" s="33"/>
      <c r="AD985" s="33"/>
      <c r="AE985" s="33"/>
      <c r="AF985" s="33"/>
      <c r="AG985" s="80"/>
      <c r="AH985" s="17">
        <f t="shared" si="645"/>
        <v>0</v>
      </c>
    </row>
    <row r="986" spans="1:34" ht="40" customHeight="1" x14ac:dyDescent="0.25">
      <c r="A986" s="233" t="s">
        <v>1328</v>
      </c>
      <c r="B986" s="231"/>
      <c r="C986" s="234"/>
      <c r="D986" s="245"/>
      <c r="E986" s="245"/>
      <c r="F986" s="245"/>
      <c r="G986" s="245"/>
      <c r="H986" s="245"/>
      <c r="I986" s="245"/>
      <c r="J986" s="245"/>
      <c r="K986" s="363"/>
      <c r="L986" s="376"/>
      <c r="M986" s="95"/>
      <c r="O986" s="77"/>
      <c r="P986" s="106"/>
      <c r="Q986" s="96"/>
      <c r="S986" s="96"/>
      <c r="U986" s="96"/>
      <c r="V986" s="96"/>
      <c r="X986" s="96"/>
      <c r="Z986" s="96"/>
      <c r="AB986" s="97"/>
      <c r="AC986" s="30"/>
      <c r="AD986" s="30"/>
      <c r="AE986" s="30"/>
      <c r="AF986" s="30"/>
      <c r="AH986" s="17">
        <f>IF($L$987=0,0,1)</f>
        <v>0</v>
      </c>
    </row>
    <row r="987" spans="1:34" ht="25" customHeight="1" x14ac:dyDescent="0.25">
      <c r="A987" s="119" t="s">
        <v>188</v>
      </c>
      <c r="B987" s="31"/>
      <c r="C987" s="31"/>
      <c r="D987" s="240"/>
      <c r="E987" s="240"/>
      <c r="F987" s="240"/>
      <c r="G987" s="240"/>
      <c r="H987" s="240"/>
      <c r="I987" s="240"/>
      <c r="J987" s="240"/>
      <c r="K987" s="366">
        <f t="shared" ref="K987:K992" si="646">D987+E987+F987+H987+J987</f>
        <v>0</v>
      </c>
      <c r="L987" s="376">
        <f t="shared" ref="L987:L992" si="647">G987+I987+K987</f>
        <v>0</v>
      </c>
      <c r="M987" s="95"/>
      <c r="O987" s="77">
        <f>IF(L987&gt;1,1,0)</f>
        <v>0</v>
      </c>
      <c r="P987" s="93"/>
      <c r="Q987" s="96"/>
      <c r="S987" s="96"/>
      <c r="U987" s="96"/>
      <c r="V987" s="96"/>
      <c r="X987" s="96"/>
      <c r="Z987" s="96"/>
      <c r="AB987" s="97"/>
      <c r="AC987" s="30">
        <f t="shared" ref="AC987:AC992" si="648">Q987</f>
        <v>0</v>
      </c>
      <c r="AD987" s="30">
        <f t="shared" ref="AD987:AD992" si="649">D987+E987+F987+H987+J987</f>
        <v>0</v>
      </c>
      <c r="AE987" s="30">
        <f t="shared" ref="AE987:AE992" si="650">G987</f>
        <v>0</v>
      </c>
      <c r="AF987" s="30">
        <f t="shared" ref="AF987:AF992" si="651">AC987+AD987+AE987</f>
        <v>0</v>
      </c>
      <c r="AG987" s="18" t="s">
        <v>1329</v>
      </c>
      <c r="AH987" s="17">
        <f>IF($L$987=0,0,1)</f>
        <v>0</v>
      </c>
    </row>
    <row r="988" spans="1:34" ht="25" customHeight="1" x14ac:dyDescent="0.25">
      <c r="A988" s="370" t="s">
        <v>1330</v>
      </c>
      <c r="B988" s="366">
        <f t="shared" ref="B988:J988" si="652">B987</f>
        <v>0</v>
      </c>
      <c r="C988" s="366">
        <f t="shared" si="652"/>
        <v>0</v>
      </c>
      <c r="D988" s="366">
        <f t="shared" si="652"/>
        <v>0</v>
      </c>
      <c r="E988" s="366">
        <f t="shared" si="652"/>
        <v>0</v>
      </c>
      <c r="F988" s="366">
        <f t="shared" si="652"/>
        <v>0</v>
      </c>
      <c r="G988" s="366">
        <f t="shared" si="652"/>
        <v>0</v>
      </c>
      <c r="H988" s="366">
        <f t="shared" si="652"/>
        <v>0</v>
      </c>
      <c r="I988" s="366">
        <f t="shared" si="652"/>
        <v>0</v>
      </c>
      <c r="J988" s="366">
        <f t="shared" si="652"/>
        <v>0</v>
      </c>
      <c r="K988" s="366">
        <f t="shared" si="646"/>
        <v>0</v>
      </c>
      <c r="L988" s="376">
        <f t="shared" si="647"/>
        <v>0</v>
      </c>
      <c r="M988" s="95"/>
      <c r="O988" s="77"/>
      <c r="P988" s="93"/>
      <c r="Q988" s="96"/>
      <c r="S988" s="96"/>
      <c r="U988" s="96"/>
      <c r="V988" s="96"/>
      <c r="X988" s="96"/>
      <c r="Z988" s="96"/>
      <c r="AB988" s="97"/>
      <c r="AC988" s="30">
        <f t="shared" si="648"/>
        <v>0</v>
      </c>
      <c r="AD988" s="30">
        <f t="shared" si="649"/>
        <v>0</v>
      </c>
      <c r="AE988" s="30">
        <f t="shared" si="650"/>
        <v>0</v>
      </c>
      <c r="AF988" s="30">
        <f t="shared" si="651"/>
        <v>0</v>
      </c>
      <c r="AG988" s="18" t="s">
        <v>1331</v>
      </c>
      <c r="AH988" s="17">
        <f t="shared" ref="AH988:AH993" si="653">IF($L$987=0,0,1)</f>
        <v>0</v>
      </c>
    </row>
    <row r="989" spans="1:34" ht="25" customHeight="1" x14ac:dyDescent="0.25">
      <c r="A989" s="119" t="s">
        <v>1332</v>
      </c>
      <c r="B989" s="31"/>
      <c r="C989" s="31"/>
      <c r="D989" s="240"/>
      <c r="E989" s="240"/>
      <c r="F989" s="240"/>
      <c r="G989" s="240"/>
      <c r="H989" s="240"/>
      <c r="I989" s="240"/>
      <c r="J989" s="240"/>
      <c r="K989" s="366">
        <f t="shared" si="646"/>
        <v>0</v>
      </c>
      <c r="L989" s="376">
        <f t="shared" si="647"/>
        <v>0</v>
      </c>
      <c r="M989" s="95"/>
      <c r="O989" s="77"/>
      <c r="P989" s="93"/>
      <c r="Q989" s="96"/>
      <c r="S989" s="96"/>
      <c r="U989" s="96"/>
      <c r="V989" s="96"/>
      <c r="X989" s="96"/>
      <c r="Z989" s="96"/>
      <c r="AB989" s="97"/>
      <c r="AC989" s="30">
        <f t="shared" si="648"/>
        <v>0</v>
      </c>
      <c r="AD989" s="30">
        <f t="shared" si="649"/>
        <v>0</v>
      </c>
      <c r="AE989" s="30">
        <f t="shared" si="650"/>
        <v>0</v>
      </c>
      <c r="AF989" s="30">
        <f t="shared" si="651"/>
        <v>0</v>
      </c>
      <c r="AG989" s="18" t="s">
        <v>1333</v>
      </c>
      <c r="AH989" s="17">
        <f t="shared" si="653"/>
        <v>0</v>
      </c>
    </row>
    <row r="990" spans="1:34" ht="25" customHeight="1" x14ac:dyDescent="0.25">
      <c r="A990" s="248">
        <v>0</v>
      </c>
      <c r="B990" s="31"/>
      <c r="C990" s="31"/>
      <c r="D990" s="263"/>
      <c r="E990" s="128"/>
      <c r="F990" s="241"/>
      <c r="G990" s="128"/>
      <c r="H990" s="241"/>
      <c r="I990" s="263"/>
      <c r="J990" s="263"/>
      <c r="K990" s="363">
        <f t="shared" si="646"/>
        <v>0</v>
      </c>
      <c r="L990" s="376">
        <f t="shared" si="647"/>
        <v>0</v>
      </c>
      <c r="M990" s="95"/>
      <c r="O990" s="77"/>
      <c r="P990" s="93"/>
      <c r="Q990" s="96"/>
      <c r="S990" s="96"/>
      <c r="U990" s="96"/>
      <c r="V990" s="96"/>
      <c r="X990" s="96"/>
      <c r="Z990" s="96"/>
      <c r="AB990" s="97"/>
      <c r="AC990" s="30">
        <f t="shared" si="648"/>
        <v>0</v>
      </c>
      <c r="AD990" s="30">
        <f t="shared" si="649"/>
        <v>0</v>
      </c>
      <c r="AE990" s="30">
        <f t="shared" si="650"/>
        <v>0</v>
      </c>
      <c r="AF990" s="30">
        <f t="shared" si="651"/>
        <v>0</v>
      </c>
      <c r="AG990" s="18">
        <v>0</v>
      </c>
      <c r="AH990" s="17">
        <f t="shared" si="653"/>
        <v>0</v>
      </c>
    </row>
    <row r="991" spans="1:34" ht="25" customHeight="1" x14ac:dyDescent="0.25">
      <c r="A991" s="248">
        <v>0</v>
      </c>
      <c r="B991" s="31"/>
      <c r="C991" s="31"/>
      <c r="D991" s="263"/>
      <c r="E991" s="128"/>
      <c r="F991" s="241"/>
      <c r="G991" s="128"/>
      <c r="H991" s="241"/>
      <c r="I991" s="263"/>
      <c r="J991" s="263"/>
      <c r="K991" s="363">
        <f t="shared" si="646"/>
        <v>0</v>
      </c>
      <c r="L991" s="376">
        <f t="shared" si="647"/>
        <v>0</v>
      </c>
      <c r="M991" s="95"/>
      <c r="O991" s="77"/>
      <c r="P991" s="93"/>
      <c r="Q991" s="96"/>
      <c r="S991" s="96"/>
      <c r="U991" s="96"/>
      <c r="V991" s="96"/>
      <c r="X991" s="96"/>
      <c r="Z991" s="96"/>
      <c r="AB991" s="97"/>
      <c r="AC991" s="30">
        <f t="shared" si="648"/>
        <v>0</v>
      </c>
      <c r="AD991" s="30">
        <f t="shared" si="649"/>
        <v>0</v>
      </c>
      <c r="AE991" s="30">
        <f t="shared" si="650"/>
        <v>0</v>
      </c>
      <c r="AF991" s="30">
        <f t="shared" si="651"/>
        <v>0</v>
      </c>
      <c r="AG991" s="18">
        <v>0</v>
      </c>
      <c r="AH991" s="17">
        <f t="shared" si="653"/>
        <v>0</v>
      </c>
    </row>
    <row r="992" spans="1:34" ht="25" customHeight="1" x14ac:dyDescent="0.25">
      <c r="A992" s="248">
        <v>0</v>
      </c>
      <c r="B992" s="31"/>
      <c r="C992" s="31"/>
      <c r="D992" s="241"/>
      <c r="E992" s="128"/>
      <c r="F992" s="241"/>
      <c r="G992" s="128"/>
      <c r="H992" s="241"/>
      <c r="I992" s="241"/>
      <c r="J992" s="241"/>
      <c r="K992" s="366">
        <f t="shared" si="646"/>
        <v>0</v>
      </c>
      <c r="L992" s="376">
        <f t="shared" si="647"/>
        <v>0</v>
      </c>
      <c r="M992" s="95"/>
      <c r="O992" s="77"/>
      <c r="P992" s="93"/>
      <c r="Q992" s="96"/>
      <c r="S992" s="96"/>
      <c r="U992" s="96"/>
      <c r="V992" s="96"/>
      <c r="X992" s="96"/>
      <c r="Z992" s="96"/>
      <c r="AB992" s="97"/>
      <c r="AC992" s="30">
        <f t="shared" si="648"/>
        <v>0</v>
      </c>
      <c r="AD992" s="30">
        <f t="shared" si="649"/>
        <v>0</v>
      </c>
      <c r="AE992" s="30">
        <f t="shared" si="650"/>
        <v>0</v>
      </c>
      <c r="AF992" s="30">
        <f t="shared" si="651"/>
        <v>0</v>
      </c>
      <c r="AG992" s="18">
        <v>0</v>
      </c>
      <c r="AH992" s="17">
        <f t="shared" si="653"/>
        <v>0</v>
      </c>
    </row>
    <row r="993" spans="1:34" ht="25" customHeight="1" thickBot="1" x14ac:dyDescent="0.3">
      <c r="A993" s="249"/>
      <c r="B993" s="32"/>
      <c r="C993" s="100"/>
      <c r="D993" s="264"/>
      <c r="E993" s="264"/>
      <c r="F993" s="264"/>
      <c r="G993" s="264"/>
      <c r="H993" s="264"/>
      <c r="I993" s="264"/>
      <c r="J993" s="264"/>
      <c r="K993" s="379"/>
      <c r="L993" s="378"/>
      <c r="M993" s="101"/>
      <c r="N993" s="102"/>
      <c r="O993" s="77"/>
      <c r="P993" s="99"/>
      <c r="Q993" s="103"/>
      <c r="R993" s="104"/>
      <c r="S993" s="103"/>
      <c r="T993" s="104"/>
      <c r="U993" s="103"/>
      <c r="V993" s="103"/>
      <c r="W993" s="104"/>
      <c r="X993" s="103"/>
      <c r="Y993" s="104"/>
      <c r="Z993" s="103"/>
      <c r="AA993" s="104"/>
      <c r="AB993" s="105"/>
      <c r="AC993" s="33"/>
      <c r="AD993" s="33"/>
      <c r="AE993" s="33"/>
      <c r="AF993" s="33"/>
      <c r="AG993" s="80"/>
      <c r="AH993" s="17">
        <f t="shared" si="653"/>
        <v>0</v>
      </c>
    </row>
    <row r="994" spans="1:34" ht="40" customHeight="1" x14ac:dyDescent="0.25">
      <c r="A994" s="233" t="s">
        <v>1334</v>
      </c>
      <c r="B994" s="236"/>
      <c r="C994" s="237"/>
      <c r="D994" s="246"/>
      <c r="E994" s="246"/>
      <c r="F994" s="246"/>
      <c r="G994" s="246"/>
      <c r="H994" s="246"/>
      <c r="I994" s="246"/>
      <c r="J994" s="246"/>
      <c r="K994" s="357"/>
      <c r="L994" s="376"/>
      <c r="M994" s="95"/>
      <c r="O994" s="77"/>
      <c r="P994" s="106"/>
      <c r="Q994" s="96"/>
      <c r="S994" s="96"/>
      <c r="U994" s="96"/>
      <c r="V994" s="96"/>
      <c r="X994" s="96"/>
      <c r="Z994" s="96"/>
      <c r="AB994" s="97"/>
      <c r="AC994" s="30"/>
      <c r="AD994" s="30"/>
      <c r="AE994" s="30"/>
      <c r="AF994" s="30"/>
      <c r="AH994" s="17">
        <f>IF($L$995=0,0,1)</f>
        <v>0</v>
      </c>
    </row>
    <row r="995" spans="1:34" ht="25" customHeight="1" x14ac:dyDescent="0.25">
      <c r="A995" s="119" t="s">
        <v>188</v>
      </c>
      <c r="B995" s="37"/>
      <c r="C995" s="37"/>
      <c r="D995" s="238"/>
      <c r="E995" s="238"/>
      <c r="F995" s="238"/>
      <c r="G995" s="238"/>
      <c r="H995" s="238"/>
      <c r="I995" s="238"/>
      <c r="J995" s="238"/>
      <c r="K995" s="372">
        <f t="shared" ref="K995:K1003" si="654">D995+E995+F995+H995+J995</f>
        <v>0</v>
      </c>
      <c r="L995" s="376">
        <f t="shared" ref="L995:L1003" si="655">G995+I995+K995</f>
        <v>0</v>
      </c>
      <c r="M995" s="95"/>
      <c r="O995" s="77">
        <f>IF(L995&gt;1,1,0)</f>
        <v>0</v>
      </c>
      <c r="P995" s="93"/>
      <c r="Q995" s="96"/>
      <c r="S995" s="96"/>
      <c r="U995" s="96"/>
      <c r="V995" s="96"/>
      <c r="X995" s="96"/>
      <c r="Z995" s="96"/>
      <c r="AB995" s="97"/>
      <c r="AC995" s="30">
        <f t="shared" ref="AC995:AC1003" si="656">Q995</f>
        <v>0</v>
      </c>
      <c r="AD995" s="30">
        <f t="shared" ref="AD995:AD1003" si="657">D995+E995+F995+H995+J995</f>
        <v>0</v>
      </c>
      <c r="AE995" s="30">
        <f t="shared" ref="AE995:AE1003" si="658">G995</f>
        <v>0</v>
      </c>
      <c r="AF995" s="30">
        <f t="shared" ref="AF995:AF1003" si="659">AC995+AD995+AE995</f>
        <v>0</v>
      </c>
      <c r="AG995" s="18" t="s">
        <v>1335</v>
      </c>
      <c r="AH995" s="17">
        <f>IF($L$995=0,0,1)</f>
        <v>0</v>
      </c>
    </row>
    <row r="996" spans="1:34" ht="25" customHeight="1" x14ac:dyDescent="0.25">
      <c r="A996" s="119" t="s">
        <v>1336</v>
      </c>
      <c r="B996" s="39"/>
      <c r="C996" s="39"/>
      <c r="D996" s="274"/>
      <c r="E996" s="274"/>
      <c r="F996" s="274"/>
      <c r="G996" s="274"/>
      <c r="H996" s="274"/>
      <c r="I996" s="274"/>
      <c r="J996" s="274"/>
      <c r="K996" s="383">
        <f t="shared" si="654"/>
        <v>0</v>
      </c>
      <c r="L996" s="376">
        <f t="shared" si="655"/>
        <v>0</v>
      </c>
      <c r="M996" s="95"/>
      <c r="O996" s="77"/>
      <c r="P996" s="93"/>
      <c r="Q996" s="96"/>
      <c r="S996" s="96"/>
      <c r="U996" s="96"/>
      <c r="V996" s="96"/>
      <c r="X996" s="96"/>
      <c r="Z996" s="96"/>
      <c r="AB996" s="97"/>
      <c r="AC996" s="30">
        <f t="shared" si="656"/>
        <v>0</v>
      </c>
      <c r="AD996" s="30">
        <f t="shared" si="657"/>
        <v>0</v>
      </c>
      <c r="AE996" s="30">
        <f t="shared" si="658"/>
        <v>0</v>
      </c>
      <c r="AF996" s="30">
        <f t="shared" si="659"/>
        <v>0</v>
      </c>
      <c r="AG996" s="18" t="s">
        <v>1337</v>
      </c>
      <c r="AH996" s="17">
        <f t="shared" ref="AH996:AH1006" si="660">IF($L$995=0,0,1)</f>
        <v>0</v>
      </c>
    </row>
    <row r="997" spans="1:34" ht="25" customHeight="1" x14ac:dyDescent="0.25">
      <c r="A997" s="119" t="s">
        <v>1338</v>
      </c>
      <c r="B997" s="39"/>
      <c r="C997" s="39"/>
      <c r="D997" s="274"/>
      <c r="E997" s="274"/>
      <c r="F997" s="274"/>
      <c r="G997" s="274"/>
      <c r="H997" s="274"/>
      <c r="I997" s="274"/>
      <c r="J997" s="274"/>
      <c r="K997" s="383">
        <f t="shared" si="654"/>
        <v>0</v>
      </c>
      <c r="L997" s="376">
        <f t="shared" si="655"/>
        <v>0</v>
      </c>
      <c r="M997" s="95"/>
      <c r="O997" s="77"/>
      <c r="P997" s="93"/>
      <c r="Q997" s="96"/>
      <c r="S997" s="96"/>
      <c r="U997" s="96"/>
      <c r="V997" s="96"/>
      <c r="X997" s="96"/>
      <c r="Z997" s="96"/>
      <c r="AB997" s="97"/>
      <c r="AC997" s="30">
        <f t="shared" si="656"/>
        <v>0</v>
      </c>
      <c r="AD997" s="30">
        <f t="shared" si="657"/>
        <v>0</v>
      </c>
      <c r="AE997" s="30">
        <f t="shared" si="658"/>
        <v>0</v>
      </c>
      <c r="AF997" s="30">
        <f t="shared" si="659"/>
        <v>0</v>
      </c>
      <c r="AG997" s="18" t="s">
        <v>1339</v>
      </c>
      <c r="AH997" s="17">
        <f t="shared" si="660"/>
        <v>0</v>
      </c>
    </row>
    <row r="998" spans="1:34" ht="25" customHeight="1" x14ac:dyDescent="0.25">
      <c r="A998" s="119" t="s">
        <v>1340</v>
      </c>
      <c r="B998" s="39"/>
      <c r="C998" s="39"/>
      <c r="D998" s="274"/>
      <c r="E998" s="274"/>
      <c r="F998" s="274"/>
      <c r="G998" s="274"/>
      <c r="H998" s="274"/>
      <c r="I998" s="274"/>
      <c r="J998" s="274"/>
      <c r="K998" s="383">
        <f t="shared" si="654"/>
        <v>0</v>
      </c>
      <c r="L998" s="376">
        <f t="shared" si="655"/>
        <v>0</v>
      </c>
      <c r="M998" s="95"/>
      <c r="O998" s="77"/>
      <c r="P998" s="93"/>
      <c r="Q998" s="96"/>
      <c r="S998" s="96"/>
      <c r="U998" s="96"/>
      <c r="V998" s="96"/>
      <c r="X998" s="96"/>
      <c r="Z998" s="96"/>
      <c r="AB998" s="97"/>
      <c r="AC998" s="30">
        <f t="shared" si="656"/>
        <v>0</v>
      </c>
      <c r="AD998" s="30">
        <f t="shared" si="657"/>
        <v>0</v>
      </c>
      <c r="AE998" s="30">
        <f t="shared" si="658"/>
        <v>0</v>
      </c>
      <c r="AF998" s="30">
        <f t="shared" si="659"/>
        <v>0</v>
      </c>
      <c r="AG998" s="18" t="s">
        <v>1341</v>
      </c>
      <c r="AH998" s="17">
        <f t="shared" si="660"/>
        <v>0</v>
      </c>
    </row>
    <row r="999" spans="1:34" ht="25" customHeight="1" x14ac:dyDescent="0.25">
      <c r="A999" s="119" t="s">
        <v>1342</v>
      </c>
      <c r="B999" s="39"/>
      <c r="C999" s="39"/>
      <c r="D999" s="274"/>
      <c r="E999" s="274"/>
      <c r="F999" s="274"/>
      <c r="G999" s="274"/>
      <c r="H999" s="274"/>
      <c r="I999" s="274"/>
      <c r="J999" s="274"/>
      <c r="K999" s="383">
        <f t="shared" si="654"/>
        <v>0</v>
      </c>
      <c r="L999" s="376">
        <f t="shared" si="655"/>
        <v>0</v>
      </c>
      <c r="M999" s="95"/>
      <c r="O999" s="77"/>
      <c r="P999" s="93"/>
      <c r="Q999" s="96"/>
      <c r="S999" s="96"/>
      <c r="U999" s="96"/>
      <c r="V999" s="96"/>
      <c r="X999" s="96"/>
      <c r="Z999" s="96"/>
      <c r="AB999" s="97"/>
      <c r="AC999" s="30">
        <f t="shared" si="656"/>
        <v>0</v>
      </c>
      <c r="AD999" s="30">
        <f t="shared" si="657"/>
        <v>0</v>
      </c>
      <c r="AE999" s="30">
        <f t="shared" si="658"/>
        <v>0</v>
      </c>
      <c r="AF999" s="30">
        <f t="shared" si="659"/>
        <v>0</v>
      </c>
      <c r="AG999" s="18" t="s">
        <v>1343</v>
      </c>
      <c r="AH999" s="17">
        <f t="shared" si="660"/>
        <v>0</v>
      </c>
    </row>
    <row r="1000" spans="1:34" ht="25" customHeight="1" x14ac:dyDescent="0.25">
      <c r="A1000" s="119" t="s">
        <v>1344</v>
      </c>
      <c r="B1000" s="39"/>
      <c r="C1000" s="39"/>
      <c r="D1000" s="274"/>
      <c r="E1000" s="274"/>
      <c r="F1000" s="274"/>
      <c r="G1000" s="274"/>
      <c r="H1000" s="274"/>
      <c r="I1000" s="274"/>
      <c r="J1000" s="274"/>
      <c r="K1000" s="383">
        <f t="shared" si="654"/>
        <v>0</v>
      </c>
      <c r="L1000" s="376">
        <f t="shared" si="655"/>
        <v>0</v>
      </c>
      <c r="M1000" s="95"/>
      <c r="O1000" s="77"/>
      <c r="P1000" s="93"/>
      <c r="Q1000" s="96"/>
      <c r="S1000" s="96"/>
      <c r="U1000" s="96"/>
      <c r="V1000" s="96"/>
      <c r="X1000" s="96"/>
      <c r="Z1000" s="96"/>
      <c r="AB1000" s="97"/>
      <c r="AC1000" s="30">
        <f t="shared" si="656"/>
        <v>0</v>
      </c>
      <c r="AD1000" s="30">
        <f t="shared" si="657"/>
        <v>0</v>
      </c>
      <c r="AE1000" s="30">
        <f t="shared" si="658"/>
        <v>0</v>
      </c>
      <c r="AF1000" s="30">
        <f t="shared" si="659"/>
        <v>0</v>
      </c>
      <c r="AG1000" s="18" t="s">
        <v>1345</v>
      </c>
      <c r="AH1000" s="17">
        <f t="shared" si="660"/>
        <v>0</v>
      </c>
    </row>
    <row r="1001" spans="1:34" ht="25" customHeight="1" x14ac:dyDescent="0.25">
      <c r="A1001" s="248">
        <v>0</v>
      </c>
      <c r="B1001" s="39"/>
      <c r="C1001" s="40"/>
      <c r="D1001" s="276"/>
      <c r="E1001" s="276"/>
      <c r="F1001" s="276"/>
      <c r="G1001" s="276"/>
      <c r="H1001" s="276"/>
      <c r="I1001" s="276"/>
      <c r="J1001" s="276"/>
      <c r="K1001" s="367">
        <f t="shared" si="654"/>
        <v>0</v>
      </c>
      <c r="L1001" s="376">
        <f t="shared" si="655"/>
        <v>0</v>
      </c>
      <c r="M1001" s="95"/>
      <c r="O1001" s="77"/>
      <c r="P1001" s="93"/>
      <c r="Q1001" s="96"/>
      <c r="S1001" s="96"/>
      <c r="U1001" s="96"/>
      <c r="V1001" s="96"/>
      <c r="X1001" s="96"/>
      <c r="Z1001" s="96"/>
      <c r="AB1001" s="97"/>
      <c r="AC1001" s="30">
        <f t="shared" si="656"/>
        <v>0</v>
      </c>
      <c r="AD1001" s="30">
        <f t="shared" si="657"/>
        <v>0</v>
      </c>
      <c r="AE1001" s="30">
        <f t="shared" si="658"/>
        <v>0</v>
      </c>
      <c r="AF1001" s="30">
        <f t="shared" si="659"/>
        <v>0</v>
      </c>
      <c r="AG1001" s="18">
        <v>0</v>
      </c>
      <c r="AH1001" s="17">
        <f t="shared" si="660"/>
        <v>0</v>
      </c>
    </row>
    <row r="1002" spans="1:34" ht="25" customHeight="1" x14ac:dyDescent="0.25">
      <c r="A1002" s="248">
        <v>0</v>
      </c>
      <c r="B1002" s="39"/>
      <c r="C1002" s="40"/>
      <c r="D1002" s="276"/>
      <c r="E1002" s="276"/>
      <c r="F1002" s="276"/>
      <c r="G1002" s="276"/>
      <c r="H1002" s="276"/>
      <c r="I1002" s="276"/>
      <c r="J1002" s="276"/>
      <c r="K1002" s="367">
        <f t="shared" si="654"/>
        <v>0</v>
      </c>
      <c r="L1002" s="376">
        <f t="shared" si="655"/>
        <v>0</v>
      </c>
      <c r="M1002" s="95"/>
      <c r="O1002" s="77"/>
      <c r="P1002" s="93"/>
      <c r="Q1002" s="96"/>
      <c r="S1002" s="96"/>
      <c r="U1002" s="96"/>
      <c r="V1002" s="96"/>
      <c r="X1002" s="96"/>
      <c r="Z1002" s="96"/>
      <c r="AB1002" s="97"/>
      <c r="AC1002" s="30">
        <f t="shared" si="656"/>
        <v>0</v>
      </c>
      <c r="AD1002" s="30">
        <f t="shared" si="657"/>
        <v>0</v>
      </c>
      <c r="AE1002" s="30">
        <f t="shared" si="658"/>
        <v>0</v>
      </c>
      <c r="AF1002" s="30">
        <f t="shared" si="659"/>
        <v>0</v>
      </c>
      <c r="AG1002" s="18">
        <v>0</v>
      </c>
      <c r="AH1002" s="17">
        <f t="shared" si="660"/>
        <v>0</v>
      </c>
    </row>
    <row r="1003" spans="1:34" ht="25" customHeight="1" x14ac:dyDescent="0.25">
      <c r="A1003" s="248">
        <v>0</v>
      </c>
      <c r="B1003" s="39"/>
      <c r="C1003" s="40"/>
      <c r="D1003" s="276"/>
      <c r="E1003" s="276"/>
      <c r="F1003" s="276"/>
      <c r="G1003" s="276"/>
      <c r="H1003" s="276"/>
      <c r="I1003" s="276"/>
      <c r="J1003" s="276"/>
      <c r="K1003" s="367">
        <f t="shared" si="654"/>
        <v>0</v>
      </c>
      <c r="L1003" s="376">
        <f t="shared" si="655"/>
        <v>0</v>
      </c>
      <c r="M1003" s="95"/>
      <c r="O1003" s="77"/>
      <c r="P1003" s="93"/>
      <c r="Q1003" s="96"/>
      <c r="S1003" s="96"/>
      <c r="U1003" s="96"/>
      <c r="V1003" s="96"/>
      <c r="X1003" s="96"/>
      <c r="Z1003" s="96"/>
      <c r="AB1003" s="97"/>
      <c r="AC1003" s="30">
        <f t="shared" si="656"/>
        <v>0</v>
      </c>
      <c r="AD1003" s="30">
        <f t="shared" si="657"/>
        <v>0</v>
      </c>
      <c r="AE1003" s="30">
        <f t="shared" si="658"/>
        <v>0</v>
      </c>
      <c r="AF1003" s="30">
        <f t="shared" si="659"/>
        <v>0</v>
      </c>
      <c r="AG1003" s="18">
        <v>0</v>
      </c>
      <c r="AH1003" s="17">
        <f t="shared" si="660"/>
        <v>0</v>
      </c>
    </row>
    <row r="1004" spans="1:34" s="66" customFormat="1" ht="25" customHeight="1" x14ac:dyDescent="0.25">
      <c r="A1004" s="252" t="s">
        <v>235</v>
      </c>
      <c r="B1004" s="34" t="str">
        <f>IF(B995-B996-B997=0,"OK","OUT OF BALANCE BY")</f>
        <v>OK</v>
      </c>
      <c r="C1004" s="108" t="str">
        <f t="shared" ref="C1004:L1004" si="661">IF(C995-C996-C997=0,"OK","OUT OF BALANCE BY")</f>
        <v>OK</v>
      </c>
      <c r="D1004" s="268" t="str">
        <f t="shared" si="661"/>
        <v>OK</v>
      </c>
      <c r="E1004" s="268" t="str">
        <f t="shared" si="661"/>
        <v>OK</v>
      </c>
      <c r="F1004" s="268" t="str">
        <f t="shared" si="661"/>
        <v>OK</v>
      </c>
      <c r="G1004" s="268" t="str">
        <f t="shared" si="661"/>
        <v>OK</v>
      </c>
      <c r="H1004" s="268" t="str">
        <f t="shared" si="661"/>
        <v>OK</v>
      </c>
      <c r="I1004" s="268" t="str">
        <f t="shared" si="661"/>
        <v>OK</v>
      </c>
      <c r="J1004" s="268" t="str">
        <f t="shared" si="661"/>
        <v>OK</v>
      </c>
      <c r="K1004" s="364" t="str">
        <f t="shared" si="661"/>
        <v>OK</v>
      </c>
      <c r="L1004" s="380" t="str">
        <f t="shared" si="661"/>
        <v>OK</v>
      </c>
      <c r="M1004" s="109"/>
      <c r="O1004" s="77"/>
      <c r="P1004" s="96"/>
      <c r="Q1004" s="110"/>
      <c r="S1004" s="110"/>
      <c r="U1004" s="110"/>
      <c r="V1004" s="110"/>
      <c r="X1004" s="110"/>
      <c r="Z1004" s="110"/>
      <c r="AB1004" s="111"/>
      <c r="AC1004" s="35" t="str">
        <f t="shared" ref="AC1004:AF1004" si="662">IF(AC995-AC996-AC997=0,"OK","OUT OF BALANCE BY")</f>
        <v>OK</v>
      </c>
      <c r="AD1004" s="35" t="str">
        <f t="shared" si="662"/>
        <v>OK</v>
      </c>
      <c r="AE1004" s="35" t="str">
        <f t="shared" si="662"/>
        <v>OK</v>
      </c>
      <c r="AF1004" s="35" t="str">
        <f t="shared" si="662"/>
        <v>OK</v>
      </c>
      <c r="AG1004" s="18"/>
      <c r="AH1004" s="17">
        <f t="shared" si="660"/>
        <v>0</v>
      </c>
    </row>
    <row r="1005" spans="1:34" s="66" customFormat="1" ht="25" customHeight="1" x14ac:dyDescent="0.25">
      <c r="A1005" s="252"/>
      <c r="B1005" s="31">
        <f>B995-B996-B997</f>
        <v>0</v>
      </c>
      <c r="C1005" s="94">
        <f t="shared" ref="C1005:L1005" si="663">C995-C996-C997</f>
        <v>0</v>
      </c>
      <c r="D1005" s="263">
        <f t="shared" si="663"/>
        <v>0</v>
      </c>
      <c r="E1005" s="263">
        <f t="shared" si="663"/>
        <v>0</v>
      </c>
      <c r="F1005" s="263">
        <f t="shared" si="663"/>
        <v>0</v>
      </c>
      <c r="G1005" s="263">
        <f t="shared" si="663"/>
        <v>0</v>
      </c>
      <c r="H1005" s="263">
        <f t="shared" si="663"/>
        <v>0</v>
      </c>
      <c r="I1005" s="263">
        <f t="shared" si="663"/>
        <v>0</v>
      </c>
      <c r="J1005" s="263">
        <f t="shared" si="663"/>
        <v>0</v>
      </c>
      <c r="K1005" s="363">
        <f t="shared" si="663"/>
        <v>0</v>
      </c>
      <c r="L1005" s="376">
        <f t="shared" si="663"/>
        <v>0</v>
      </c>
      <c r="M1005" s="109"/>
      <c r="O1005" s="77"/>
      <c r="P1005" s="96"/>
      <c r="Q1005" s="96"/>
      <c r="R1005" s="17"/>
      <c r="S1005" s="96"/>
      <c r="T1005" s="17"/>
      <c r="U1005" s="96"/>
      <c r="V1005" s="96"/>
      <c r="W1005" s="17"/>
      <c r="X1005" s="96"/>
      <c r="Y1005" s="17"/>
      <c r="Z1005" s="96"/>
      <c r="AA1005" s="17"/>
      <c r="AB1005" s="97"/>
      <c r="AC1005" s="30">
        <f t="shared" ref="AC1005:AF1005" si="664">AC995-AC996-AC997</f>
        <v>0</v>
      </c>
      <c r="AD1005" s="30">
        <f t="shared" si="664"/>
        <v>0</v>
      </c>
      <c r="AE1005" s="30">
        <f t="shared" si="664"/>
        <v>0</v>
      </c>
      <c r="AF1005" s="30">
        <f t="shared" si="664"/>
        <v>0</v>
      </c>
      <c r="AG1005" s="18"/>
      <c r="AH1005" s="17">
        <f t="shared" si="660"/>
        <v>0</v>
      </c>
    </row>
    <row r="1006" spans="1:34" ht="25" customHeight="1" thickBot="1" x14ac:dyDescent="0.3">
      <c r="A1006" s="249"/>
      <c r="B1006" s="32"/>
      <c r="C1006" s="100"/>
      <c r="D1006" s="264"/>
      <c r="E1006" s="264"/>
      <c r="F1006" s="264"/>
      <c r="G1006" s="264"/>
      <c r="H1006" s="264"/>
      <c r="I1006" s="264"/>
      <c r="J1006" s="264"/>
      <c r="K1006" s="379"/>
      <c r="L1006" s="378"/>
      <c r="M1006" s="101"/>
      <c r="N1006" s="102"/>
      <c r="O1006" s="77"/>
      <c r="P1006" s="99"/>
      <c r="Q1006" s="103"/>
      <c r="R1006" s="104"/>
      <c r="S1006" s="103"/>
      <c r="T1006" s="104"/>
      <c r="U1006" s="103"/>
      <c r="V1006" s="103"/>
      <c r="W1006" s="104"/>
      <c r="X1006" s="103"/>
      <c r="Y1006" s="104"/>
      <c r="Z1006" s="103"/>
      <c r="AA1006" s="104"/>
      <c r="AB1006" s="105"/>
      <c r="AC1006" s="33"/>
      <c r="AD1006" s="33"/>
      <c r="AE1006" s="33"/>
      <c r="AF1006" s="33"/>
      <c r="AG1006" s="80"/>
      <c r="AH1006" s="17">
        <f t="shared" si="660"/>
        <v>0</v>
      </c>
    </row>
    <row r="1007" spans="1:34" ht="40" customHeight="1" x14ac:dyDescent="0.25">
      <c r="A1007" s="233" t="s">
        <v>1346</v>
      </c>
      <c r="B1007" s="236"/>
      <c r="C1007" s="237"/>
      <c r="D1007" s="246"/>
      <c r="E1007" s="246"/>
      <c r="F1007" s="246"/>
      <c r="G1007" s="246"/>
      <c r="H1007" s="246"/>
      <c r="I1007" s="246"/>
      <c r="J1007" s="246"/>
      <c r="K1007" s="357"/>
      <c r="L1007" s="376"/>
      <c r="M1007" s="95"/>
      <c r="O1007" s="77"/>
      <c r="P1007" s="106"/>
      <c r="Q1007" s="96"/>
      <c r="S1007" s="96"/>
      <c r="U1007" s="96"/>
      <c r="V1007" s="96"/>
      <c r="X1007" s="96"/>
      <c r="Z1007" s="96"/>
      <c r="AB1007" s="97"/>
      <c r="AC1007" s="30"/>
      <c r="AD1007" s="30"/>
      <c r="AE1007" s="30"/>
      <c r="AF1007" s="30"/>
      <c r="AH1007" s="17">
        <f>IF($L$1008=0,0,1)</f>
        <v>0</v>
      </c>
    </row>
    <row r="1008" spans="1:34" ht="25" customHeight="1" x14ac:dyDescent="0.25">
      <c r="A1008" s="119" t="s">
        <v>188</v>
      </c>
      <c r="B1008" s="37"/>
      <c r="C1008" s="37"/>
      <c r="D1008" s="238"/>
      <c r="E1008" s="238"/>
      <c r="F1008" s="238"/>
      <c r="G1008" s="238"/>
      <c r="H1008" s="238"/>
      <c r="I1008" s="238"/>
      <c r="J1008" s="238"/>
      <c r="K1008" s="372">
        <f t="shared" ref="K1008:K1020" si="665">D1008+E1008+F1008+H1008+J1008</f>
        <v>0</v>
      </c>
      <c r="L1008" s="376">
        <f t="shared" ref="L1008:L1020" si="666">G1008+I1008+K1008</f>
        <v>0</v>
      </c>
      <c r="M1008" s="95"/>
      <c r="O1008" s="77">
        <f>IF(L1008&gt;1,1,0)</f>
        <v>0</v>
      </c>
      <c r="P1008" s="93"/>
      <c r="Q1008" s="96"/>
      <c r="S1008" s="96"/>
      <c r="U1008" s="96"/>
      <c r="V1008" s="96"/>
      <c r="X1008" s="96"/>
      <c r="Z1008" s="96"/>
      <c r="AB1008" s="97"/>
      <c r="AC1008" s="30">
        <f t="shared" ref="AC1008:AC1020" si="667">Q1008</f>
        <v>0</v>
      </c>
      <c r="AD1008" s="30">
        <f t="shared" ref="AD1008:AD1020" si="668">D1008+E1008+F1008+H1008+J1008</f>
        <v>0</v>
      </c>
      <c r="AE1008" s="30">
        <f t="shared" ref="AE1008:AE1020" si="669">G1008</f>
        <v>0</v>
      </c>
      <c r="AF1008" s="30">
        <f t="shared" ref="AF1008:AF1020" si="670">AC1008+AD1008+AE1008</f>
        <v>0</v>
      </c>
      <c r="AG1008" s="18" t="s">
        <v>1347</v>
      </c>
      <c r="AH1008" s="17">
        <f>IF($L$1008=0,0,1)</f>
        <v>0</v>
      </c>
    </row>
    <row r="1009" spans="1:34" ht="25" customHeight="1" x14ac:dyDescent="0.25">
      <c r="A1009" s="370" t="s">
        <v>1348</v>
      </c>
      <c r="B1009" s="372">
        <f t="shared" ref="B1009:J1009" si="671">B1008</f>
        <v>0</v>
      </c>
      <c r="C1009" s="372">
        <f t="shared" si="671"/>
        <v>0</v>
      </c>
      <c r="D1009" s="372">
        <f t="shared" si="671"/>
        <v>0</v>
      </c>
      <c r="E1009" s="372">
        <f t="shared" si="671"/>
        <v>0</v>
      </c>
      <c r="F1009" s="372">
        <f t="shared" si="671"/>
        <v>0</v>
      </c>
      <c r="G1009" s="372">
        <f t="shared" si="671"/>
        <v>0</v>
      </c>
      <c r="H1009" s="372">
        <f t="shared" si="671"/>
        <v>0</v>
      </c>
      <c r="I1009" s="372">
        <f t="shared" si="671"/>
        <v>0</v>
      </c>
      <c r="J1009" s="372">
        <f t="shared" si="671"/>
        <v>0</v>
      </c>
      <c r="K1009" s="372">
        <f t="shared" si="665"/>
        <v>0</v>
      </c>
      <c r="L1009" s="376">
        <f t="shared" si="666"/>
        <v>0</v>
      </c>
      <c r="M1009" s="95"/>
      <c r="O1009" s="77"/>
      <c r="P1009" s="93"/>
      <c r="Q1009" s="96"/>
      <c r="S1009" s="96"/>
      <c r="U1009" s="96"/>
      <c r="V1009" s="96"/>
      <c r="X1009" s="96"/>
      <c r="Z1009" s="96"/>
      <c r="AB1009" s="97"/>
      <c r="AC1009" s="30">
        <f t="shared" si="667"/>
        <v>0</v>
      </c>
      <c r="AD1009" s="30">
        <f t="shared" si="668"/>
        <v>0</v>
      </c>
      <c r="AE1009" s="30">
        <f t="shared" si="669"/>
        <v>0</v>
      </c>
      <c r="AF1009" s="30">
        <f t="shared" si="670"/>
        <v>0</v>
      </c>
      <c r="AG1009" s="18" t="s">
        <v>1349</v>
      </c>
      <c r="AH1009" s="17">
        <f t="shared" ref="AH1009:AH1021" si="672">IF($L$1008=0,0,1)</f>
        <v>0</v>
      </c>
    </row>
    <row r="1010" spans="1:34" ht="25" customHeight="1" x14ac:dyDescent="0.25">
      <c r="A1010" s="119" t="s">
        <v>1350</v>
      </c>
      <c r="B1010" s="37"/>
      <c r="C1010" s="37"/>
      <c r="D1010" s="238"/>
      <c r="E1010" s="238"/>
      <c r="F1010" s="238"/>
      <c r="G1010" s="238"/>
      <c r="H1010" s="238"/>
      <c r="I1010" s="238"/>
      <c r="J1010" s="238"/>
      <c r="K1010" s="372">
        <f t="shared" si="665"/>
        <v>0</v>
      </c>
      <c r="L1010" s="376">
        <f t="shared" si="666"/>
        <v>0</v>
      </c>
      <c r="M1010" s="95"/>
      <c r="O1010" s="77"/>
      <c r="P1010" s="93"/>
      <c r="Q1010" s="96"/>
      <c r="S1010" s="96"/>
      <c r="U1010" s="96"/>
      <c r="V1010" s="96"/>
      <c r="X1010" s="96"/>
      <c r="Z1010" s="96"/>
      <c r="AB1010" s="97"/>
      <c r="AC1010" s="30">
        <f t="shared" si="667"/>
        <v>0</v>
      </c>
      <c r="AD1010" s="30">
        <f t="shared" si="668"/>
        <v>0</v>
      </c>
      <c r="AE1010" s="30">
        <f t="shared" si="669"/>
        <v>0</v>
      </c>
      <c r="AF1010" s="30">
        <f t="shared" si="670"/>
        <v>0</v>
      </c>
      <c r="AG1010" s="18" t="s">
        <v>1351</v>
      </c>
      <c r="AH1010" s="17">
        <f t="shared" si="672"/>
        <v>0</v>
      </c>
    </row>
    <row r="1011" spans="1:34" ht="25" customHeight="1" x14ac:dyDescent="0.25">
      <c r="A1011" s="119" t="s">
        <v>1352</v>
      </c>
      <c r="B1011" s="37"/>
      <c r="C1011" s="37"/>
      <c r="D1011" s="238"/>
      <c r="E1011" s="238"/>
      <c r="F1011" s="238"/>
      <c r="G1011" s="238"/>
      <c r="H1011" s="238"/>
      <c r="I1011" s="238"/>
      <c r="J1011" s="238"/>
      <c r="K1011" s="372">
        <f t="shared" si="665"/>
        <v>0</v>
      </c>
      <c r="L1011" s="376">
        <f t="shared" si="666"/>
        <v>0</v>
      </c>
      <c r="M1011" s="95"/>
      <c r="O1011" s="77"/>
      <c r="P1011" s="93"/>
      <c r="Q1011" s="96"/>
      <c r="S1011" s="96"/>
      <c r="U1011" s="96"/>
      <c r="V1011" s="96"/>
      <c r="X1011" s="96"/>
      <c r="Z1011" s="96"/>
      <c r="AB1011" s="97"/>
      <c r="AC1011" s="30">
        <f t="shared" si="667"/>
        <v>0</v>
      </c>
      <c r="AD1011" s="30">
        <f t="shared" si="668"/>
        <v>0</v>
      </c>
      <c r="AE1011" s="30">
        <f t="shared" si="669"/>
        <v>0</v>
      </c>
      <c r="AF1011" s="30">
        <f t="shared" si="670"/>
        <v>0</v>
      </c>
      <c r="AG1011" s="18" t="s">
        <v>1353</v>
      </c>
      <c r="AH1011" s="17">
        <f t="shared" si="672"/>
        <v>0</v>
      </c>
    </row>
    <row r="1012" spans="1:34" ht="25" customHeight="1" x14ac:dyDescent="0.25">
      <c r="A1012" s="119" t="s">
        <v>1354</v>
      </c>
      <c r="B1012" s="37"/>
      <c r="C1012" s="37"/>
      <c r="D1012" s="238"/>
      <c r="E1012" s="238"/>
      <c r="F1012" s="238"/>
      <c r="G1012" s="238"/>
      <c r="H1012" s="238"/>
      <c r="I1012" s="238"/>
      <c r="J1012" s="238"/>
      <c r="K1012" s="372">
        <f t="shared" si="665"/>
        <v>0</v>
      </c>
      <c r="L1012" s="376">
        <f t="shared" si="666"/>
        <v>0</v>
      </c>
      <c r="M1012" s="95"/>
      <c r="O1012" s="77"/>
      <c r="P1012" s="93"/>
      <c r="Q1012" s="96"/>
      <c r="S1012" s="96"/>
      <c r="U1012" s="96"/>
      <c r="V1012" s="96"/>
      <c r="X1012" s="96"/>
      <c r="Z1012" s="96"/>
      <c r="AB1012" s="97"/>
      <c r="AC1012" s="30">
        <f t="shared" si="667"/>
        <v>0</v>
      </c>
      <c r="AD1012" s="30">
        <f t="shared" si="668"/>
        <v>0</v>
      </c>
      <c r="AE1012" s="30">
        <f t="shared" si="669"/>
        <v>0</v>
      </c>
      <c r="AF1012" s="30">
        <f t="shared" si="670"/>
        <v>0</v>
      </c>
      <c r="AG1012" s="18" t="s">
        <v>1355</v>
      </c>
      <c r="AH1012" s="17">
        <f t="shared" si="672"/>
        <v>0</v>
      </c>
    </row>
    <row r="1013" spans="1:34" ht="25" customHeight="1" x14ac:dyDescent="0.25">
      <c r="A1013" s="119" t="s">
        <v>1356</v>
      </c>
      <c r="B1013" s="37"/>
      <c r="C1013" s="37"/>
      <c r="D1013" s="238"/>
      <c r="E1013" s="238"/>
      <c r="F1013" s="238"/>
      <c r="G1013" s="238"/>
      <c r="H1013" s="238"/>
      <c r="I1013" s="238"/>
      <c r="J1013" s="238"/>
      <c r="K1013" s="372">
        <f t="shared" si="665"/>
        <v>0</v>
      </c>
      <c r="L1013" s="376">
        <f t="shared" si="666"/>
        <v>0</v>
      </c>
      <c r="M1013" s="95"/>
      <c r="O1013" s="77"/>
      <c r="P1013" s="93"/>
      <c r="Q1013" s="96"/>
      <c r="S1013" s="96"/>
      <c r="U1013" s="96"/>
      <c r="V1013" s="96"/>
      <c r="X1013" s="96"/>
      <c r="Z1013" s="96"/>
      <c r="AB1013" s="97"/>
      <c r="AC1013" s="30">
        <f t="shared" si="667"/>
        <v>0</v>
      </c>
      <c r="AD1013" s="30">
        <f t="shared" si="668"/>
        <v>0</v>
      </c>
      <c r="AE1013" s="30">
        <f t="shared" si="669"/>
        <v>0</v>
      </c>
      <c r="AF1013" s="30">
        <f t="shared" si="670"/>
        <v>0</v>
      </c>
      <c r="AG1013" s="18" t="s">
        <v>1357</v>
      </c>
      <c r="AH1013" s="17">
        <f t="shared" si="672"/>
        <v>0</v>
      </c>
    </row>
    <row r="1014" spans="1:34" ht="25" customHeight="1" x14ac:dyDescent="0.25">
      <c r="A1014" s="119" t="s">
        <v>1358</v>
      </c>
      <c r="B1014" s="37"/>
      <c r="C1014" s="37"/>
      <c r="D1014" s="238"/>
      <c r="E1014" s="238"/>
      <c r="F1014" s="238"/>
      <c r="G1014" s="238"/>
      <c r="H1014" s="238"/>
      <c r="I1014" s="238"/>
      <c r="J1014" s="238"/>
      <c r="K1014" s="372">
        <f t="shared" si="665"/>
        <v>0</v>
      </c>
      <c r="L1014" s="376">
        <f t="shared" si="666"/>
        <v>0</v>
      </c>
      <c r="M1014" s="95"/>
      <c r="O1014" s="77"/>
      <c r="P1014" s="93"/>
      <c r="Q1014" s="96"/>
      <c r="S1014" s="96"/>
      <c r="U1014" s="96"/>
      <c r="V1014" s="96"/>
      <c r="X1014" s="96"/>
      <c r="Z1014" s="96"/>
      <c r="AB1014" s="97"/>
      <c r="AC1014" s="30">
        <f t="shared" si="667"/>
        <v>0</v>
      </c>
      <c r="AD1014" s="30">
        <f t="shared" si="668"/>
        <v>0</v>
      </c>
      <c r="AE1014" s="30">
        <f t="shared" si="669"/>
        <v>0</v>
      </c>
      <c r="AF1014" s="30">
        <f t="shared" si="670"/>
        <v>0</v>
      </c>
      <c r="AG1014" s="18" t="s">
        <v>1359</v>
      </c>
      <c r="AH1014" s="17">
        <f t="shared" si="672"/>
        <v>0</v>
      </c>
    </row>
    <row r="1015" spans="1:34" ht="25" customHeight="1" x14ac:dyDescent="0.25">
      <c r="A1015" s="119" t="s">
        <v>1360</v>
      </c>
      <c r="B1015" s="37"/>
      <c r="C1015" s="37"/>
      <c r="D1015" s="238"/>
      <c r="E1015" s="238"/>
      <c r="F1015" s="238"/>
      <c r="G1015" s="238"/>
      <c r="H1015" s="238"/>
      <c r="I1015" s="238"/>
      <c r="J1015" s="238"/>
      <c r="K1015" s="372">
        <f t="shared" si="665"/>
        <v>0</v>
      </c>
      <c r="L1015" s="376">
        <f t="shared" si="666"/>
        <v>0</v>
      </c>
      <c r="M1015" s="95"/>
      <c r="O1015" s="77"/>
      <c r="P1015" s="93"/>
      <c r="Q1015" s="96"/>
      <c r="S1015" s="96"/>
      <c r="U1015" s="96"/>
      <c r="V1015" s="96"/>
      <c r="X1015" s="96"/>
      <c r="Z1015" s="96"/>
      <c r="AB1015" s="97"/>
      <c r="AC1015" s="30">
        <f t="shared" si="667"/>
        <v>0</v>
      </c>
      <c r="AD1015" s="30">
        <f t="shared" si="668"/>
        <v>0</v>
      </c>
      <c r="AE1015" s="30">
        <f t="shared" si="669"/>
        <v>0</v>
      </c>
      <c r="AF1015" s="30">
        <f t="shared" si="670"/>
        <v>0</v>
      </c>
      <c r="AG1015" s="18" t="s">
        <v>1361</v>
      </c>
      <c r="AH1015" s="17">
        <f t="shared" si="672"/>
        <v>0</v>
      </c>
    </row>
    <row r="1016" spans="1:34" ht="25" customHeight="1" x14ac:dyDescent="0.25">
      <c r="A1016" s="119" t="s">
        <v>1362</v>
      </c>
      <c r="B1016" s="37"/>
      <c r="C1016" s="37"/>
      <c r="D1016" s="238"/>
      <c r="E1016" s="238"/>
      <c r="F1016" s="238"/>
      <c r="G1016" s="238"/>
      <c r="H1016" s="238"/>
      <c r="I1016" s="238"/>
      <c r="J1016" s="238"/>
      <c r="K1016" s="372">
        <f t="shared" si="665"/>
        <v>0</v>
      </c>
      <c r="L1016" s="376">
        <f t="shared" si="666"/>
        <v>0</v>
      </c>
      <c r="M1016" s="95"/>
      <c r="O1016" s="77"/>
      <c r="P1016" s="93"/>
      <c r="Q1016" s="96"/>
      <c r="S1016" s="96"/>
      <c r="U1016" s="96"/>
      <c r="V1016" s="96"/>
      <c r="X1016" s="96"/>
      <c r="Z1016" s="96"/>
      <c r="AB1016" s="97"/>
      <c r="AC1016" s="30">
        <f t="shared" si="667"/>
        <v>0</v>
      </c>
      <c r="AD1016" s="30">
        <f t="shared" si="668"/>
        <v>0</v>
      </c>
      <c r="AE1016" s="30">
        <f t="shared" si="669"/>
        <v>0</v>
      </c>
      <c r="AF1016" s="30">
        <f t="shared" si="670"/>
        <v>0</v>
      </c>
      <c r="AG1016" s="18" t="s">
        <v>1363</v>
      </c>
      <c r="AH1016" s="17">
        <f t="shared" si="672"/>
        <v>0</v>
      </c>
    </row>
    <row r="1017" spans="1:34" ht="25" customHeight="1" x14ac:dyDescent="0.25">
      <c r="A1017" s="119" t="s">
        <v>1364</v>
      </c>
      <c r="B1017" s="37"/>
      <c r="C1017" s="37"/>
      <c r="D1017" s="238"/>
      <c r="E1017" s="238"/>
      <c r="F1017" s="238"/>
      <c r="G1017" s="238"/>
      <c r="H1017" s="238"/>
      <c r="I1017" s="238"/>
      <c r="J1017" s="238"/>
      <c r="K1017" s="372">
        <f t="shared" si="665"/>
        <v>0</v>
      </c>
      <c r="L1017" s="376">
        <f t="shared" si="666"/>
        <v>0</v>
      </c>
      <c r="M1017" s="95"/>
      <c r="O1017" s="77"/>
      <c r="P1017" s="93"/>
      <c r="Q1017" s="96"/>
      <c r="S1017" s="96"/>
      <c r="U1017" s="96"/>
      <c r="V1017" s="96"/>
      <c r="X1017" s="96"/>
      <c r="Z1017" s="96"/>
      <c r="AB1017" s="97"/>
      <c r="AC1017" s="30">
        <f t="shared" si="667"/>
        <v>0</v>
      </c>
      <c r="AD1017" s="30">
        <f t="shared" si="668"/>
        <v>0</v>
      </c>
      <c r="AE1017" s="30">
        <f t="shared" si="669"/>
        <v>0</v>
      </c>
      <c r="AF1017" s="30">
        <f t="shared" si="670"/>
        <v>0</v>
      </c>
      <c r="AG1017" s="18" t="s">
        <v>1365</v>
      </c>
      <c r="AH1017" s="17">
        <f t="shared" si="672"/>
        <v>0</v>
      </c>
    </row>
    <row r="1018" spans="1:34" ht="25" customHeight="1" x14ac:dyDescent="0.25">
      <c r="A1018" s="248">
        <v>0</v>
      </c>
      <c r="B1018" s="37"/>
      <c r="C1018" s="41"/>
      <c r="D1018" s="266"/>
      <c r="E1018" s="266"/>
      <c r="F1018" s="266"/>
      <c r="G1018" s="266"/>
      <c r="H1018" s="266"/>
      <c r="I1018" s="266"/>
      <c r="J1018" s="266"/>
      <c r="K1018" s="357">
        <f t="shared" si="665"/>
        <v>0</v>
      </c>
      <c r="L1018" s="376">
        <f t="shared" si="666"/>
        <v>0</v>
      </c>
      <c r="M1018" s="95"/>
      <c r="O1018" s="77"/>
      <c r="P1018" s="93"/>
      <c r="Q1018" s="96"/>
      <c r="S1018" s="96"/>
      <c r="U1018" s="96"/>
      <c r="V1018" s="96"/>
      <c r="X1018" s="96"/>
      <c r="Z1018" s="96"/>
      <c r="AB1018" s="97"/>
      <c r="AC1018" s="30">
        <f t="shared" si="667"/>
        <v>0</v>
      </c>
      <c r="AD1018" s="30">
        <f t="shared" si="668"/>
        <v>0</v>
      </c>
      <c r="AE1018" s="30">
        <f t="shared" si="669"/>
        <v>0</v>
      </c>
      <c r="AF1018" s="30">
        <f t="shared" si="670"/>
        <v>0</v>
      </c>
      <c r="AG1018" s="18">
        <v>0</v>
      </c>
      <c r="AH1018" s="17">
        <f t="shared" si="672"/>
        <v>0</v>
      </c>
    </row>
    <row r="1019" spans="1:34" ht="25" customHeight="1" x14ac:dyDescent="0.25">
      <c r="A1019" s="248"/>
      <c r="B1019" s="37"/>
      <c r="C1019" s="41"/>
      <c r="D1019" s="266"/>
      <c r="E1019" s="266"/>
      <c r="F1019" s="266"/>
      <c r="G1019" s="266"/>
      <c r="H1019" s="266"/>
      <c r="I1019" s="266"/>
      <c r="J1019" s="266"/>
      <c r="K1019" s="357">
        <f t="shared" si="665"/>
        <v>0</v>
      </c>
      <c r="L1019" s="376">
        <f t="shared" si="666"/>
        <v>0</v>
      </c>
      <c r="M1019" s="95"/>
      <c r="O1019" s="77"/>
      <c r="P1019" s="93"/>
      <c r="Q1019" s="96"/>
      <c r="S1019" s="96"/>
      <c r="U1019" s="96"/>
      <c r="V1019" s="96"/>
      <c r="X1019" s="96"/>
      <c r="Z1019" s="96"/>
      <c r="AB1019" s="97"/>
      <c r="AC1019" s="30">
        <f t="shared" si="667"/>
        <v>0</v>
      </c>
      <c r="AD1019" s="30">
        <f t="shared" si="668"/>
        <v>0</v>
      </c>
      <c r="AE1019" s="30">
        <f t="shared" si="669"/>
        <v>0</v>
      </c>
      <c r="AF1019" s="30">
        <f t="shared" si="670"/>
        <v>0</v>
      </c>
      <c r="AG1019" s="18">
        <v>0</v>
      </c>
      <c r="AH1019" s="17">
        <f t="shared" si="672"/>
        <v>0</v>
      </c>
    </row>
    <row r="1020" spans="1:34" ht="25" customHeight="1" x14ac:dyDescent="0.25">
      <c r="A1020" s="248">
        <v>0</v>
      </c>
      <c r="B1020" s="31"/>
      <c r="C1020" s="94"/>
      <c r="D1020" s="263"/>
      <c r="E1020" s="263"/>
      <c r="F1020" s="263"/>
      <c r="G1020" s="263"/>
      <c r="H1020" s="263"/>
      <c r="I1020" s="263"/>
      <c r="J1020" s="263"/>
      <c r="K1020" s="363">
        <f t="shared" si="665"/>
        <v>0</v>
      </c>
      <c r="L1020" s="376">
        <f t="shared" si="666"/>
        <v>0</v>
      </c>
      <c r="M1020" s="95"/>
      <c r="O1020" s="77"/>
      <c r="P1020" s="93"/>
      <c r="Q1020" s="96"/>
      <c r="S1020" s="96"/>
      <c r="U1020" s="96"/>
      <c r="V1020" s="96"/>
      <c r="X1020" s="96"/>
      <c r="Z1020" s="96"/>
      <c r="AB1020" s="97"/>
      <c r="AC1020" s="30">
        <f t="shared" si="667"/>
        <v>0</v>
      </c>
      <c r="AD1020" s="30">
        <f t="shared" si="668"/>
        <v>0</v>
      </c>
      <c r="AE1020" s="30">
        <f t="shared" si="669"/>
        <v>0</v>
      </c>
      <c r="AF1020" s="30">
        <f t="shared" si="670"/>
        <v>0</v>
      </c>
      <c r="AG1020" s="18">
        <v>0</v>
      </c>
      <c r="AH1020" s="17">
        <f t="shared" si="672"/>
        <v>0</v>
      </c>
    </row>
    <row r="1021" spans="1:34" ht="25" customHeight="1" thickBot="1" x14ac:dyDescent="0.3">
      <c r="A1021" s="249"/>
      <c r="B1021" s="32"/>
      <c r="C1021" s="100"/>
      <c r="D1021" s="264"/>
      <c r="E1021" s="264"/>
      <c r="F1021" s="264"/>
      <c r="G1021" s="264"/>
      <c r="H1021" s="264"/>
      <c r="I1021" s="264"/>
      <c r="J1021" s="264"/>
      <c r="K1021" s="379"/>
      <c r="L1021" s="378"/>
      <c r="M1021" s="101"/>
      <c r="N1021" s="102"/>
      <c r="O1021" s="77"/>
      <c r="P1021" s="99"/>
      <c r="Q1021" s="103"/>
      <c r="R1021" s="104"/>
      <c r="S1021" s="103"/>
      <c r="T1021" s="104"/>
      <c r="U1021" s="103"/>
      <c r="V1021" s="103"/>
      <c r="W1021" s="104"/>
      <c r="X1021" s="103"/>
      <c r="Y1021" s="104"/>
      <c r="Z1021" s="103"/>
      <c r="AA1021" s="104"/>
      <c r="AB1021" s="105"/>
      <c r="AC1021" s="33"/>
      <c r="AD1021" s="33"/>
      <c r="AE1021" s="33"/>
      <c r="AF1021" s="33"/>
      <c r="AG1021" s="80"/>
      <c r="AH1021" s="17">
        <f t="shared" si="672"/>
        <v>0</v>
      </c>
    </row>
    <row r="1022" spans="1:34" ht="40" customHeight="1" x14ac:dyDescent="0.25">
      <c r="A1022" s="233" t="s">
        <v>1366</v>
      </c>
      <c r="B1022" s="236"/>
      <c r="C1022" s="237"/>
      <c r="D1022" s="246"/>
      <c r="E1022" s="246"/>
      <c r="F1022" s="246"/>
      <c r="G1022" s="246"/>
      <c r="H1022" s="246"/>
      <c r="I1022" s="246"/>
      <c r="J1022" s="246"/>
      <c r="K1022" s="357"/>
      <c r="L1022" s="376"/>
      <c r="M1022" s="95"/>
      <c r="O1022" s="77"/>
      <c r="P1022" s="106"/>
      <c r="Q1022" s="96"/>
      <c r="S1022" s="96"/>
      <c r="U1022" s="96"/>
      <c r="V1022" s="96"/>
      <c r="X1022" s="96"/>
      <c r="Z1022" s="96"/>
      <c r="AB1022" s="97"/>
      <c r="AC1022" s="30"/>
      <c r="AD1022" s="30"/>
      <c r="AE1022" s="30"/>
      <c r="AF1022" s="30"/>
      <c r="AH1022" s="17">
        <f>IF($L$1023=0,0,1)</f>
        <v>0</v>
      </c>
    </row>
    <row r="1023" spans="1:34" ht="25" customHeight="1" x14ac:dyDescent="0.25">
      <c r="A1023" s="119" t="s">
        <v>188</v>
      </c>
      <c r="B1023" s="37"/>
      <c r="C1023" s="37"/>
      <c r="D1023" s="238"/>
      <c r="E1023" s="238"/>
      <c r="F1023" s="238"/>
      <c r="G1023" s="238"/>
      <c r="H1023" s="238"/>
      <c r="I1023" s="238"/>
      <c r="J1023" s="238"/>
      <c r="K1023" s="372">
        <f t="shared" ref="K1023:K1032" si="673">D1023+E1023+F1023+H1023+J1023</f>
        <v>0</v>
      </c>
      <c r="L1023" s="376">
        <f t="shared" ref="L1023:L1032" si="674">G1023+I1023+K1023</f>
        <v>0</v>
      </c>
      <c r="M1023" s="95"/>
      <c r="O1023" s="77">
        <f>IF(L1023&gt;1,1,0)</f>
        <v>0</v>
      </c>
      <c r="P1023" s="93"/>
      <c r="Q1023" s="96"/>
      <c r="S1023" s="96"/>
      <c r="U1023" s="96"/>
      <c r="V1023" s="96"/>
      <c r="X1023" s="96"/>
      <c r="Z1023" s="96"/>
      <c r="AB1023" s="97"/>
      <c r="AC1023" s="30">
        <f t="shared" ref="AC1023:AC1032" si="675">Q1023</f>
        <v>0</v>
      </c>
      <c r="AD1023" s="30">
        <f t="shared" ref="AD1023:AD1032" si="676">D1023+E1023+F1023+H1023+J1023</f>
        <v>0</v>
      </c>
      <c r="AE1023" s="30">
        <f t="shared" ref="AE1023:AE1032" si="677">G1023</f>
        <v>0</v>
      </c>
      <c r="AF1023" s="30">
        <f t="shared" ref="AF1023:AF1032" si="678">AC1023+AD1023+AE1023</f>
        <v>0</v>
      </c>
      <c r="AG1023" s="18" t="s">
        <v>1367</v>
      </c>
      <c r="AH1023" s="17">
        <f>IF($L$1023=0,0,1)</f>
        <v>0</v>
      </c>
    </row>
    <row r="1024" spans="1:34" ht="25" customHeight="1" x14ac:dyDescent="0.25">
      <c r="A1024" s="370" t="s">
        <v>1368</v>
      </c>
      <c r="B1024" s="383">
        <f t="shared" ref="B1024:J1024" si="679">B1023</f>
        <v>0</v>
      </c>
      <c r="C1024" s="383">
        <f t="shared" si="679"/>
        <v>0</v>
      </c>
      <c r="D1024" s="383">
        <f t="shared" si="679"/>
        <v>0</v>
      </c>
      <c r="E1024" s="383">
        <f t="shared" si="679"/>
        <v>0</v>
      </c>
      <c r="F1024" s="383">
        <f t="shared" si="679"/>
        <v>0</v>
      </c>
      <c r="G1024" s="383">
        <f t="shared" si="679"/>
        <v>0</v>
      </c>
      <c r="H1024" s="383">
        <f t="shared" si="679"/>
        <v>0</v>
      </c>
      <c r="I1024" s="383">
        <f t="shared" si="679"/>
        <v>0</v>
      </c>
      <c r="J1024" s="383">
        <f t="shared" si="679"/>
        <v>0</v>
      </c>
      <c r="K1024" s="383">
        <f t="shared" si="673"/>
        <v>0</v>
      </c>
      <c r="L1024" s="376">
        <f t="shared" si="674"/>
        <v>0</v>
      </c>
      <c r="M1024" s="95"/>
      <c r="O1024" s="77"/>
      <c r="P1024" s="93"/>
      <c r="Q1024" s="96"/>
      <c r="S1024" s="96"/>
      <c r="U1024" s="96"/>
      <c r="V1024" s="96"/>
      <c r="X1024" s="96"/>
      <c r="Z1024" s="96"/>
      <c r="AB1024" s="97"/>
      <c r="AC1024" s="30">
        <f t="shared" si="675"/>
        <v>0</v>
      </c>
      <c r="AD1024" s="30">
        <f t="shared" si="676"/>
        <v>0</v>
      </c>
      <c r="AE1024" s="30">
        <f t="shared" si="677"/>
        <v>0</v>
      </c>
      <c r="AF1024" s="30">
        <f t="shared" si="678"/>
        <v>0</v>
      </c>
      <c r="AG1024" s="18" t="s">
        <v>1369</v>
      </c>
      <c r="AH1024" s="17">
        <f t="shared" ref="AH1024:AH1035" si="680">IF($L$1023=0,0,1)</f>
        <v>0</v>
      </c>
    </row>
    <row r="1025" spans="1:34" ht="25" customHeight="1" x14ac:dyDescent="0.25">
      <c r="A1025" s="119" t="s">
        <v>1370</v>
      </c>
      <c r="B1025" s="39"/>
      <c r="C1025" s="39"/>
      <c r="D1025" s="274"/>
      <c r="E1025" s="274"/>
      <c r="F1025" s="274"/>
      <c r="G1025" s="274"/>
      <c r="H1025" s="274"/>
      <c r="I1025" s="274"/>
      <c r="J1025" s="274"/>
      <c r="K1025" s="383">
        <f t="shared" si="673"/>
        <v>0</v>
      </c>
      <c r="L1025" s="376">
        <f t="shared" si="674"/>
        <v>0</v>
      </c>
      <c r="M1025" s="95"/>
      <c r="O1025" s="77"/>
      <c r="P1025" s="93"/>
      <c r="Q1025" s="96"/>
      <c r="S1025" s="96"/>
      <c r="U1025" s="96"/>
      <c r="V1025" s="96"/>
      <c r="X1025" s="96"/>
      <c r="Z1025" s="96"/>
      <c r="AB1025" s="97"/>
      <c r="AC1025" s="30">
        <f t="shared" si="675"/>
        <v>0</v>
      </c>
      <c r="AD1025" s="30">
        <f t="shared" si="676"/>
        <v>0</v>
      </c>
      <c r="AE1025" s="30">
        <f t="shared" si="677"/>
        <v>0</v>
      </c>
      <c r="AF1025" s="30">
        <f t="shared" si="678"/>
        <v>0</v>
      </c>
      <c r="AG1025" s="18" t="s">
        <v>1371</v>
      </c>
      <c r="AH1025" s="17">
        <f t="shared" si="680"/>
        <v>0</v>
      </c>
    </row>
    <row r="1026" spans="1:34" ht="25" customHeight="1" x14ac:dyDescent="0.25">
      <c r="A1026" s="119" t="s">
        <v>1372</v>
      </c>
      <c r="B1026" s="39"/>
      <c r="C1026" s="39"/>
      <c r="D1026" s="274"/>
      <c r="E1026" s="274"/>
      <c r="F1026" s="274"/>
      <c r="G1026" s="274"/>
      <c r="H1026" s="274"/>
      <c r="I1026" s="274"/>
      <c r="J1026" s="274"/>
      <c r="K1026" s="383">
        <f t="shared" si="673"/>
        <v>0</v>
      </c>
      <c r="L1026" s="376">
        <f t="shared" si="674"/>
        <v>0</v>
      </c>
      <c r="M1026" s="95"/>
      <c r="O1026" s="77"/>
      <c r="P1026" s="93"/>
      <c r="Q1026" s="96"/>
      <c r="S1026" s="96"/>
      <c r="U1026" s="96"/>
      <c r="V1026" s="96"/>
      <c r="X1026" s="96"/>
      <c r="Z1026" s="96"/>
      <c r="AB1026" s="97"/>
      <c r="AC1026" s="30">
        <f t="shared" si="675"/>
        <v>0</v>
      </c>
      <c r="AD1026" s="30">
        <f t="shared" si="676"/>
        <v>0</v>
      </c>
      <c r="AE1026" s="30">
        <f t="shared" si="677"/>
        <v>0</v>
      </c>
      <c r="AF1026" s="30">
        <f t="shared" si="678"/>
        <v>0</v>
      </c>
      <c r="AG1026" s="18" t="s">
        <v>1373</v>
      </c>
      <c r="AH1026" s="17">
        <f t="shared" si="680"/>
        <v>0</v>
      </c>
    </row>
    <row r="1027" spans="1:34" ht="25" customHeight="1" x14ac:dyDescent="0.25">
      <c r="A1027" s="119" t="s">
        <v>1374</v>
      </c>
      <c r="B1027" s="39"/>
      <c r="C1027" s="39"/>
      <c r="D1027" s="274"/>
      <c r="E1027" s="274"/>
      <c r="F1027" s="274"/>
      <c r="G1027" s="274"/>
      <c r="H1027" s="274"/>
      <c r="I1027" s="274"/>
      <c r="J1027" s="274"/>
      <c r="K1027" s="383">
        <f t="shared" si="673"/>
        <v>0</v>
      </c>
      <c r="L1027" s="376">
        <f t="shared" si="674"/>
        <v>0</v>
      </c>
      <c r="M1027" s="95"/>
      <c r="O1027" s="77"/>
      <c r="P1027" s="93"/>
      <c r="Q1027" s="96"/>
      <c r="S1027" s="96"/>
      <c r="U1027" s="96"/>
      <c r="V1027" s="96"/>
      <c r="X1027" s="96"/>
      <c r="Z1027" s="96"/>
      <c r="AB1027" s="97"/>
      <c r="AC1027" s="30">
        <f t="shared" si="675"/>
        <v>0</v>
      </c>
      <c r="AD1027" s="30">
        <f t="shared" si="676"/>
        <v>0</v>
      </c>
      <c r="AE1027" s="30">
        <f t="shared" si="677"/>
        <v>0</v>
      </c>
      <c r="AF1027" s="30">
        <f t="shared" si="678"/>
        <v>0</v>
      </c>
      <c r="AG1027" s="18" t="s">
        <v>1375</v>
      </c>
      <c r="AH1027" s="17">
        <f t="shared" si="680"/>
        <v>0</v>
      </c>
    </row>
    <row r="1028" spans="1:34" ht="25" customHeight="1" x14ac:dyDescent="0.25">
      <c r="A1028" s="119" t="s">
        <v>1376</v>
      </c>
      <c r="B1028" s="31"/>
      <c r="C1028" s="31"/>
      <c r="D1028" s="240"/>
      <c r="E1028" s="240"/>
      <c r="F1028" s="240"/>
      <c r="G1028" s="240"/>
      <c r="H1028" s="240"/>
      <c r="I1028" s="240"/>
      <c r="J1028" s="240"/>
      <c r="K1028" s="366">
        <f t="shared" si="673"/>
        <v>0</v>
      </c>
      <c r="L1028" s="376">
        <f t="shared" si="674"/>
        <v>0</v>
      </c>
      <c r="M1028" s="95"/>
      <c r="O1028" s="77"/>
      <c r="P1028" s="93"/>
      <c r="Q1028" s="96"/>
      <c r="S1028" s="96"/>
      <c r="U1028" s="96"/>
      <c r="V1028" s="96"/>
      <c r="X1028" s="96"/>
      <c r="Z1028" s="96"/>
      <c r="AB1028" s="97"/>
      <c r="AC1028" s="30">
        <f t="shared" si="675"/>
        <v>0</v>
      </c>
      <c r="AD1028" s="30">
        <f t="shared" si="676"/>
        <v>0</v>
      </c>
      <c r="AE1028" s="30">
        <f t="shared" si="677"/>
        <v>0</v>
      </c>
      <c r="AF1028" s="30">
        <f t="shared" si="678"/>
        <v>0</v>
      </c>
      <c r="AG1028" s="18" t="s">
        <v>1377</v>
      </c>
      <c r="AH1028" s="17">
        <f t="shared" si="680"/>
        <v>0</v>
      </c>
    </row>
    <row r="1029" spans="1:34" ht="25" customHeight="1" x14ac:dyDescent="0.25">
      <c r="A1029" s="119" t="s">
        <v>1203</v>
      </c>
      <c r="B1029" s="39"/>
      <c r="C1029" s="39"/>
      <c r="D1029" s="274"/>
      <c r="E1029" s="274"/>
      <c r="F1029" s="274"/>
      <c r="G1029" s="274"/>
      <c r="H1029" s="274"/>
      <c r="I1029" s="274"/>
      <c r="J1029" s="274"/>
      <c r="K1029" s="383">
        <f t="shared" si="673"/>
        <v>0</v>
      </c>
      <c r="L1029" s="376">
        <f t="shared" si="674"/>
        <v>0</v>
      </c>
      <c r="M1029" s="95"/>
      <c r="O1029" s="77"/>
      <c r="P1029" s="93"/>
      <c r="Q1029" s="96"/>
      <c r="S1029" s="96"/>
      <c r="U1029" s="96"/>
      <c r="V1029" s="96"/>
      <c r="X1029" s="96"/>
      <c r="Z1029" s="96"/>
      <c r="AB1029" s="97"/>
      <c r="AC1029" s="30">
        <f t="shared" si="675"/>
        <v>0</v>
      </c>
      <c r="AD1029" s="30">
        <f t="shared" si="676"/>
        <v>0</v>
      </c>
      <c r="AE1029" s="30">
        <f t="shared" si="677"/>
        <v>0</v>
      </c>
      <c r="AF1029" s="30">
        <f t="shared" si="678"/>
        <v>0</v>
      </c>
      <c r="AG1029" s="18" t="s">
        <v>1378</v>
      </c>
      <c r="AH1029" s="17">
        <f t="shared" si="680"/>
        <v>0</v>
      </c>
    </row>
    <row r="1030" spans="1:34" ht="25" customHeight="1" x14ac:dyDescent="0.25">
      <c r="A1030" s="248">
        <v>0</v>
      </c>
      <c r="B1030" s="39"/>
      <c r="C1030" s="40"/>
      <c r="D1030" s="276"/>
      <c r="E1030" s="276"/>
      <c r="F1030" s="276"/>
      <c r="G1030" s="276"/>
      <c r="H1030" s="276"/>
      <c r="I1030" s="276"/>
      <c r="J1030" s="276"/>
      <c r="K1030" s="367">
        <f t="shared" si="673"/>
        <v>0</v>
      </c>
      <c r="L1030" s="376">
        <f t="shared" si="674"/>
        <v>0</v>
      </c>
      <c r="M1030" s="95"/>
      <c r="O1030" s="77"/>
      <c r="P1030" s="93"/>
      <c r="Q1030" s="96"/>
      <c r="S1030" s="96"/>
      <c r="U1030" s="96"/>
      <c r="V1030" s="96"/>
      <c r="X1030" s="96"/>
      <c r="Z1030" s="96"/>
      <c r="AB1030" s="97"/>
      <c r="AC1030" s="30">
        <f t="shared" si="675"/>
        <v>0</v>
      </c>
      <c r="AD1030" s="30">
        <f t="shared" si="676"/>
        <v>0</v>
      </c>
      <c r="AE1030" s="30">
        <f t="shared" si="677"/>
        <v>0</v>
      </c>
      <c r="AF1030" s="30">
        <f t="shared" si="678"/>
        <v>0</v>
      </c>
      <c r="AG1030" s="18">
        <v>0</v>
      </c>
      <c r="AH1030" s="17">
        <f t="shared" si="680"/>
        <v>0</v>
      </c>
    </row>
    <row r="1031" spans="1:34" ht="25" customHeight="1" x14ac:dyDescent="0.25">
      <c r="A1031" s="248">
        <v>0</v>
      </c>
      <c r="B1031" s="39"/>
      <c r="C1031" s="40"/>
      <c r="D1031" s="276"/>
      <c r="E1031" s="276"/>
      <c r="F1031" s="276"/>
      <c r="G1031" s="276"/>
      <c r="H1031" s="276"/>
      <c r="I1031" s="276"/>
      <c r="J1031" s="276"/>
      <c r="K1031" s="367">
        <f t="shared" si="673"/>
        <v>0</v>
      </c>
      <c r="L1031" s="376">
        <f t="shared" si="674"/>
        <v>0</v>
      </c>
      <c r="M1031" s="95"/>
      <c r="O1031" s="77"/>
      <c r="P1031" s="93"/>
      <c r="Q1031" s="96"/>
      <c r="S1031" s="96"/>
      <c r="U1031" s="96"/>
      <c r="V1031" s="96"/>
      <c r="X1031" s="96"/>
      <c r="Z1031" s="96"/>
      <c r="AB1031" s="97"/>
      <c r="AC1031" s="30">
        <f t="shared" si="675"/>
        <v>0</v>
      </c>
      <c r="AD1031" s="30">
        <f t="shared" si="676"/>
        <v>0</v>
      </c>
      <c r="AE1031" s="30">
        <f t="shared" si="677"/>
        <v>0</v>
      </c>
      <c r="AF1031" s="30">
        <f t="shared" si="678"/>
        <v>0</v>
      </c>
      <c r="AG1031" s="18">
        <v>0</v>
      </c>
      <c r="AH1031" s="17">
        <f t="shared" si="680"/>
        <v>0</v>
      </c>
    </row>
    <row r="1032" spans="1:34" ht="25" customHeight="1" x14ac:dyDescent="0.25">
      <c r="A1032" s="248">
        <v>0</v>
      </c>
      <c r="B1032" s="39"/>
      <c r="C1032" s="40"/>
      <c r="D1032" s="276"/>
      <c r="E1032" s="276"/>
      <c r="F1032" s="276"/>
      <c r="G1032" s="276"/>
      <c r="H1032" s="276"/>
      <c r="I1032" s="276"/>
      <c r="J1032" s="276"/>
      <c r="K1032" s="367">
        <f t="shared" si="673"/>
        <v>0</v>
      </c>
      <c r="L1032" s="376">
        <f t="shared" si="674"/>
        <v>0</v>
      </c>
      <c r="M1032" s="95"/>
      <c r="O1032" s="77"/>
      <c r="P1032" s="93"/>
      <c r="Q1032" s="96"/>
      <c r="S1032" s="96"/>
      <c r="U1032" s="96"/>
      <c r="V1032" s="96"/>
      <c r="X1032" s="96"/>
      <c r="Z1032" s="96"/>
      <c r="AB1032" s="97"/>
      <c r="AC1032" s="30">
        <f t="shared" si="675"/>
        <v>0</v>
      </c>
      <c r="AD1032" s="30">
        <f t="shared" si="676"/>
        <v>0</v>
      </c>
      <c r="AE1032" s="30">
        <f t="shared" si="677"/>
        <v>0</v>
      </c>
      <c r="AF1032" s="30">
        <f t="shared" si="678"/>
        <v>0</v>
      </c>
      <c r="AG1032" s="18">
        <v>0</v>
      </c>
      <c r="AH1032" s="17">
        <f t="shared" si="680"/>
        <v>0</v>
      </c>
    </row>
    <row r="1033" spans="1:34" s="66" customFormat="1" ht="25" customHeight="1" x14ac:dyDescent="0.25">
      <c r="A1033" s="252" t="s">
        <v>208</v>
      </c>
      <c r="B1033" s="34" t="str">
        <f>IF(B1023-B1025-B1026-B1027-B1028-B1029=0,"OK","OUT OF BALANCE BY")</f>
        <v>OK</v>
      </c>
      <c r="C1033" s="108" t="str">
        <f t="shared" ref="C1033:L1033" si="681">IF(C1023-C1025-C1026-C1027-C1028-C1029=0,"OK","OUT OF BALANCE BY")</f>
        <v>OK</v>
      </c>
      <c r="D1033" s="268" t="str">
        <f t="shared" si="681"/>
        <v>OK</v>
      </c>
      <c r="E1033" s="268" t="str">
        <f t="shared" si="681"/>
        <v>OK</v>
      </c>
      <c r="F1033" s="268" t="str">
        <f t="shared" si="681"/>
        <v>OK</v>
      </c>
      <c r="G1033" s="268" t="str">
        <f t="shared" si="681"/>
        <v>OK</v>
      </c>
      <c r="H1033" s="268" t="str">
        <f t="shared" si="681"/>
        <v>OK</v>
      </c>
      <c r="I1033" s="268" t="str">
        <f t="shared" si="681"/>
        <v>OK</v>
      </c>
      <c r="J1033" s="268" t="str">
        <f t="shared" si="681"/>
        <v>OK</v>
      </c>
      <c r="K1033" s="364" t="str">
        <f t="shared" si="681"/>
        <v>OK</v>
      </c>
      <c r="L1033" s="380" t="str">
        <f t="shared" si="681"/>
        <v>OK</v>
      </c>
      <c r="M1033" s="109"/>
      <c r="O1033" s="77"/>
      <c r="P1033" s="96"/>
      <c r="Q1033" s="110"/>
      <c r="S1033" s="110"/>
      <c r="U1033" s="110"/>
      <c r="V1033" s="110"/>
      <c r="X1033" s="110"/>
      <c r="Z1033" s="110"/>
      <c r="AB1033" s="111"/>
      <c r="AC1033" s="35" t="str">
        <f t="shared" ref="AC1033:AF1033" si="682">IF(AC1023-AC1025-AC1026-AC1027-AC1028-AC1029=0,"OK","OUT OF BALANCE BY")</f>
        <v>OK</v>
      </c>
      <c r="AD1033" s="35" t="str">
        <f t="shared" si="682"/>
        <v>OK</v>
      </c>
      <c r="AE1033" s="35" t="str">
        <f t="shared" si="682"/>
        <v>OK</v>
      </c>
      <c r="AF1033" s="35" t="str">
        <f t="shared" si="682"/>
        <v>OK</v>
      </c>
      <c r="AG1033" s="18"/>
      <c r="AH1033" s="17">
        <f t="shared" si="680"/>
        <v>0</v>
      </c>
    </row>
    <row r="1034" spans="1:34" s="66" customFormat="1" ht="25" customHeight="1" x14ac:dyDescent="0.25">
      <c r="A1034" s="252"/>
      <c r="B1034" s="31">
        <f>B1023-B1025-B1026-B1027-B1028-B1029</f>
        <v>0</v>
      </c>
      <c r="C1034" s="94">
        <f t="shared" ref="C1034:L1034" si="683">C1023-C1025-C1026-C1027-C1028-C1029</f>
        <v>0</v>
      </c>
      <c r="D1034" s="263">
        <f t="shared" si="683"/>
        <v>0</v>
      </c>
      <c r="E1034" s="263">
        <f t="shared" si="683"/>
        <v>0</v>
      </c>
      <c r="F1034" s="263">
        <f t="shared" si="683"/>
        <v>0</v>
      </c>
      <c r="G1034" s="263">
        <f t="shared" si="683"/>
        <v>0</v>
      </c>
      <c r="H1034" s="263">
        <f t="shared" si="683"/>
        <v>0</v>
      </c>
      <c r="I1034" s="263">
        <f t="shared" si="683"/>
        <v>0</v>
      </c>
      <c r="J1034" s="263">
        <f t="shared" si="683"/>
        <v>0</v>
      </c>
      <c r="K1034" s="363">
        <f t="shared" si="683"/>
        <v>0</v>
      </c>
      <c r="L1034" s="376">
        <f t="shared" si="683"/>
        <v>0</v>
      </c>
      <c r="M1034" s="109"/>
      <c r="O1034" s="77"/>
      <c r="P1034" s="96"/>
      <c r="Q1034" s="96"/>
      <c r="R1034" s="17"/>
      <c r="S1034" s="96"/>
      <c r="T1034" s="17"/>
      <c r="U1034" s="96"/>
      <c r="V1034" s="96"/>
      <c r="W1034" s="17"/>
      <c r="X1034" s="96"/>
      <c r="Y1034" s="17"/>
      <c r="Z1034" s="96"/>
      <c r="AA1034" s="17"/>
      <c r="AB1034" s="97"/>
      <c r="AC1034" s="30">
        <f t="shared" ref="AC1034:AF1034" si="684">AC1023-AC1025-AC1026-AC1027-AC1028-AC1029</f>
        <v>0</v>
      </c>
      <c r="AD1034" s="30">
        <f t="shared" si="684"/>
        <v>0</v>
      </c>
      <c r="AE1034" s="30">
        <f t="shared" si="684"/>
        <v>0</v>
      </c>
      <c r="AF1034" s="30">
        <f t="shared" si="684"/>
        <v>0</v>
      </c>
      <c r="AG1034" s="18"/>
      <c r="AH1034" s="17">
        <f t="shared" si="680"/>
        <v>0</v>
      </c>
    </row>
    <row r="1035" spans="1:34" ht="25" customHeight="1" thickBot="1" x14ac:dyDescent="0.3">
      <c r="A1035" s="249"/>
      <c r="B1035" s="32"/>
      <c r="C1035" s="100"/>
      <c r="D1035" s="264"/>
      <c r="E1035" s="264"/>
      <c r="F1035" s="264"/>
      <c r="G1035" s="264"/>
      <c r="H1035" s="264"/>
      <c r="I1035" s="264"/>
      <c r="J1035" s="264"/>
      <c r="K1035" s="379"/>
      <c r="L1035" s="378"/>
      <c r="M1035" s="101"/>
      <c r="N1035" s="102"/>
      <c r="O1035" s="77"/>
      <c r="P1035" s="99"/>
      <c r="Q1035" s="103"/>
      <c r="R1035" s="104"/>
      <c r="S1035" s="103"/>
      <c r="T1035" s="104"/>
      <c r="U1035" s="103"/>
      <c r="V1035" s="103"/>
      <c r="W1035" s="104"/>
      <c r="X1035" s="103"/>
      <c r="Y1035" s="104"/>
      <c r="Z1035" s="103"/>
      <c r="AA1035" s="104"/>
      <c r="AB1035" s="105"/>
      <c r="AC1035" s="33"/>
      <c r="AD1035" s="33"/>
      <c r="AE1035" s="33"/>
      <c r="AF1035" s="33"/>
      <c r="AG1035" s="80"/>
      <c r="AH1035" s="17">
        <f t="shared" si="680"/>
        <v>0</v>
      </c>
    </row>
    <row r="1036" spans="1:34" ht="40" customHeight="1" x14ac:dyDescent="0.25">
      <c r="A1036" s="233" t="s">
        <v>1379</v>
      </c>
      <c r="B1036" s="236"/>
      <c r="C1036" s="237"/>
      <c r="D1036" s="246"/>
      <c r="E1036" s="246"/>
      <c r="F1036" s="246"/>
      <c r="G1036" s="246"/>
      <c r="H1036" s="246"/>
      <c r="I1036" s="246"/>
      <c r="J1036" s="246"/>
      <c r="K1036" s="357"/>
      <c r="L1036" s="376"/>
      <c r="M1036" s="95"/>
      <c r="O1036" s="77"/>
      <c r="P1036" s="106"/>
      <c r="Q1036" s="96"/>
      <c r="S1036" s="96"/>
      <c r="U1036" s="96"/>
      <c r="V1036" s="96"/>
      <c r="X1036" s="96"/>
      <c r="Z1036" s="96"/>
      <c r="AB1036" s="97"/>
      <c r="AC1036" s="30"/>
      <c r="AD1036" s="30"/>
      <c r="AE1036" s="30"/>
      <c r="AF1036" s="30"/>
      <c r="AH1036" s="17">
        <f>IF($L$1037=0,0,1)</f>
        <v>0</v>
      </c>
    </row>
    <row r="1037" spans="1:34" ht="25" customHeight="1" x14ac:dyDescent="0.25">
      <c r="A1037" s="119" t="s">
        <v>188</v>
      </c>
      <c r="B1037" s="37"/>
      <c r="C1037" s="37"/>
      <c r="D1037" s="238"/>
      <c r="E1037" s="238"/>
      <c r="F1037" s="238"/>
      <c r="G1037" s="238"/>
      <c r="H1037" s="238"/>
      <c r="I1037" s="238"/>
      <c r="J1037" s="238"/>
      <c r="K1037" s="372">
        <f t="shared" ref="K1037:K1048" si="685">D1037+E1037+F1037+H1037+J1037</f>
        <v>0</v>
      </c>
      <c r="L1037" s="376">
        <f t="shared" ref="L1037:L1048" si="686">G1037+I1037+K1037</f>
        <v>0</v>
      </c>
      <c r="M1037" s="95"/>
      <c r="O1037" s="77">
        <f>IF(L1037&gt;1,1,0)</f>
        <v>0</v>
      </c>
      <c r="P1037" s="93"/>
      <c r="Q1037" s="96"/>
      <c r="S1037" s="96"/>
      <c r="U1037" s="96"/>
      <c r="V1037" s="96"/>
      <c r="X1037" s="96"/>
      <c r="Z1037" s="96"/>
      <c r="AB1037" s="97"/>
      <c r="AC1037" s="30">
        <f t="shared" ref="AC1037:AC1048" si="687">Q1037</f>
        <v>0</v>
      </c>
      <c r="AD1037" s="30">
        <f t="shared" ref="AD1037:AD1048" si="688">D1037+E1037+F1037+H1037+J1037</f>
        <v>0</v>
      </c>
      <c r="AE1037" s="30">
        <f t="shared" ref="AE1037:AE1048" si="689">G1037</f>
        <v>0</v>
      </c>
      <c r="AF1037" s="30">
        <f t="shared" ref="AF1037:AF1048" si="690">AC1037+AD1037+AE1037</f>
        <v>0</v>
      </c>
      <c r="AG1037" s="18" t="s">
        <v>1380</v>
      </c>
      <c r="AH1037" s="17">
        <f>IF($L$1037=0,0,1)</f>
        <v>0</v>
      </c>
    </row>
    <row r="1038" spans="1:34" ht="25" customHeight="1" x14ac:dyDescent="0.25">
      <c r="A1038" s="370" t="s">
        <v>1381</v>
      </c>
      <c r="B1038" s="383">
        <f t="shared" ref="B1038:J1038" si="691">B1037</f>
        <v>0</v>
      </c>
      <c r="C1038" s="383">
        <f t="shared" si="691"/>
        <v>0</v>
      </c>
      <c r="D1038" s="383">
        <f t="shared" si="691"/>
        <v>0</v>
      </c>
      <c r="E1038" s="383">
        <f t="shared" si="691"/>
        <v>0</v>
      </c>
      <c r="F1038" s="383">
        <f t="shared" si="691"/>
        <v>0</v>
      </c>
      <c r="G1038" s="383">
        <f t="shared" si="691"/>
        <v>0</v>
      </c>
      <c r="H1038" s="383">
        <f t="shared" si="691"/>
        <v>0</v>
      </c>
      <c r="I1038" s="383">
        <f t="shared" si="691"/>
        <v>0</v>
      </c>
      <c r="J1038" s="383">
        <f t="shared" si="691"/>
        <v>0</v>
      </c>
      <c r="K1038" s="383">
        <f t="shared" si="685"/>
        <v>0</v>
      </c>
      <c r="L1038" s="376">
        <f t="shared" si="686"/>
        <v>0</v>
      </c>
      <c r="M1038" s="95"/>
      <c r="O1038" s="77"/>
      <c r="P1038" s="93"/>
      <c r="Q1038" s="96"/>
      <c r="S1038" s="96"/>
      <c r="U1038" s="96"/>
      <c r="V1038" s="96"/>
      <c r="X1038" s="96"/>
      <c r="Z1038" s="96"/>
      <c r="AB1038" s="97"/>
      <c r="AC1038" s="30">
        <f t="shared" si="687"/>
        <v>0</v>
      </c>
      <c r="AD1038" s="30">
        <f t="shared" si="688"/>
        <v>0</v>
      </c>
      <c r="AE1038" s="30">
        <f t="shared" si="689"/>
        <v>0</v>
      </c>
      <c r="AF1038" s="30">
        <f t="shared" si="690"/>
        <v>0</v>
      </c>
      <c r="AG1038" s="18" t="s">
        <v>1382</v>
      </c>
      <c r="AH1038" s="17">
        <f t="shared" ref="AH1038:AH1049" si="692">IF($L$1037=0,0,1)</f>
        <v>0</v>
      </c>
    </row>
    <row r="1039" spans="1:34" ht="25" customHeight="1" x14ac:dyDescent="0.25">
      <c r="A1039" s="119" t="s">
        <v>1383</v>
      </c>
      <c r="B1039" s="39"/>
      <c r="C1039" s="39"/>
      <c r="D1039" s="274"/>
      <c r="E1039" s="274"/>
      <c r="F1039" s="274"/>
      <c r="G1039" s="274"/>
      <c r="H1039" s="274"/>
      <c r="I1039" s="274"/>
      <c r="J1039" s="274"/>
      <c r="K1039" s="383">
        <f t="shared" si="685"/>
        <v>0</v>
      </c>
      <c r="L1039" s="376">
        <f t="shared" si="686"/>
        <v>0</v>
      </c>
      <c r="M1039" s="95"/>
      <c r="O1039" s="77"/>
      <c r="P1039" s="93"/>
      <c r="Q1039" s="96"/>
      <c r="S1039" s="96"/>
      <c r="U1039" s="96"/>
      <c r="V1039" s="96"/>
      <c r="X1039" s="96"/>
      <c r="Z1039" s="96"/>
      <c r="AB1039" s="97"/>
      <c r="AC1039" s="30">
        <f t="shared" si="687"/>
        <v>0</v>
      </c>
      <c r="AD1039" s="30">
        <f t="shared" si="688"/>
        <v>0</v>
      </c>
      <c r="AE1039" s="30">
        <f t="shared" si="689"/>
        <v>0</v>
      </c>
      <c r="AF1039" s="30">
        <f t="shared" si="690"/>
        <v>0</v>
      </c>
      <c r="AG1039" s="18" t="s">
        <v>1384</v>
      </c>
      <c r="AH1039" s="17">
        <f t="shared" si="692"/>
        <v>0</v>
      </c>
    </row>
    <row r="1040" spans="1:34" ht="25" customHeight="1" x14ac:dyDescent="0.25">
      <c r="A1040" s="119" t="s">
        <v>1385</v>
      </c>
      <c r="B1040" s="39"/>
      <c r="C1040" s="39"/>
      <c r="D1040" s="274"/>
      <c r="E1040" s="274"/>
      <c r="F1040" s="274"/>
      <c r="G1040" s="274"/>
      <c r="H1040" s="274"/>
      <c r="I1040" s="274"/>
      <c r="J1040" s="274"/>
      <c r="K1040" s="383">
        <f t="shared" si="685"/>
        <v>0</v>
      </c>
      <c r="L1040" s="376">
        <f t="shared" si="686"/>
        <v>0</v>
      </c>
      <c r="M1040" s="95"/>
      <c r="O1040" s="77"/>
      <c r="P1040" s="93"/>
      <c r="Q1040" s="96"/>
      <c r="S1040" s="96"/>
      <c r="U1040" s="96"/>
      <c r="V1040" s="96"/>
      <c r="X1040" s="96"/>
      <c r="Z1040" s="96"/>
      <c r="AB1040" s="97"/>
      <c r="AC1040" s="30">
        <f t="shared" si="687"/>
        <v>0</v>
      </c>
      <c r="AD1040" s="30">
        <f t="shared" si="688"/>
        <v>0</v>
      </c>
      <c r="AE1040" s="30">
        <f t="shared" si="689"/>
        <v>0</v>
      </c>
      <c r="AF1040" s="30">
        <f t="shared" si="690"/>
        <v>0</v>
      </c>
      <c r="AG1040" s="18" t="s">
        <v>1386</v>
      </c>
      <c r="AH1040" s="17">
        <f t="shared" si="692"/>
        <v>0</v>
      </c>
    </row>
    <row r="1041" spans="1:34" ht="25" customHeight="1" x14ac:dyDescent="0.25">
      <c r="A1041" s="119" t="s">
        <v>1387</v>
      </c>
      <c r="B1041" s="39"/>
      <c r="C1041" s="39"/>
      <c r="D1041" s="274"/>
      <c r="E1041" s="274"/>
      <c r="F1041" s="274"/>
      <c r="G1041" s="274"/>
      <c r="H1041" s="274"/>
      <c r="I1041" s="274"/>
      <c r="J1041" s="274"/>
      <c r="K1041" s="383">
        <f t="shared" si="685"/>
        <v>0</v>
      </c>
      <c r="L1041" s="376">
        <f t="shared" si="686"/>
        <v>0</v>
      </c>
      <c r="M1041" s="95"/>
      <c r="O1041" s="77"/>
      <c r="P1041" s="93"/>
      <c r="Q1041" s="96"/>
      <c r="S1041" s="96"/>
      <c r="U1041" s="96"/>
      <c r="V1041" s="96"/>
      <c r="X1041" s="96"/>
      <c r="Z1041" s="96"/>
      <c r="AB1041" s="97"/>
      <c r="AC1041" s="30">
        <f t="shared" si="687"/>
        <v>0</v>
      </c>
      <c r="AD1041" s="30">
        <f t="shared" si="688"/>
        <v>0</v>
      </c>
      <c r="AE1041" s="30">
        <f t="shared" si="689"/>
        <v>0</v>
      </c>
      <c r="AF1041" s="30">
        <f t="shared" si="690"/>
        <v>0</v>
      </c>
      <c r="AG1041" s="18" t="s">
        <v>1388</v>
      </c>
      <c r="AH1041" s="17">
        <f t="shared" si="692"/>
        <v>0</v>
      </c>
    </row>
    <row r="1042" spans="1:34" ht="25" customHeight="1" x14ac:dyDescent="0.25">
      <c r="A1042" s="119" t="s">
        <v>1389</v>
      </c>
      <c r="B1042" s="39"/>
      <c r="C1042" s="39"/>
      <c r="D1042" s="274"/>
      <c r="E1042" s="274"/>
      <c r="F1042" s="274"/>
      <c r="G1042" s="274"/>
      <c r="H1042" s="274"/>
      <c r="I1042" s="274"/>
      <c r="J1042" s="274"/>
      <c r="K1042" s="383">
        <f t="shared" si="685"/>
        <v>0</v>
      </c>
      <c r="L1042" s="376">
        <f t="shared" si="686"/>
        <v>0</v>
      </c>
      <c r="M1042" s="95"/>
      <c r="O1042" s="77"/>
      <c r="P1042" s="93"/>
      <c r="Q1042" s="96"/>
      <c r="S1042" s="96"/>
      <c r="U1042" s="96"/>
      <c r="V1042" s="96"/>
      <c r="X1042" s="96"/>
      <c r="Z1042" s="96"/>
      <c r="AB1042" s="97"/>
      <c r="AC1042" s="30">
        <f t="shared" si="687"/>
        <v>0</v>
      </c>
      <c r="AD1042" s="30">
        <f t="shared" si="688"/>
        <v>0</v>
      </c>
      <c r="AE1042" s="30">
        <f t="shared" si="689"/>
        <v>0</v>
      </c>
      <c r="AF1042" s="30">
        <f t="shared" si="690"/>
        <v>0</v>
      </c>
      <c r="AG1042" s="18" t="s">
        <v>1390</v>
      </c>
      <c r="AH1042" s="17">
        <f t="shared" si="692"/>
        <v>0</v>
      </c>
    </row>
    <row r="1043" spans="1:34" ht="25" customHeight="1" x14ac:dyDescent="0.25">
      <c r="A1043" s="119" t="s">
        <v>1391</v>
      </c>
      <c r="B1043" s="39"/>
      <c r="C1043" s="39"/>
      <c r="D1043" s="274"/>
      <c r="E1043" s="274"/>
      <c r="F1043" s="274"/>
      <c r="G1043" s="274"/>
      <c r="H1043" s="274"/>
      <c r="I1043" s="274"/>
      <c r="J1043" s="274"/>
      <c r="K1043" s="383">
        <f t="shared" si="685"/>
        <v>0</v>
      </c>
      <c r="L1043" s="376">
        <f t="shared" si="686"/>
        <v>0</v>
      </c>
      <c r="M1043" s="95"/>
      <c r="O1043" s="77"/>
      <c r="P1043" s="93"/>
      <c r="Q1043" s="96"/>
      <c r="S1043" s="96"/>
      <c r="U1043" s="96"/>
      <c r="V1043" s="96"/>
      <c r="X1043" s="96"/>
      <c r="Z1043" s="96"/>
      <c r="AB1043" s="97"/>
      <c r="AC1043" s="30">
        <f t="shared" si="687"/>
        <v>0</v>
      </c>
      <c r="AD1043" s="30">
        <f t="shared" si="688"/>
        <v>0</v>
      </c>
      <c r="AE1043" s="30">
        <f t="shared" si="689"/>
        <v>0</v>
      </c>
      <c r="AF1043" s="30">
        <f t="shared" si="690"/>
        <v>0</v>
      </c>
      <c r="AG1043" s="18" t="s">
        <v>1392</v>
      </c>
      <c r="AH1043" s="17">
        <f t="shared" si="692"/>
        <v>0</v>
      </c>
    </row>
    <row r="1044" spans="1:34" ht="25" customHeight="1" x14ac:dyDescent="0.25">
      <c r="A1044" s="119" t="s">
        <v>1393</v>
      </c>
      <c r="B1044" s="39"/>
      <c r="C1044" s="39"/>
      <c r="D1044" s="274"/>
      <c r="E1044" s="274"/>
      <c r="F1044" s="274"/>
      <c r="G1044" s="274"/>
      <c r="H1044" s="274"/>
      <c r="I1044" s="274"/>
      <c r="J1044" s="274"/>
      <c r="K1044" s="383">
        <f t="shared" si="685"/>
        <v>0</v>
      </c>
      <c r="L1044" s="376">
        <f t="shared" si="686"/>
        <v>0</v>
      </c>
      <c r="M1044" s="95"/>
      <c r="O1044" s="77"/>
      <c r="P1044" s="93"/>
      <c r="Q1044" s="96"/>
      <c r="S1044" s="96"/>
      <c r="U1044" s="96"/>
      <c r="V1044" s="96"/>
      <c r="X1044" s="96"/>
      <c r="Z1044" s="96"/>
      <c r="AB1044" s="97"/>
      <c r="AC1044" s="30">
        <f t="shared" si="687"/>
        <v>0</v>
      </c>
      <c r="AD1044" s="30">
        <f t="shared" si="688"/>
        <v>0</v>
      </c>
      <c r="AE1044" s="30">
        <f t="shared" si="689"/>
        <v>0</v>
      </c>
      <c r="AF1044" s="30">
        <f t="shared" si="690"/>
        <v>0</v>
      </c>
      <c r="AG1044" s="18" t="s">
        <v>1394</v>
      </c>
      <c r="AH1044" s="17">
        <f t="shared" si="692"/>
        <v>0</v>
      </c>
    </row>
    <row r="1045" spans="1:34" ht="25" customHeight="1" x14ac:dyDescent="0.25">
      <c r="A1045" s="119" t="s">
        <v>1395</v>
      </c>
      <c r="B1045" s="39"/>
      <c r="C1045" s="39"/>
      <c r="D1045" s="274"/>
      <c r="E1045" s="274"/>
      <c r="F1045" s="274"/>
      <c r="G1045" s="274"/>
      <c r="H1045" s="274"/>
      <c r="I1045" s="274"/>
      <c r="J1045" s="274"/>
      <c r="K1045" s="383">
        <f t="shared" si="685"/>
        <v>0</v>
      </c>
      <c r="L1045" s="376">
        <f t="shared" si="686"/>
        <v>0</v>
      </c>
      <c r="M1045" s="95"/>
      <c r="O1045" s="77"/>
      <c r="P1045" s="93"/>
      <c r="Q1045" s="96"/>
      <c r="S1045" s="96"/>
      <c r="U1045" s="96"/>
      <c r="V1045" s="96"/>
      <c r="X1045" s="96"/>
      <c r="Z1045" s="96"/>
      <c r="AB1045" s="97"/>
      <c r="AC1045" s="30">
        <f t="shared" si="687"/>
        <v>0</v>
      </c>
      <c r="AD1045" s="30">
        <f t="shared" si="688"/>
        <v>0</v>
      </c>
      <c r="AE1045" s="30">
        <f t="shared" si="689"/>
        <v>0</v>
      </c>
      <c r="AF1045" s="30">
        <f t="shared" si="690"/>
        <v>0</v>
      </c>
      <c r="AG1045" s="18" t="s">
        <v>1396</v>
      </c>
      <c r="AH1045" s="17">
        <f t="shared" si="692"/>
        <v>0</v>
      </c>
    </row>
    <row r="1046" spans="1:34" ht="25" customHeight="1" x14ac:dyDescent="0.25">
      <c r="A1046" s="248">
        <v>0</v>
      </c>
      <c r="B1046" s="39"/>
      <c r="C1046" s="40"/>
      <c r="D1046" s="276"/>
      <c r="E1046" s="276"/>
      <c r="F1046" s="276"/>
      <c r="G1046" s="276"/>
      <c r="H1046" s="276"/>
      <c r="I1046" s="276"/>
      <c r="J1046" s="276"/>
      <c r="K1046" s="367">
        <f t="shared" si="685"/>
        <v>0</v>
      </c>
      <c r="L1046" s="376">
        <f t="shared" si="686"/>
        <v>0</v>
      </c>
      <c r="M1046" s="95"/>
      <c r="O1046" s="77"/>
      <c r="P1046" s="93"/>
      <c r="Q1046" s="96"/>
      <c r="S1046" s="96"/>
      <c r="U1046" s="96"/>
      <c r="V1046" s="96"/>
      <c r="X1046" s="96"/>
      <c r="Z1046" s="96"/>
      <c r="AB1046" s="97"/>
      <c r="AC1046" s="30">
        <f t="shared" si="687"/>
        <v>0</v>
      </c>
      <c r="AD1046" s="30">
        <f t="shared" si="688"/>
        <v>0</v>
      </c>
      <c r="AE1046" s="30">
        <f t="shared" si="689"/>
        <v>0</v>
      </c>
      <c r="AF1046" s="30">
        <f t="shared" si="690"/>
        <v>0</v>
      </c>
      <c r="AG1046" s="18">
        <v>0</v>
      </c>
      <c r="AH1046" s="17">
        <f t="shared" si="692"/>
        <v>0</v>
      </c>
    </row>
    <row r="1047" spans="1:34" ht="25" customHeight="1" x14ac:dyDescent="0.25">
      <c r="A1047" s="248">
        <v>0</v>
      </c>
      <c r="B1047" s="39"/>
      <c r="C1047" s="40"/>
      <c r="D1047" s="276"/>
      <c r="E1047" s="276"/>
      <c r="F1047" s="276"/>
      <c r="G1047" s="276"/>
      <c r="H1047" s="276"/>
      <c r="I1047" s="276"/>
      <c r="J1047" s="276"/>
      <c r="K1047" s="367">
        <f t="shared" si="685"/>
        <v>0</v>
      </c>
      <c r="L1047" s="376">
        <f t="shared" si="686"/>
        <v>0</v>
      </c>
      <c r="M1047" s="95"/>
      <c r="O1047" s="77"/>
      <c r="P1047" s="93"/>
      <c r="Q1047" s="96"/>
      <c r="S1047" s="96"/>
      <c r="U1047" s="96"/>
      <c r="V1047" s="96"/>
      <c r="X1047" s="96"/>
      <c r="Z1047" s="96"/>
      <c r="AB1047" s="97"/>
      <c r="AC1047" s="30">
        <f t="shared" si="687"/>
        <v>0</v>
      </c>
      <c r="AD1047" s="30">
        <f t="shared" si="688"/>
        <v>0</v>
      </c>
      <c r="AE1047" s="30">
        <f t="shared" si="689"/>
        <v>0</v>
      </c>
      <c r="AF1047" s="30">
        <f t="shared" si="690"/>
        <v>0</v>
      </c>
      <c r="AG1047" s="18">
        <v>0</v>
      </c>
      <c r="AH1047" s="17">
        <f t="shared" si="692"/>
        <v>0</v>
      </c>
    </row>
    <row r="1048" spans="1:34" ht="25" customHeight="1" x14ac:dyDescent="0.25">
      <c r="A1048" s="248">
        <v>0</v>
      </c>
      <c r="B1048" s="31"/>
      <c r="C1048" s="94"/>
      <c r="D1048" s="263"/>
      <c r="E1048" s="263"/>
      <c r="F1048" s="263"/>
      <c r="G1048" s="263"/>
      <c r="H1048" s="263"/>
      <c r="I1048" s="263"/>
      <c r="J1048" s="263"/>
      <c r="K1048" s="363">
        <f t="shared" si="685"/>
        <v>0</v>
      </c>
      <c r="L1048" s="376">
        <f t="shared" si="686"/>
        <v>0</v>
      </c>
      <c r="M1048" s="95"/>
      <c r="O1048" s="77"/>
      <c r="P1048" s="93"/>
      <c r="Q1048" s="96"/>
      <c r="S1048" s="96"/>
      <c r="U1048" s="96"/>
      <c r="V1048" s="96"/>
      <c r="X1048" s="96"/>
      <c r="Z1048" s="96"/>
      <c r="AB1048" s="97"/>
      <c r="AC1048" s="30">
        <f t="shared" si="687"/>
        <v>0</v>
      </c>
      <c r="AD1048" s="30">
        <f t="shared" si="688"/>
        <v>0</v>
      </c>
      <c r="AE1048" s="30">
        <f t="shared" si="689"/>
        <v>0</v>
      </c>
      <c r="AF1048" s="30">
        <f t="shared" si="690"/>
        <v>0</v>
      </c>
      <c r="AG1048" s="18">
        <v>0</v>
      </c>
      <c r="AH1048" s="17">
        <f t="shared" si="692"/>
        <v>0</v>
      </c>
    </row>
    <row r="1049" spans="1:34" ht="25" customHeight="1" thickBot="1" x14ac:dyDescent="0.3">
      <c r="A1049" s="249"/>
      <c r="B1049" s="32"/>
      <c r="C1049" s="100"/>
      <c r="D1049" s="264"/>
      <c r="E1049" s="264"/>
      <c r="F1049" s="264"/>
      <c r="G1049" s="264"/>
      <c r="H1049" s="264"/>
      <c r="I1049" s="264"/>
      <c r="J1049" s="264"/>
      <c r="K1049" s="379"/>
      <c r="L1049" s="378"/>
      <c r="M1049" s="101"/>
      <c r="N1049" s="102"/>
      <c r="O1049" s="77"/>
      <c r="P1049" s="99"/>
      <c r="Q1049" s="103"/>
      <c r="R1049" s="104"/>
      <c r="S1049" s="103"/>
      <c r="T1049" s="104"/>
      <c r="U1049" s="103"/>
      <c r="V1049" s="103"/>
      <c r="W1049" s="104"/>
      <c r="X1049" s="103"/>
      <c r="Y1049" s="104"/>
      <c r="Z1049" s="103"/>
      <c r="AA1049" s="104"/>
      <c r="AB1049" s="105"/>
      <c r="AC1049" s="33"/>
      <c r="AD1049" s="33"/>
      <c r="AE1049" s="33"/>
      <c r="AF1049" s="33"/>
      <c r="AG1049" s="80"/>
      <c r="AH1049" s="17">
        <f t="shared" si="692"/>
        <v>0</v>
      </c>
    </row>
    <row r="1050" spans="1:34" ht="40" customHeight="1" x14ac:dyDescent="0.25">
      <c r="A1050" s="233" t="s">
        <v>1397</v>
      </c>
      <c r="B1050" s="236"/>
      <c r="C1050" s="237"/>
      <c r="D1050" s="246"/>
      <c r="E1050" s="246"/>
      <c r="F1050" s="246"/>
      <c r="G1050" s="246"/>
      <c r="H1050" s="246"/>
      <c r="I1050" s="246"/>
      <c r="J1050" s="246"/>
      <c r="K1050" s="357"/>
      <c r="L1050" s="376"/>
      <c r="M1050" s="95"/>
      <c r="O1050" s="77"/>
      <c r="P1050" s="106"/>
      <c r="Q1050" s="96"/>
      <c r="S1050" s="96"/>
      <c r="U1050" s="96"/>
      <c r="V1050" s="96"/>
      <c r="X1050" s="96"/>
      <c r="Z1050" s="96"/>
      <c r="AB1050" s="97"/>
      <c r="AC1050" s="30"/>
      <c r="AD1050" s="30"/>
      <c r="AE1050" s="30"/>
      <c r="AF1050" s="30"/>
      <c r="AH1050" s="17">
        <f>IF($L$1051=0,0,1)</f>
        <v>0</v>
      </c>
    </row>
    <row r="1051" spans="1:34" ht="25" customHeight="1" x14ac:dyDescent="0.25">
      <c r="A1051" s="119" t="s">
        <v>188</v>
      </c>
      <c r="B1051" s="37"/>
      <c r="C1051" s="37"/>
      <c r="D1051" s="238"/>
      <c r="E1051" s="238"/>
      <c r="F1051" s="238"/>
      <c r="G1051" s="238"/>
      <c r="H1051" s="238"/>
      <c r="I1051" s="238"/>
      <c r="J1051" s="238"/>
      <c r="K1051" s="372">
        <f t="shared" ref="K1051:K1062" si="693">D1051+E1051+F1051+H1051+J1051</f>
        <v>0</v>
      </c>
      <c r="L1051" s="376">
        <f t="shared" ref="L1051:L1062" si="694">G1051+I1051+K1051</f>
        <v>0</v>
      </c>
      <c r="M1051" s="95"/>
      <c r="O1051" s="77">
        <f>IF(L1051&gt;1,1,0)</f>
        <v>0</v>
      </c>
      <c r="P1051" s="93"/>
      <c r="Q1051" s="96"/>
      <c r="S1051" s="96"/>
      <c r="U1051" s="96"/>
      <c r="V1051" s="96"/>
      <c r="X1051" s="96"/>
      <c r="Z1051" s="96"/>
      <c r="AB1051" s="97"/>
      <c r="AC1051" s="30">
        <f t="shared" ref="AC1051:AC1062" si="695">Q1051</f>
        <v>0</v>
      </c>
      <c r="AD1051" s="30">
        <f t="shared" ref="AD1051:AD1062" si="696">D1051+E1051+F1051+H1051+J1051</f>
        <v>0</v>
      </c>
      <c r="AE1051" s="30">
        <f t="shared" ref="AE1051:AE1062" si="697">G1051</f>
        <v>0</v>
      </c>
      <c r="AF1051" s="30">
        <f t="shared" ref="AF1051:AF1062" si="698">AC1051+AD1051+AE1051</f>
        <v>0</v>
      </c>
      <c r="AG1051" s="18" t="s">
        <v>1398</v>
      </c>
      <c r="AH1051" s="17">
        <f>IF($L$1051=0,0,1)</f>
        <v>0</v>
      </c>
    </row>
    <row r="1052" spans="1:34" ht="25" customHeight="1" x14ac:dyDescent="0.25">
      <c r="A1052" s="119" t="s">
        <v>1399</v>
      </c>
      <c r="B1052" s="39"/>
      <c r="C1052" s="39"/>
      <c r="D1052" s="274"/>
      <c r="E1052" s="274"/>
      <c r="F1052" s="274"/>
      <c r="G1052" s="274"/>
      <c r="H1052" s="274"/>
      <c r="I1052" s="274"/>
      <c r="J1052" s="274"/>
      <c r="K1052" s="383">
        <f t="shared" si="693"/>
        <v>0</v>
      </c>
      <c r="L1052" s="376">
        <f t="shared" si="694"/>
        <v>0</v>
      </c>
      <c r="M1052" s="95"/>
      <c r="O1052" s="77"/>
      <c r="P1052" s="93"/>
      <c r="Q1052" s="96"/>
      <c r="S1052" s="96"/>
      <c r="U1052" s="96"/>
      <c r="V1052" s="96"/>
      <c r="X1052" s="96"/>
      <c r="Z1052" s="96"/>
      <c r="AB1052" s="97"/>
      <c r="AC1052" s="30">
        <f t="shared" si="695"/>
        <v>0</v>
      </c>
      <c r="AD1052" s="30">
        <f t="shared" si="696"/>
        <v>0</v>
      </c>
      <c r="AE1052" s="30">
        <f t="shared" si="697"/>
        <v>0</v>
      </c>
      <c r="AF1052" s="30">
        <f t="shared" si="698"/>
        <v>0</v>
      </c>
      <c r="AG1052" s="18" t="s">
        <v>1400</v>
      </c>
      <c r="AH1052" s="17">
        <f t="shared" ref="AH1052:AH1065" si="699">IF($L$1051=0,0,1)</f>
        <v>0</v>
      </c>
    </row>
    <row r="1053" spans="1:34" ht="25" customHeight="1" x14ac:dyDescent="0.25">
      <c r="A1053" s="119" t="s">
        <v>1401</v>
      </c>
      <c r="B1053" s="39"/>
      <c r="C1053" s="39"/>
      <c r="D1053" s="274"/>
      <c r="E1053" s="274"/>
      <c r="F1053" s="274"/>
      <c r="G1053" s="274"/>
      <c r="H1053" s="274"/>
      <c r="I1053" s="274"/>
      <c r="J1053" s="274"/>
      <c r="K1053" s="383">
        <f t="shared" si="693"/>
        <v>0</v>
      </c>
      <c r="L1053" s="376">
        <f t="shared" si="694"/>
        <v>0</v>
      </c>
      <c r="M1053" s="95"/>
      <c r="O1053" s="77"/>
      <c r="P1053" s="93"/>
      <c r="Q1053" s="96"/>
      <c r="S1053" s="96"/>
      <c r="U1053" s="96"/>
      <c r="V1053" s="96"/>
      <c r="X1053" s="96"/>
      <c r="Z1053" s="96"/>
      <c r="AB1053" s="97"/>
      <c r="AC1053" s="30">
        <f t="shared" si="695"/>
        <v>0</v>
      </c>
      <c r="AD1053" s="30">
        <f t="shared" si="696"/>
        <v>0</v>
      </c>
      <c r="AE1053" s="30">
        <f t="shared" si="697"/>
        <v>0</v>
      </c>
      <c r="AF1053" s="30">
        <f t="shared" si="698"/>
        <v>0</v>
      </c>
      <c r="AG1053" s="18" t="s">
        <v>1402</v>
      </c>
      <c r="AH1053" s="17">
        <f t="shared" si="699"/>
        <v>0</v>
      </c>
    </row>
    <row r="1054" spans="1:34" ht="25" customHeight="1" x14ac:dyDescent="0.25">
      <c r="A1054" s="119" t="s">
        <v>1403</v>
      </c>
      <c r="B1054" s="39"/>
      <c r="C1054" s="39"/>
      <c r="D1054" s="274"/>
      <c r="E1054" s="274"/>
      <c r="F1054" s="274"/>
      <c r="G1054" s="274"/>
      <c r="H1054" s="274"/>
      <c r="I1054" s="274"/>
      <c r="J1054" s="274"/>
      <c r="K1054" s="383">
        <f t="shared" si="693"/>
        <v>0</v>
      </c>
      <c r="L1054" s="376">
        <f t="shared" si="694"/>
        <v>0</v>
      </c>
      <c r="M1054" s="95"/>
      <c r="O1054" s="77"/>
      <c r="P1054" s="93"/>
      <c r="Q1054" s="96"/>
      <c r="S1054" s="96"/>
      <c r="U1054" s="96"/>
      <c r="V1054" s="96"/>
      <c r="X1054" s="96"/>
      <c r="Z1054" s="96"/>
      <c r="AB1054" s="97"/>
      <c r="AC1054" s="30">
        <f t="shared" si="695"/>
        <v>0</v>
      </c>
      <c r="AD1054" s="30">
        <f t="shared" si="696"/>
        <v>0</v>
      </c>
      <c r="AE1054" s="30">
        <f t="shared" si="697"/>
        <v>0</v>
      </c>
      <c r="AF1054" s="30">
        <f t="shared" si="698"/>
        <v>0</v>
      </c>
      <c r="AG1054" s="18" t="s">
        <v>1404</v>
      </c>
      <c r="AH1054" s="17">
        <f t="shared" si="699"/>
        <v>0</v>
      </c>
    </row>
    <row r="1055" spans="1:34" ht="25" customHeight="1" x14ac:dyDescent="0.25">
      <c r="A1055" s="119" t="s">
        <v>1405</v>
      </c>
      <c r="B1055" s="39"/>
      <c r="C1055" s="39"/>
      <c r="D1055" s="274"/>
      <c r="E1055" s="274"/>
      <c r="F1055" s="274"/>
      <c r="G1055" s="274"/>
      <c r="H1055" s="274"/>
      <c r="I1055" s="274"/>
      <c r="J1055" s="274"/>
      <c r="K1055" s="383">
        <f t="shared" si="693"/>
        <v>0</v>
      </c>
      <c r="L1055" s="376">
        <f t="shared" si="694"/>
        <v>0</v>
      </c>
      <c r="M1055" s="95"/>
      <c r="O1055" s="77"/>
      <c r="P1055" s="93"/>
      <c r="Q1055" s="96"/>
      <c r="S1055" s="96"/>
      <c r="U1055" s="96"/>
      <c r="V1055" s="96"/>
      <c r="X1055" s="96"/>
      <c r="Z1055" s="96"/>
      <c r="AB1055" s="97"/>
      <c r="AC1055" s="30">
        <f t="shared" si="695"/>
        <v>0</v>
      </c>
      <c r="AD1055" s="30">
        <f t="shared" si="696"/>
        <v>0</v>
      </c>
      <c r="AE1055" s="30">
        <f t="shared" si="697"/>
        <v>0</v>
      </c>
      <c r="AF1055" s="30">
        <f t="shared" si="698"/>
        <v>0</v>
      </c>
      <c r="AG1055" s="18" t="s">
        <v>1406</v>
      </c>
      <c r="AH1055" s="17">
        <f t="shared" si="699"/>
        <v>0</v>
      </c>
    </row>
    <row r="1056" spans="1:34" ht="25" customHeight="1" x14ac:dyDescent="0.25">
      <c r="A1056" s="119" t="s">
        <v>1407</v>
      </c>
      <c r="B1056" s="39"/>
      <c r="C1056" s="39"/>
      <c r="D1056" s="274"/>
      <c r="E1056" s="274"/>
      <c r="F1056" s="274"/>
      <c r="G1056" s="274"/>
      <c r="H1056" s="274"/>
      <c r="I1056" s="274"/>
      <c r="J1056" s="274"/>
      <c r="K1056" s="383">
        <f t="shared" si="693"/>
        <v>0</v>
      </c>
      <c r="L1056" s="376">
        <f t="shared" si="694"/>
        <v>0</v>
      </c>
      <c r="M1056" s="95"/>
      <c r="O1056" s="77"/>
      <c r="P1056" s="93"/>
      <c r="Q1056" s="96"/>
      <c r="S1056" s="96"/>
      <c r="U1056" s="96"/>
      <c r="V1056" s="96"/>
      <c r="X1056" s="96"/>
      <c r="Z1056" s="96"/>
      <c r="AB1056" s="97"/>
      <c r="AC1056" s="30">
        <f t="shared" si="695"/>
        <v>0</v>
      </c>
      <c r="AD1056" s="30">
        <f t="shared" si="696"/>
        <v>0</v>
      </c>
      <c r="AE1056" s="30">
        <f t="shared" si="697"/>
        <v>0</v>
      </c>
      <c r="AF1056" s="30">
        <f t="shared" si="698"/>
        <v>0</v>
      </c>
      <c r="AG1056" s="18" t="s">
        <v>1408</v>
      </c>
      <c r="AH1056" s="17">
        <f t="shared" si="699"/>
        <v>0</v>
      </c>
    </row>
    <row r="1057" spans="1:34" ht="25" customHeight="1" x14ac:dyDescent="0.25">
      <c r="A1057" s="119" t="s">
        <v>1409</v>
      </c>
      <c r="B1057" s="39"/>
      <c r="C1057" s="39"/>
      <c r="D1057" s="274"/>
      <c r="E1057" s="274"/>
      <c r="F1057" s="274"/>
      <c r="G1057" s="274"/>
      <c r="H1057" s="274"/>
      <c r="I1057" s="274"/>
      <c r="J1057" s="274"/>
      <c r="K1057" s="383">
        <f t="shared" si="693"/>
        <v>0</v>
      </c>
      <c r="L1057" s="376">
        <f t="shared" si="694"/>
        <v>0</v>
      </c>
      <c r="M1057" s="95"/>
      <c r="O1057" s="77"/>
      <c r="P1057" s="93"/>
      <c r="Q1057" s="96"/>
      <c r="S1057" s="96"/>
      <c r="U1057" s="96"/>
      <c r="V1057" s="96"/>
      <c r="X1057" s="96"/>
      <c r="Z1057" s="96"/>
      <c r="AB1057" s="97"/>
      <c r="AC1057" s="30">
        <f t="shared" si="695"/>
        <v>0</v>
      </c>
      <c r="AD1057" s="30">
        <f t="shared" si="696"/>
        <v>0</v>
      </c>
      <c r="AE1057" s="30">
        <f t="shared" si="697"/>
        <v>0</v>
      </c>
      <c r="AF1057" s="30">
        <f t="shared" si="698"/>
        <v>0</v>
      </c>
      <c r="AG1057" s="18" t="s">
        <v>1410</v>
      </c>
      <c r="AH1057" s="17">
        <f t="shared" si="699"/>
        <v>0</v>
      </c>
    </row>
    <row r="1058" spans="1:34" ht="25" customHeight="1" x14ac:dyDescent="0.25">
      <c r="A1058" s="119" t="s">
        <v>422</v>
      </c>
      <c r="B1058" s="39"/>
      <c r="C1058" s="39"/>
      <c r="D1058" s="274"/>
      <c r="E1058" s="274"/>
      <c r="F1058" s="274"/>
      <c r="G1058" s="274"/>
      <c r="H1058" s="274"/>
      <c r="I1058" s="274"/>
      <c r="J1058" s="274"/>
      <c r="K1058" s="383">
        <f t="shared" si="693"/>
        <v>0</v>
      </c>
      <c r="L1058" s="376">
        <f t="shared" si="694"/>
        <v>0</v>
      </c>
      <c r="M1058" s="95"/>
      <c r="O1058" s="77"/>
      <c r="P1058" s="93"/>
      <c r="Q1058" s="96"/>
      <c r="S1058" s="96"/>
      <c r="U1058" s="96"/>
      <c r="V1058" s="96"/>
      <c r="X1058" s="96"/>
      <c r="Z1058" s="96"/>
      <c r="AB1058" s="97"/>
      <c r="AC1058" s="30">
        <f t="shared" si="695"/>
        <v>0</v>
      </c>
      <c r="AD1058" s="30">
        <f t="shared" si="696"/>
        <v>0</v>
      </c>
      <c r="AE1058" s="30">
        <f t="shared" si="697"/>
        <v>0</v>
      </c>
      <c r="AF1058" s="30">
        <f t="shared" si="698"/>
        <v>0</v>
      </c>
      <c r="AG1058" s="18" t="s">
        <v>1411</v>
      </c>
      <c r="AH1058" s="17">
        <f t="shared" si="699"/>
        <v>0</v>
      </c>
    </row>
    <row r="1059" spans="1:34" ht="25" customHeight="1" x14ac:dyDescent="0.25">
      <c r="A1059" s="119" t="s">
        <v>428</v>
      </c>
      <c r="B1059" s="39"/>
      <c r="C1059" s="39"/>
      <c r="D1059" s="274"/>
      <c r="E1059" s="274"/>
      <c r="F1059" s="274"/>
      <c r="G1059" s="274"/>
      <c r="H1059" s="274"/>
      <c r="I1059" s="274"/>
      <c r="J1059" s="274"/>
      <c r="K1059" s="383">
        <f t="shared" si="693"/>
        <v>0</v>
      </c>
      <c r="L1059" s="376">
        <f t="shared" si="694"/>
        <v>0</v>
      </c>
      <c r="M1059" s="95"/>
      <c r="O1059" s="77"/>
      <c r="P1059" s="93"/>
      <c r="Q1059" s="96"/>
      <c r="S1059" s="96"/>
      <c r="U1059" s="96"/>
      <c r="V1059" s="96"/>
      <c r="X1059" s="96"/>
      <c r="Z1059" s="96"/>
      <c r="AB1059" s="97"/>
      <c r="AC1059" s="30">
        <f t="shared" si="695"/>
        <v>0</v>
      </c>
      <c r="AD1059" s="30">
        <f t="shared" si="696"/>
        <v>0</v>
      </c>
      <c r="AE1059" s="30">
        <f t="shared" si="697"/>
        <v>0</v>
      </c>
      <c r="AF1059" s="30">
        <f t="shared" si="698"/>
        <v>0</v>
      </c>
      <c r="AG1059" s="18" t="s">
        <v>1412</v>
      </c>
      <c r="AH1059" s="17">
        <f t="shared" si="699"/>
        <v>0</v>
      </c>
    </row>
    <row r="1060" spans="1:34" ht="25" customHeight="1" x14ac:dyDescent="0.25">
      <c r="A1060" s="248">
        <v>0</v>
      </c>
      <c r="B1060" s="39"/>
      <c r="C1060" s="40"/>
      <c r="D1060" s="276"/>
      <c r="E1060" s="276"/>
      <c r="F1060" s="276"/>
      <c r="G1060" s="276"/>
      <c r="H1060" s="276"/>
      <c r="I1060" s="276"/>
      <c r="J1060" s="276"/>
      <c r="K1060" s="367">
        <f t="shared" si="693"/>
        <v>0</v>
      </c>
      <c r="L1060" s="376">
        <f t="shared" si="694"/>
        <v>0</v>
      </c>
      <c r="M1060" s="95"/>
      <c r="O1060" s="77"/>
      <c r="P1060" s="93"/>
      <c r="Q1060" s="96"/>
      <c r="S1060" s="96"/>
      <c r="U1060" s="96"/>
      <c r="V1060" s="96"/>
      <c r="X1060" s="96"/>
      <c r="Z1060" s="96"/>
      <c r="AB1060" s="97"/>
      <c r="AC1060" s="30">
        <f t="shared" si="695"/>
        <v>0</v>
      </c>
      <c r="AD1060" s="30">
        <f t="shared" si="696"/>
        <v>0</v>
      </c>
      <c r="AE1060" s="30">
        <f t="shared" si="697"/>
        <v>0</v>
      </c>
      <c r="AF1060" s="30">
        <f t="shared" si="698"/>
        <v>0</v>
      </c>
      <c r="AG1060" s="18">
        <v>0</v>
      </c>
      <c r="AH1060" s="17">
        <f t="shared" si="699"/>
        <v>0</v>
      </c>
    </row>
    <row r="1061" spans="1:34" ht="25" customHeight="1" x14ac:dyDescent="0.25">
      <c r="A1061" s="248">
        <v>0</v>
      </c>
      <c r="B1061" s="39"/>
      <c r="C1061" s="40"/>
      <c r="D1061" s="276"/>
      <c r="E1061" s="276"/>
      <c r="F1061" s="276"/>
      <c r="G1061" s="276"/>
      <c r="H1061" s="276"/>
      <c r="I1061" s="276"/>
      <c r="J1061" s="276"/>
      <c r="K1061" s="367">
        <f t="shared" si="693"/>
        <v>0</v>
      </c>
      <c r="L1061" s="376">
        <f t="shared" si="694"/>
        <v>0</v>
      </c>
      <c r="M1061" s="95"/>
      <c r="O1061" s="77"/>
      <c r="P1061" s="93"/>
      <c r="Q1061" s="96"/>
      <c r="S1061" s="96"/>
      <c r="U1061" s="96"/>
      <c r="V1061" s="96"/>
      <c r="X1061" s="96"/>
      <c r="Z1061" s="96"/>
      <c r="AB1061" s="97"/>
      <c r="AC1061" s="30">
        <f t="shared" si="695"/>
        <v>0</v>
      </c>
      <c r="AD1061" s="30">
        <f t="shared" si="696"/>
        <v>0</v>
      </c>
      <c r="AE1061" s="30">
        <f t="shared" si="697"/>
        <v>0</v>
      </c>
      <c r="AF1061" s="30">
        <f t="shared" si="698"/>
        <v>0</v>
      </c>
      <c r="AG1061" s="18">
        <v>0</v>
      </c>
      <c r="AH1061" s="17">
        <f t="shared" si="699"/>
        <v>0</v>
      </c>
    </row>
    <row r="1062" spans="1:34" ht="25" customHeight="1" x14ac:dyDescent="0.25">
      <c r="A1062" s="248">
        <v>0</v>
      </c>
      <c r="B1062" s="39"/>
      <c r="C1062" s="40"/>
      <c r="D1062" s="276"/>
      <c r="E1062" s="276"/>
      <c r="F1062" s="276"/>
      <c r="G1062" s="276"/>
      <c r="H1062" s="276"/>
      <c r="I1062" s="276"/>
      <c r="J1062" s="276"/>
      <c r="K1062" s="367">
        <f t="shared" si="693"/>
        <v>0</v>
      </c>
      <c r="L1062" s="376">
        <f t="shared" si="694"/>
        <v>0</v>
      </c>
      <c r="M1062" s="95"/>
      <c r="O1062" s="77"/>
      <c r="P1062" s="93"/>
      <c r="Q1062" s="96"/>
      <c r="S1062" s="96"/>
      <c r="U1062" s="96"/>
      <c r="V1062" s="96"/>
      <c r="X1062" s="96"/>
      <c r="Z1062" s="96"/>
      <c r="AB1062" s="97"/>
      <c r="AC1062" s="30">
        <f t="shared" si="695"/>
        <v>0</v>
      </c>
      <c r="AD1062" s="30">
        <f t="shared" si="696"/>
        <v>0</v>
      </c>
      <c r="AE1062" s="30">
        <f t="shared" si="697"/>
        <v>0</v>
      </c>
      <c r="AF1062" s="30">
        <f t="shared" si="698"/>
        <v>0</v>
      </c>
      <c r="AG1062" s="18">
        <v>0</v>
      </c>
      <c r="AH1062" s="17">
        <f t="shared" si="699"/>
        <v>0</v>
      </c>
    </row>
    <row r="1063" spans="1:34" s="66" customFormat="1" ht="25" customHeight="1" x14ac:dyDescent="0.25">
      <c r="A1063" s="252" t="s">
        <v>235</v>
      </c>
      <c r="B1063" s="34" t="str">
        <f>IF(B1051-B1052-B1053=0,"OK","OUT OF BALANCE BY")</f>
        <v>OK</v>
      </c>
      <c r="C1063" s="108" t="str">
        <f t="shared" ref="C1063:L1063" si="700">IF(C1051-C1052-C1053=0,"OK","OUT OF BALANCE BY")</f>
        <v>OK</v>
      </c>
      <c r="D1063" s="268" t="str">
        <f t="shared" si="700"/>
        <v>OK</v>
      </c>
      <c r="E1063" s="268" t="str">
        <f t="shared" si="700"/>
        <v>OK</v>
      </c>
      <c r="F1063" s="268" t="str">
        <f t="shared" si="700"/>
        <v>OK</v>
      </c>
      <c r="G1063" s="268" t="str">
        <f t="shared" si="700"/>
        <v>OK</v>
      </c>
      <c r="H1063" s="268" t="str">
        <f t="shared" si="700"/>
        <v>OK</v>
      </c>
      <c r="I1063" s="268" t="str">
        <f t="shared" si="700"/>
        <v>OK</v>
      </c>
      <c r="J1063" s="268" t="str">
        <f t="shared" si="700"/>
        <v>OK</v>
      </c>
      <c r="K1063" s="364" t="str">
        <f t="shared" si="700"/>
        <v>OK</v>
      </c>
      <c r="L1063" s="380" t="str">
        <f t="shared" si="700"/>
        <v>OK</v>
      </c>
      <c r="M1063" s="109"/>
      <c r="O1063" s="77"/>
      <c r="P1063" s="96"/>
      <c r="Q1063" s="110"/>
      <c r="S1063" s="110"/>
      <c r="U1063" s="110"/>
      <c r="V1063" s="110"/>
      <c r="X1063" s="110"/>
      <c r="Z1063" s="110"/>
      <c r="AB1063" s="111"/>
      <c r="AC1063" s="35" t="str">
        <f t="shared" ref="AC1063:AF1063" si="701">IF(AC1051-AC1052-AC1053=0,"OK","OUT OF BALANCE BY")</f>
        <v>OK</v>
      </c>
      <c r="AD1063" s="35" t="str">
        <f t="shared" si="701"/>
        <v>OK</v>
      </c>
      <c r="AE1063" s="35" t="str">
        <f t="shared" si="701"/>
        <v>OK</v>
      </c>
      <c r="AF1063" s="35" t="str">
        <f t="shared" si="701"/>
        <v>OK</v>
      </c>
      <c r="AG1063" s="18"/>
      <c r="AH1063" s="17">
        <f t="shared" si="699"/>
        <v>0</v>
      </c>
    </row>
    <row r="1064" spans="1:34" s="66" customFormat="1" ht="25" customHeight="1" x14ac:dyDescent="0.25">
      <c r="A1064" s="252"/>
      <c r="B1064" s="31">
        <f>B1051-B1052-B1053</f>
        <v>0</v>
      </c>
      <c r="C1064" s="94">
        <f t="shared" ref="C1064:L1064" si="702">C1051-C1052-C1053</f>
        <v>0</v>
      </c>
      <c r="D1064" s="263">
        <f t="shared" si="702"/>
        <v>0</v>
      </c>
      <c r="E1064" s="263">
        <f t="shared" si="702"/>
        <v>0</v>
      </c>
      <c r="F1064" s="263">
        <f t="shared" si="702"/>
        <v>0</v>
      </c>
      <c r="G1064" s="263">
        <f t="shared" si="702"/>
        <v>0</v>
      </c>
      <c r="H1064" s="263">
        <f t="shared" si="702"/>
        <v>0</v>
      </c>
      <c r="I1064" s="263">
        <f t="shared" si="702"/>
        <v>0</v>
      </c>
      <c r="J1064" s="263">
        <f t="shared" si="702"/>
        <v>0</v>
      </c>
      <c r="K1064" s="363">
        <f t="shared" si="702"/>
        <v>0</v>
      </c>
      <c r="L1064" s="376">
        <f t="shared" si="702"/>
        <v>0</v>
      </c>
      <c r="M1064" s="109"/>
      <c r="O1064" s="77"/>
      <c r="P1064" s="96"/>
      <c r="Q1064" s="96"/>
      <c r="R1064" s="17"/>
      <c r="S1064" s="96"/>
      <c r="T1064" s="17"/>
      <c r="U1064" s="96"/>
      <c r="V1064" s="96"/>
      <c r="W1064" s="17"/>
      <c r="X1064" s="96"/>
      <c r="Y1064" s="17"/>
      <c r="Z1064" s="96"/>
      <c r="AA1064" s="17"/>
      <c r="AB1064" s="97"/>
      <c r="AC1064" s="30">
        <f t="shared" ref="AC1064:AF1064" si="703">AC1051-AC1052-AC1053</f>
        <v>0</v>
      </c>
      <c r="AD1064" s="30">
        <f t="shared" si="703"/>
        <v>0</v>
      </c>
      <c r="AE1064" s="30">
        <f t="shared" si="703"/>
        <v>0</v>
      </c>
      <c r="AF1064" s="30">
        <f t="shared" si="703"/>
        <v>0</v>
      </c>
      <c r="AG1064" s="18"/>
      <c r="AH1064" s="17">
        <f t="shared" si="699"/>
        <v>0</v>
      </c>
    </row>
    <row r="1065" spans="1:34" ht="25" customHeight="1" thickBot="1" x14ac:dyDescent="0.3">
      <c r="A1065" s="249"/>
      <c r="B1065" s="32"/>
      <c r="C1065" s="100"/>
      <c r="D1065" s="264"/>
      <c r="E1065" s="264"/>
      <c r="F1065" s="264"/>
      <c r="G1065" s="264"/>
      <c r="H1065" s="264"/>
      <c r="I1065" s="264"/>
      <c r="J1065" s="264"/>
      <c r="K1065" s="379"/>
      <c r="L1065" s="378"/>
      <c r="M1065" s="101"/>
      <c r="N1065" s="102"/>
      <c r="O1065" s="77"/>
      <c r="P1065" s="99"/>
      <c r="Q1065" s="103"/>
      <c r="R1065" s="104"/>
      <c r="S1065" s="103"/>
      <c r="T1065" s="104"/>
      <c r="U1065" s="103"/>
      <c r="V1065" s="103"/>
      <c r="W1065" s="104"/>
      <c r="X1065" s="103"/>
      <c r="Y1065" s="104"/>
      <c r="Z1065" s="103"/>
      <c r="AA1065" s="104"/>
      <c r="AB1065" s="105"/>
      <c r="AC1065" s="33"/>
      <c r="AD1065" s="33"/>
      <c r="AE1065" s="33"/>
      <c r="AF1065" s="33"/>
      <c r="AG1065" s="80"/>
      <c r="AH1065" s="17">
        <f t="shared" si="699"/>
        <v>0</v>
      </c>
    </row>
    <row r="1066" spans="1:34" ht="40" customHeight="1" x14ac:dyDescent="0.25">
      <c r="A1066" s="233" t="s">
        <v>1413</v>
      </c>
      <c r="B1066" s="231"/>
      <c r="C1066" s="234"/>
      <c r="D1066" s="245"/>
      <c r="E1066" s="245"/>
      <c r="F1066" s="245"/>
      <c r="G1066" s="245"/>
      <c r="H1066" s="245"/>
      <c r="I1066" s="245"/>
      <c r="J1066" s="245"/>
      <c r="K1066" s="363"/>
      <c r="L1066" s="376"/>
      <c r="M1066" s="95"/>
      <c r="O1066" s="77"/>
      <c r="P1066" s="106"/>
      <c r="Q1066" s="96"/>
      <c r="S1066" s="96"/>
      <c r="U1066" s="96"/>
      <c r="V1066" s="96"/>
      <c r="X1066" s="96"/>
      <c r="Z1066" s="96"/>
      <c r="AB1066" s="97"/>
      <c r="AC1066" s="30"/>
      <c r="AD1066" s="30"/>
      <c r="AE1066" s="30"/>
      <c r="AF1066" s="30"/>
      <c r="AH1066" s="17">
        <f>IF($L$1067=0,0,1)</f>
        <v>0</v>
      </c>
    </row>
    <row r="1067" spans="1:34" ht="25" customHeight="1" x14ac:dyDescent="0.25">
      <c r="A1067" s="119" t="s">
        <v>188</v>
      </c>
      <c r="B1067" s="31"/>
      <c r="C1067" s="31"/>
      <c r="D1067" s="240"/>
      <c r="E1067" s="240"/>
      <c r="F1067" s="240"/>
      <c r="G1067" s="240"/>
      <c r="H1067" s="240"/>
      <c r="I1067" s="240"/>
      <c r="J1067" s="240"/>
      <c r="K1067" s="366">
        <f t="shared" ref="K1067:K1075" si="704">D1067+E1067+F1067+H1067+J1067</f>
        <v>0</v>
      </c>
      <c r="L1067" s="376">
        <f t="shared" ref="L1067:L1075" si="705">G1067+I1067+K1067</f>
        <v>0</v>
      </c>
      <c r="M1067" s="95"/>
      <c r="O1067" s="77">
        <f>IF(L1067&gt;1,1,0)</f>
        <v>0</v>
      </c>
      <c r="P1067" s="93"/>
      <c r="Q1067" s="96"/>
      <c r="S1067" s="96"/>
      <c r="U1067" s="96"/>
      <c r="V1067" s="96"/>
      <c r="X1067" s="96"/>
      <c r="Z1067" s="96"/>
      <c r="AB1067" s="97"/>
      <c r="AC1067" s="30">
        <f t="shared" ref="AC1067:AC1075" si="706">Q1067</f>
        <v>0</v>
      </c>
      <c r="AD1067" s="30">
        <f t="shared" ref="AD1067:AD1075" si="707">D1067+E1067+F1067+H1067+J1067</f>
        <v>0</v>
      </c>
      <c r="AE1067" s="30">
        <f t="shared" ref="AE1067:AE1075" si="708">G1067</f>
        <v>0</v>
      </c>
      <c r="AF1067" s="30">
        <f t="shared" ref="AF1067:AF1075" si="709">AC1067+AD1067+AE1067</f>
        <v>0</v>
      </c>
      <c r="AG1067" s="18" t="s">
        <v>1414</v>
      </c>
      <c r="AH1067" s="17">
        <f>IF($L$1067=0,0,1)</f>
        <v>0</v>
      </c>
    </row>
    <row r="1068" spans="1:34" ht="25" customHeight="1" x14ac:dyDescent="0.25">
      <c r="A1068" s="370" t="s">
        <v>1415</v>
      </c>
      <c r="B1068" s="366">
        <f t="shared" ref="B1068:J1068" si="710">B1067</f>
        <v>0</v>
      </c>
      <c r="C1068" s="366">
        <f t="shared" si="710"/>
        <v>0</v>
      </c>
      <c r="D1068" s="366">
        <f t="shared" si="710"/>
        <v>0</v>
      </c>
      <c r="E1068" s="366">
        <f t="shared" si="710"/>
        <v>0</v>
      </c>
      <c r="F1068" s="366">
        <f t="shared" si="710"/>
        <v>0</v>
      </c>
      <c r="G1068" s="366">
        <f t="shared" si="710"/>
        <v>0</v>
      </c>
      <c r="H1068" s="366">
        <f t="shared" si="710"/>
        <v>0</v>
      </c>
      <c r="I1068" s="366">
        <f t="shared" si="710"/>
        <v>0</v>
      </c>
      <c r="J1068" s="366">
        <f t="shared" si="710"/>
        <v>0</v>
      </c>
      <c r="K1068" s="366">
        <f t="shared" si="704"/>
        <v>0</v>
      </c>
      <c r="L1068" s="376">
        <f t="shared" si="705"/>
        <v>0</v>
      </c>
      <c r="M1068" s="95"/>
      <c r="O1068" s="77"/>
      <c r="P1068" s="93"/>
      <c r="Q1068" s="96"/>
      <c r="S1068" s="96"/>
      <c r="U1068" s="96"/>
      <c r="V1068" s="96"/>
      <c r="X1068" s="96"/>
      <c r="Z1068" s="96"/>
      <c r="AB1068" s="97"/>
      <c r="AC1068" s="30">
        <f t="shared" si="706"/>
        <v>0</v>
      </c>
      <c r="AD1068" s="30">
        <f t="shared" si="707"/>
        <v>0</v>
      </c>
      <c r="AE1068" s="30">
        <f t="shared" si="708"/>
        <v>0</v>
      </c>
      <c r="AF1068" s="30">
        <f t="shared" si="709"/>
        <v>0</v>
      </c>
      <c r="AG1068" s="18" t="s">
        <v>1416</v>
      </c>
      <c r="AH1068" s="17">
        <f t="shared" ref="AH1068:AH1076" si="711">IF($L$1067=0,0,1)</f>
        <v>0</v>
      </c>
    </row>
    <row r="1069" spans="1:34" ht="25" customHeight="1" x14ac:dyDescent="0.25">
      <c r="A1069" s="119" t="s">
        <v>1417</v>
      </c>
      <c r="B1069" s="39"/>
      <c r="C1069" s="39"/>
      <c r="D1069" s="274"/>
      <c r="E1069" s="274"/>
      <c r="F1069" s="274"/>
      <c r="G1069" s="274"/>
      <c r="H1069" s="274"/>
      <c r="I1069" s="274"/>
      <c r="J1069" s="274"/>
      <c r="K1069" s="383">
        <f t="shared" si="704"/>
        <v>0</v>
      </c>
      <c r="L1069" s="376">
        <f t="shared" si="705"/>
        <v>0</v>
      </c>
      <c r="M1069" s="95"/>
      <c r="O1069" s="77"/>
      <c r="P1069" s="93"/>
      <c r="Q1069" s="96"/>
      <c r="S1069" s="96"/>
      <c r="U1069" s="96"/>
      <c r="V1069" s="96"/>
      <c r="X1069" s="96"/>
      <c r="Z1069" s="96"/>
      <c r="AB1069" s="97"/>
      <c r="AC1069" s="30">
        <f t="shared" si="706"/>
        <v>0</v>
      </c>
      <c r="AD1069" s="30">
        <f t="shared" si="707"/>
        <v>0</v>
      </c>
      <c r="AE1069" s="30">
        <f t="shared" si="708"/>
        <v>0</v>
      </c>
      <c r="AF1069" s="30">
        <f t="shared" si="709"/>
        <v>0</v>
      </c>
      <c r="AG1069" s="18" t="s">
        <v>1418</v>
      </c>
      <c r="AH1069" s="17">
        <f t="shared" si="711"/>
        <v>0</v>
      </c>
    </row>
    <row r="1070" spans="1:34" ht="25" customHeight="1" x14ac:dyDescent="0.25">
      <c r="A1070" s="119" t="s">
        <v>1419</v>
      </c>
      <c r="B1070" s="39"/>
      <c r="C1070" s="39"/>
      <c r="D1070" s="274"/>
      <c r="E1070" s="274"/>
      <c r="F1070" s="274"/>
      <c r="G1070" s="274"/>
      <c r="H1070" s="274"/>
      <c r="I1070" s="274"/>
      <c r="J1070" s="274"/>
      <c r="K1070" s="383">
        <f t="shared" si="704"/>
        <v>0</v>
      </c>
      <c r="L1070" s="376">
        <f t="shared" si="705"/>
        <v>0</v>
      </c>
      <c r="M1070" s="95"/>
      <c r="O1070" s="77"/>
      <c r="P1070" s="93"/>
      <c r="Q1070" s="96"/>
      <c r="S1070" s="96"/>
      <c r="U1070" s="96"/>
      <c r="V1070" s="96"/>
      <c r="X1070" s="96"/>
      <c r="Z1070" s="96"/>
      <c r="AB1070" s="97"/>
      <c r="AC1070" s="30">
        <f t="shared" si="706"/>
        <v>0</v>
      </c>
      <c r="AD1070" s="30">
        <f t="shared" si="707"/>
        <v>0</v>
      </c>
      <c r="AE1070" s="30">
        <f t="shared" si="708"/>
        <v>0</v>
      </c>
      <c r="AF1070" s="30">
        <f t="shared" si="709"/>
        <v>0</v>
      </c>
      <c r="AG1070" s="18" t="s">
        <v>1420</v>
      </c>
      <c r="AH1070" s="17">
        <f t="shared" si="711"/>
        <v>0</v>
      </c>
    </row>
    <row r="1071" spans="1:34" ht="25" customHeight="1" x14ac:dyDescent="0.25">
      <c r="A1071" s="119" t="s">
        <v>1421</v>
      </c>
      <c r="B1071" s="39"/>
      <c r="C1071" s="39"/>
      <c r="D1071" s="274"/>
      <c r="E1071" s="274"/>
      <c r="F1071" s="274"/>
      <c r="G1071" s="274"/>
      <c r="H1071" s="274"/>
      <c r="I1071" s="274"/>
      <c r="J1071" s="274"/>
      <c r="K1071" s="383">
        <f t="shared" si="704"/>
        <v>0</v>
      </c>
      <c r="L1071" s="376">
        <f t="shared" si="705"/>
        <v>0</v>
      </c>
      <c r="M1071" s="95"/>
      <c r="O1071" s="77"/>
      <c r="P1071" s="93"/>
      <c r="Q1071" s="96"/>
      <c r="S1071" s="96"/>
      <c r="U1071" s="96"/>
      <c r="V1071" s="96"/>
      <c r="X1071" s="96"/>
      <c r="Z1071" s="96"/>
      <c r="AB1071" s="97"/>
      <c r="AC1071" s="30">
        <f t="shared" si="706"/>
        <v>0</v>
      </c>
      <c r="AD1071" s="30">
        <f t="shared" si="707"/>
        <v>0</v>
      </c>
      <c r="AE1071" s="30">
        <f t="shared" si="708"/>
        <v>0</v>
      </c>
      <c r="AF1071" s="30">
        <f t="shared" si="709"/>
        <v>0</v>
      </c>
      <c r="AG1071" s="18" t="s">
        <v>1422</v>
      </c>
      <c r="AH1071" s="17">
        <f t="shared" si="711"/>
        <v>0</v>
      </c>
    </row>
    <row r="1072" spans="1:34" ht="25" customHeight="1" x14ac:dyDescent="0.25">
      <c r="A1072" s="119" t="s">
        <v>1423</v>
      </c>
      <c r="B1072" s="39"/>
      <c r="C1072" s="39"/>
      <c r="D1072" s="274"/>
      <c r="E1072" s="274"/>
      <c r="F1072" s="274"/>
      <c r="G1072" s="274"/>
      <c r="H1072" s="274"/>
      <c r="I1072" s="274"/>
      <c r="J1072" s="274"/>
      <c r="K1072" s="383">
        <f t="shared" si="704"/>
        <v>0</v>
      </c>
      <c r="L1072" s="376">
        <f t="shared" si="705"/>
        <v>0</v>
      </c>
      <c r="M1072" s="95"/>
      <c r="O1072" s="77"/>
      <c r="P1072" s="93"/>
      <c r="Q1072" s="96"/>
      <c r="S1072" s="96"/>
      <c r="U1072" s="96"/>
      <c r="V1072" s="96"/>
      <c r="X1072" s="96"/>
      <c r="Z1072" s="96"/>
      <c r="AB1072" s="97"/>
      <c r="AC1072" s="30">
        <f t="shared" si="706"/>
        <v>0</v>
      </c>
      <c r="AD1072" s="30">
        <f t="shared" si="707"/>
        <v>0</v>
      </c>
      <c r="AE1072" s="30">
        <f t="shared" si="708"/>
        <v>0</v>
      </c>
      <c r="AF1072" s="30">
        <f t="shared" si="709"/>
        <v>0</v>
      </c>
      <c r="AG1072" s="18" t="s">
        <v>1424</v>
      </c>
      <c r="AH1072" s="17">
        <f t="shared" si="711"/>
        <v>0</v>
      </c>
    </row>
    <row r="1073" spans="1:34" ht="25" customHeight="1" x14ac:dyDescent="0.25">
      <c r="A1073" s="248">
        <v>0</v>
      </c>
      <c r="B1073" s="39"/>
      <c r="C1073" s="40"/>
      <c r="D1073" s="276"/>
      <c r="E1073" s="276"/>
      <c r="F1073" s="276"/>
      <c r="G1073" s="276"/>
      <c r="H1073" s="276"/>
      <c r="I1073" s="276"/>
      <c r="J1073" s="276"/>
      <c r="K1073" s="367">
        <f t="shared" si="704"/>
        <v>0</v>
      </c>
      <c r="L1073" s="376">
        <f t="shared" si="705"/>
        <v>0</v>
      </c>
      <c r="M1073" s="95"/>
      <c r="O1073" s="77"/>
      <c r="P1073" s="93"/>
      <c r="Q1073" s="96"/>
      <c r="S1073" s="96"/>
      <c r="U1073" s="96"/>
      <c r="V1073" s="96"/>
      <c r="X1073" s="96"/>
      <c r="Z1073" s="96"/>
      <c r="AB1073" s="97"/>
      <c r="AC1073" s="30">
        <f t="shared" si="706"/>
        <v>0</v>
      </c>
      <c r="AD1073" s="30">
        <f t="shared" si="707"/>
        <v>0</v>
      </c>
      <c r="AE1073" s="30">
        <f t="shared" si="708"/>
        <v>0</v>
      </c>
      <c r="AF1073" s="30">
        <f t="shared" si="709"/>
        <v>0</v>
      </c>
      <c r="AG1073" s="18">
        <v>0</v>
      </c>
      <c r="AH1073" s="17">
        <f t="shared" si="711"/>
        <v>0</v>
      </c>
    </row>
    <row r="1074" spans="1:34" ht="25" customHeight="1" x14ac:dyDescent="0.25">
      <c r="A1074" s="248">
        <v>0</v>
      </c>
      <c r="B1074" s="39"/>
      <c r="C1074" s="40"/>
      <c r="D1074" s="276"/>
      <c r="E1074" s="276"/>
      <c r="F1074" s="276"/>
      <c r="G1074" s="276"/>
      <c r="H1074" s="276"/>
      <c r="I1074" s="276"/>
      <c r="J1074" s="276"/>
      <c r="K1074" s="367">
        <f t="shared" si="704"/>
        <v>0</v>
      </c>
      <c r="L1074" s="376">
        <f t="shared" si="705"/>
        <v>0</v>
      </c>
      <c r="M1074" s="95"/>
      <c r="O1074" s="77"/>
      <c r="P1074" s="93"/>
      <c r="Q1074" s="96"/>
      <c r="S1074" s="96"/>
      <c r="U1074" s="96"/>
      <c r="V1074" s="96"/>
      <c r="X1074" s="96"/>
      <c r="Z1074" s="96"/>
      <c r="AB1074" s="97"/>
      <c r="AC1074" s="30">
        <f t="shared" si="706"/>
        <v>0</v>
      </c>
      <c r="AD1074" s="30">
        <f t="shared" si="707"/>
        <v>0</v>
      </c>
      <c r="AE1074" s="30">
        <f t="shared" si="708"/>
        <v>0</v>
      </c>
      <c r="AF1074" s="30">
        <f t="shared" si="709"/>
        <v>0</v>
      </c>
      <c r="AG1074" s="18">
        <v>0</v>
      </c>
      <c r="AH1074" s="17">
        <f t="shared" si="711"/>
        <v>0</v>
      </c>
    </row>
    <row r="1075" spans="1:34" ht="25" customHeight="1" x14ac:dyDescent="0.25">
      <c r="A1075" s="248">
        <v>0</v>
      </c>
      <c r="B1075" s="31"/>
      <c r="C1075" s="94"/>
      <c r="D1075" s="263"/>
      <c r="E1075" s="263"/>
      <c r="F1075" s="263"/>
      <c r="G1075" s="263"/>
      <c r="H1075" s="263"/>
      <c r="I1075" s="263"/>
      <c r="J1075" s="263"/>
      <c r="K1075" s="363">
        <f t="shared" si="704"/>
        <v>0</v>
      </c>
      <c r="L1075" s="376">
        <f t="shared" si="705"/>
        <v>0</v>
      </c>
      <c r="M1075" s="95"/>
      <c r="O1075" s="77"/>
      <c r="P1075" s="93"/>
      <c r="Q1075" s="96"/>
      <c r="S1075" s="96"/>
      <c r="U1075" s="96"/>
      <c r="V1075" s="96"/>
      <c r="X1075" s="96"/>
      <c r="Z1075" s="96"/>
      <c r="AB1075" s="97"/>
      <c r="AC1075" s="30">
        <f t="shared" si="706"/>
        <v>0</v>
      </c>
      <c r="AD1075" s="30">
        <f t="shared" si="707"/>
        <v>0</v>
      </c>
      <c r="AE1075" s="30">
        <f t="shared" si="708"/>
        <v>0</v>
      </c>
      <c r="AF1075" s="30">
        <f t="shared" si="709"/>
        <v>0</v>
      </c>
      <c r="AG1075" s="18">
        <v>0</v>
      </c>
      <c r="AH1075" s="17">
        <f t="shared" si="711"/>
        <v>0</v>
      </c>
    </row>
    <row r="1076" spans="1:34" ht="25" customHeight="1" thickBot="1" x14ac:dyDescent="0.3">
      <c r="A1076" s="249"/>
      <c r="B1076" s="32"/>
      <c r="C1076" s="100"/>
      <c r="D1076" s="264"/>
      <c r="E1076" s="264"/>
      <c r="F1076" s="264"/>
      <c r="G1076" s="264"/>
      <c r="H1076" s="264"/>
      <c r="I1076" s="264"/>
      <c r="J1076" s="264"/>
      <c r="K1076" s="379"/>
      <c r="L1076" s="378"/>
      <c r="M1076" s="101"/>
      <c r="N1076" s="102"/>
      <c r="O1076" s="77"/>
      <c r="P1076" s="99"/>
      <c r="Q1076" s="103"/>
      <c r="R1076" s="104"/>
      <c r="S1076" s="103"/>
      <c r="T1076" s="104"/>
      <c r="U1076" s="103"/>
      <c r="V1076" s="103"/>
      <c r="W1076" s="104"/>
      <c r="X1076" s="103"/>
      <c r="Y1076" s="104"/>
      <c r="Z1076" s="103"/>
      <c r="AA1076" s="104"/>
      <c r="AB1076" s="105"/>
      <c r="AC1076" s="33"/>
      <c r="AD1076" s="33"/>
      <c r="AE1076" s="33"/>
      <c r="AF1076" s="33"/>
      <c r="AG1076" s="80"/>
      <c r="AH1076" s="17">
        <f t="shared" si="711"/>
        <v>0</v>
      </c>
    </row>
    <row r="1077" spans="1:34" ht="40" customHeight="1" x14ac:dyDescent="0.25">
      <c r="A1077" s="233" t="s">
        <v>1425</v>
      </c>
      <c r="B1077" s="236"/>
      <c r="C1077" s="237"/>
      <c r="D1077" s="246"/>
      <c r="E1077" s="246"/>
      <c r="F1077" s="246"/>
      <c r="G1077" s="246"/>
      <c r="H1077" s="246"/>
      <c r="I1077" s="246"/>
      <c r="J1077" s="246"/>
      <c r="K1077" s="357"/>
      <c r="L1077" s="376"/>
      <c r="M1077" s="95"/>
      <c r="O1077" s="77"/>
      <c r="P1077" s="106"/>
      <c r="Q1077" s="96"/>
      <c r="S1077" s="96"/>
      <c r="U1077" s="96"/>
      <c r="V1077" s="96"/>
      <c r="X1077" s="96"/>
      <c r="Z1077" s="96"/>
      <c r="AB1077" s="97"/>
      <c r="AC1077" s="30"/>
      <c r="AD1077" s="30"/>
      <c r="AE1077" s="30"/>
      <c r="AF1077" s="30"/>
      <c r="AH1077" s="17">
        <f>IF($L$1078=0,0,1)</f>
        <v>0</v>
      </c>
    </row>
    <row r="1078" spans="1:34" ht="25" customHeight="1" x14ac:dyDescent="0.25">
      <c r="A1078" s="119" t="s">
        <v>188</v>
      </c>
      <c r="B1078" s="37"/>
      <c r="C1078" s="37"/>
      <c r="D1078" s="238"/>
      <c r="E1078" s="238"/>
      <c r="F1078" s="238"/>
      <c r="G1078" s="238"/>
      <c r="H1078" s="238"/>
      <c r="I1078" s="238"/>
      <c r="J1078" s="238"/>
      <c r="K1078" s="372">
        <f t="shared" ref="K1078:K1092" si="712">D1078+E1078+F1078+H1078+J1078</f>
        <v>0</v>
      </c>
      <c r="L1078" s="376">
        <f t="shared" ref="L1078:L1092" si="713">G1078+I1078+K1078</f>
        <v>0</v>
      </c>
      <c r="M1078" s="95"/>
      <c r="O1078" s="77">
        <f>IF(L1078&gt;1,1,0)</f>
        <v>0</v>
      </c>
      <c r="P1078" s="93"/>
      <c r="Q1078" s="96"/>
      <c r="S1078" s="96"/>
      <c r="U1078" s="96"/>
      <c r="V1078" s="96"/>
      <c r="X1078" s="96"/>
      <c r="Z1078" s="96"/>
      <c r="AB1078" s="97"/>
      <c r="AC1078" s="30">
        <f t="shared" ref="AC1078:AC1092" si="714">Q1078</f>
        <v>0</v>
      </c>
      <c r="AD1078" s="30">
        <f t="shared" ref="AD1078:AD1092" si="715">D1078+E1078+F1078+H1078+J1078</f>
        <v>0</v>
      </c>
      <c r="AE1078" s="30">
        <f t="shared" ref="AE1078:AE1092" si="716">G1078</f>
        <v>0</v>
      </c>
      <c r="AF1078" s="30">
        <f t="shared" ref="AF1078:AF1092" si="717">AC1078+AD1078+AE1078</f>
        <v>0</v>
      </c>
      <c r="AG1078" s="18" t="s">
        <v>1426</v>
      </c>
      <c r="AH1078" s="17">
        <f>IF($L$1078=0,0,1)</f>
        <v>0</v>
      </c>
    </row>
    <row r="1079" spans="1:34" ht="25" customHeight="1" x14ac:dyDescent="0.25">
      <c r="A1079" s="119" t="s">
        <v>1427</v>
      </c>
      <c r="B1079" s="39"/>
      <c r="C1079" s="39"/>
      <c r="D1079" s="274"/>
      <c r="E1079" s="274"/>
      <c r="F1079" s="274"/>
      <c r="G1079" s="274"/>
      <c r="H1079" s="274"/>
      <c r="I1079" s="274"/>
      <c r="J1079" s="274"/>
      <c r="K1079" s="383">
        <f t="shared" si="712"/>
        <v>0</v>
      </c>
      <c r="L1079" s="376">
        <f t="shared" si="713"/>
        <v>0</v>
      </c>
      <c r="M1079" s="95"/>
      <c r="O1079" s="77"/>
      <c r="P1079" s="93"/>
      <c r="Q1079" s="96"/>
      <c r="S1079" s="96"/>
      <c r="U1079" s="96"/>
      <c r="V1079" s="96"/>
      <c r="X1079" s="96"/>
      <c r="Z1079" s="96"/>
      <c r="AB1079" s="97"/>
      <c r="AC1079" s="30">
        <f t="shared" si="714"/>
        <v>0</v>
      </c>
      <c r="AD1079" s="30">
        <f t="shared" si="715"/>
        <v>0</v>
      </c>
      <c r="AE1079" s="30">
        <f t="shared" si="716"/>
        <v>0</v>
      </c>
      <c r="AF1079" s="30">
        <f t="shared" si="717"/>
        <v>0</v>
      </c>
      <c r="AG1079" s="18" t="s">
        <v>1428</v>
      </c>
      <c r="AH1079" s="17">
        <f t="shared" ref="AH1079:AH1095" si="718">IF($L$1078=0,0,1)</f>
        <v>0</v>
      </c>
    </row>
    <row r="1080" spans="1:34" ht="25" customHeight="1" x14ac:dyDescent="0.25">
      <c r="A1080" s="119" t="s">
        <v>1429</v>
      </c>
      <c r="B1080" s="39"/>
      <c r="C1080" s="39"/>
      <c r="D1080" s="274"/>
      <c r="E1080" s="274"/>
      <c r="F1080" s="274"/>
      <c r="G1080" s="274"/>
      <c r="H1080" s="274"/>
      <c r="I1080" s="274"/>
      <c r="J1080" s="274"/>
      <c r="K1080" s="383">
        <f t="shared" si="712"/>
        <v>0</v>
      </c>
      <c r="L1080" s="376">
        <f t="shared" si="713"/>
        <v>0</v>
      </c>
      <c r="M1080" s="95"/>
      <c r="O1080" s="77"/>
      <c r="P1080" s="93"/>
      <c r="Q1080" s="96"/>
      <c r="S1080" s="96"/>
      <c r="U1080" s="96"/>
      <c r="V1080" s="96"/>
      <c r="X1080" s="96"/>
      <c r="Z1080" s="96"/>
      <c r="AB1080" s="97"/>
      <c r="AC1080" s="30">
        <f t="shared" si="714"/>
        <v>0</v>
      </c>
      <c r="AD1080" s="30">
        <f t="shared" si="715"/>
        <v>0</v>
      </c>
      <c r="AE1080" s="30">
        <f t="shared" si="716"/>
        <v>0</v>
      </c>
      <c r="AF1080" s="30">
        <f t="shared" si="717"/>
        <v>0</v>
      </c>
      <c r="AG1080" s="18" t="s">
        <v>1430</v>
      </c>
      <c r="AH1080" s="17">
        <f t="shared" si="718"/>
        <v>0</v>
      </c>
    </row>
    <row r="1081" spans="1:34" ht="25" customHeight="1" x14ac:dyDescent="0.25">
      <c r="A1081" s="119" t="s">
        <v>1431</v>
      </c>
      <c r="B1081" s="37"/>
      <c r="C1081" s="37"/>
      <c r="D1081" s="238"/>
      <c r="E1081" s="238"/>
      <c r="F1081" s="238"/>
      <c r="G1081" s="238"/>
      <c r="H1081" s="238"/>
      <c r="I1081" s="238"/>
      <c r="J1081" s="238"/>
      <c r="K1081" s="372">
        <f t="shared" si="712"/>
        <v>0</v>
      </c>
      <c r="L1081" s="376">
        <f t="shared" si="713"/>
        <v>0</v>
      </c>
      <c r="M1081" s="95"/>
      <c r="O1081" s="77"/>
      <c r="P1081" s="93"/>
      <c r="Q1081" s="96"/>
      <c r="S1081" s="96"/>
      <c r="U1081" s="96"/>
      <c r="V1081" s="96"/>
      <c r="X1081" s="96"/>
      <c r="Z1081" s="96"/>
      <c r="AB1081" s="97"/>
      <c r="AC1081" s="30">
        <f t="shared" si="714"/>
        <v>0</v>
      </c>
      <c r="AD1081" s="30">
        <f t="shared" si="715"/>
        <v>0</v>
      </c>
      <c r="AE1081" s="30">
        <f t="shared" si="716"/>
        <v>0</v>
      </c>
      <c r="AF1081" s="30">
        <f t="shared" si="717"/>
        <v>0</v>
      </c>
      <c r="AG1081" s="18" t="s">
        <v>1432</v>
      </c>
      <c r="AH1081" s="17">
        <f t="shared" si="718"/>
        <v>0</v>
      </c>
    </row>
    <row r="1082" spans="1:34" ht="25" customHeight="1" x14ac:dyDescent="0.25">
      <c r="A1082" s="260" t="s">
        <v>1433</v>
      </c>
      <c r="B1082" s="37"/>
      <c r="C1082" s="37"/>
      <c r="D1082" s="238"/>
      <c r="E1082" s="238"/>
      <c r="F1082" s="238"/>
      <c r="G1082" s="238"/>
      <c r="H1082" s="238"/>
      <c r="I1082" s="238"/>
      <c r="J1082" s="238"/>
      <c r="K1082" s="372">
        <f t="shared" si="712"/>
        <v>0</v>
      </c>
      <c r="L1082" s="376">
        <f t="shared" si="713"/>
        <v>0</v>
      </c>
      <c r="M1082" s="95"/>
      <c r="O1082" s="77"/>
      <c r="P1082" s="120"/>
      <c r="Q1082" s="96"/>
      <c r="S1082" s="96"/>
      <c r="U1082" s="96"/>
      <c r="V1082" s="96"/>
      <c r="X1082" s="96"/>
      <c r="Z1082" s="96"/>
      <c r="AB1082" s="97"/>
      <c r="AC1082" s="30">
        <f t="shared" si="714"/>
        <v>0</v>
      </c>
      <c r="AD1082" s="30">
        <f t="shared" si="715"/>
        <v>0</v>
      </c>
      <c r="AE1082" s="30">
        <f t="shared" si="716"/>
        <v>0</v>
      </c>
      <c r="AF1082" s="30">
        <f t="shared" si="717"/>
        <v>0</v>
      </c>
      <c r="AG1082" s="18" t="s">
        <v>1434</v>
      </c>
      <c r="AH1082" s="17">
        <f t="shared" si="718"/>
        <v>0</v>
      </c>
    </row>
    <row r="1083" spans="1:34" ht="25" customHeight="1" x14ac:dyDescent="0.25">
      <c r="A1083" s="260" t="s">
        <v>1435</v>
      </c>
      <c r="B1083" s="37"/>
      <c r="C1083" s="37"/>
      <c r="D1083" s="238"/>
      <c r="E1083" s="238"/>
      <c r="F1083" s="238"/>
      <c r="G1083" s="238"/>
      <c r="H1083" s="238"/>
      <c r="I1083" s="238"/>
      <c r="J1083" s="238"/>
      <c r="K1083" s="372">
        <f t="shared" si="712"/>
        <v>0</v>
      </c>
      <c r="L1083" s="376">
        <f t="shared" si="713"/>
        <v>0</v>
      </c>
      <c r="M1083" s="95"/>
      <c r="O1083" s="77"/>
      <c r="P1083" s="120"/>
      <c r="Q1083" s="96"/>
      <c r="S1083" s="96"/>
      <c r="U1083" s="96"/>
      <c r="V1083" s="96"/>
      <c r="X1083" s="96"/>
      <c r="Z1083" s="96"/>
      <c r="AB1083" s="97"/>
      <c r="AC1083" s="30">
        <f t="shared" si="714"/>
        <v>0</v>
      </c>
      <c r="AD1083" s="30">
        <f t="shared" si="715"/>
        <v>0</v>
      </c>
      <c r="AE1083" s="30">
        <f t="shared" si="716"/>
        <v>0</v>
      </c>
      <c r="AF1083" s="30">
        <f t="shared" si="717"/>
        <v>0</v>
      </c>
      <c r="AG1083" s="18" t="s">
        <v>1436</v>
      </c>
      <c r="AH1083" s="17">
        <f t="shared" si="718"/>
        <v>0</v>
      </c>
    </row>
    <row r="1084" spans="1:34" ht="25" customHeight="1" x14ac:dyDescent="0.25">
      <c r="A1084" s="260" t="s">
        <v>1437</v>
      </c>
      <c r="B1084" s="39"/>
      <c r="C1084" s="39"/>
      <c r="D1084" s="274"/>
      <c r="E1084" s="274"/>
      <c r="F1084" s="274"/>
      <c r="G1084" s="274"/>
      <c r="H1084" s="274"/>
      <c r="I1084" s="274"/>
      <c r="J1084" s="274"/>
      <c r="K1084" s="383">
        <f t="shared" si="712"/>
        <v>0</v>
      </c>
      <c r="L1084" s="376">
        <f t="shared" si="713"/>
        <v>0</v>
      </c>
      <c r="M1084" s="95"/>
      <c r="O1084" s="77"/>
      <c r="P1084" s="120"/>
      <c r="Q1084" s="96"/>
      <c r="S1084" s="96"/>
      <c r="U1084" s="96"/>
      <c r="V1084" s="96"/>
      <c r="X1084" s="96"/>
      <c r="Z1084" s="96"/>
      <c r="AB1084" s="97"/>
      <c r="AC1084" s="30">
        <f t="shared" si="714"/>
        <v>0</v>
      </c>
      <c r="AD1084" s="30">
        <f t="shared" si="715"/>
        <v>0</v>
      </c>
      <c r="AE1084" s="30">
        <f t="shared" si="716"/>
        <v>0</v>
      </c>
      <c r="AF1084" s="30">
        <f t="shared" si="717"/>
        <v>0</v>
      </c>
      <c r="AG1084" s="18" t="s">
        <v>1438</v>
      </c>
      <c r="AH1084" s="17">
        <f t="shared" si="718"/>
        <v>0</v>
      </c>
    </row>
    <row r="1085" spans="1:34" ht="25" customHeight="1" x14ac:dyDescent="0.25">
      <c r="A1085" s="260" t="s">
        <v>1439</v>
      </c>
      <c r="B1085" s="39"/>
      <c r="C1085" s="39"/>
      <c r="D1085" s="274"/>
      <c r="E1085" s="274"/>
      <c r="F1085" s="274"/>
      <c r="G1085" s="274"/>
      <c r="H1085" s="274"/>
      <c r="I1085" s="274"/>
      <c r="J1085" s="274"/>
      <c r="K1085" s="383">
        <f t="shared" si="712"/>
        <v>0</v>
      </c>
      <c r="L1085" s="376">
        <f t="shared" si="713"/>
        <v>0</v>
      </c>
      <c r="M1085" s="95"/>
      <c r="O1085" s="77"/>
      <c r="P1085" s="120"/>
      <c r="Q1085" s="96"/>
      <c r="S1085" s="96"/>
      <c r="U1085" s="96"/>
      <c r="V1085" s="96"/>
      <c r="X1085" s="96"/>
      <c r="Z1085" s="96"/>
      <c r="AB1085" s="97"/>
      <c r="AC1085" s="30">
        <f t="shared" si="714"/>
        <v>0</v>
      </c>
      <c r="AD1085" s="30">
        <f t="shared" si="715"/>
        <v>0</v>
      </c>
      <c r="AE1085" s="30">
        <f t="shared" si="716"/>
        <v>0</v>
      </c>
      <c r="AF1085" s="30">
        <f t="shared" si="717"/>
        <v>0</v>
      </c>
      <c r="AG1085" s="18" t="s">
        <v>1440</v>
      </c>
      <c r="AH1085" s="17">
        <f t="shared" si="718"/>
        <v>0</v>
      </c>
    </row>
    <row r="1086" spans="1:34" ht="25" customHeight="1" x14ac:dyDescent="0.25">
      <c r="A1086" s="388" t="s">
        <v>1441</v>
      </c>
      <c r="B1086" s="383"/>
      <c r="C1086" s="383"/>
      <c r="D1086" s="383">
        <f>D1078-D1081</f>
        <v>0</v>
      </c>
      <c r="E1086" s="383">
        <f t="shared" ref="E1086:J1086" si="719">E1078-E1081</f>
        <v>0</v>
      </c>
      <c r="F1086" s="383">
        <f t="shared" si="719"/>
        <v>0</v>
      </c>
      <c r="G1086" s="383">
        <f t="shared" si="719"/>
        <v>0</v>
      </c>
      <c r="H1086" s="383">
        <f t="shared" si="719"/>
        <v>0</v>
      </c>
      <c r="I1086" s="383">
        <f t="shared" si="719"/>
        <v>0</v>
      </c>
      <c r="J1086" s="383">
        <f t="shared" si="719"/>
        <v>0</v>
      </c>
      <c r="K1086" s="383">
        <f t="shared" si="712"/>
        <v>0</v>
      </c>
      <c r="L1086" s="376">
        <f t="shared" si="713"/>
        <v>0</v>
      </c>
      <c r="M1086" s="95"/>
      <c r="O1086" s="77"/>
      <c r="P1086" s="120"/>
      <c r="Q1086" s="96"/>
      <c r="S1086" s="96"/>
      <c r="U1086" s="96"/>
      <c r="V1086" s="96"/>
      <c r="X1086" s="96"/>
      <c r="Z1086" s="96"/>
      <c r="AB1086" s="97"/>
      <c r="AC1086" s="30">
        <f t="shared" si="714"/>
        <v>0</v>
      </c>
      <c r="AD1086" s="30">
        <f t="shared" si="715"/>
        <v>0</v>
      </c>
      <c r="AE1086" s="30">
        <f t="shared" si="716"/>
        <v>0</v>
      </c>
      <c r="AF1086" s="30">
        <f t="shared" si="717"/>
        <v>0</v>
      </c>
      <c r="AG1086" s="18" t="s">
        <v>1442</v>
      </c>
      <c r="AH1086" s="17">
        <f t="shared" si="718"/>
        <v>0</v>
      </c>
    </row>
    <row r="1087" spans="1:34" ht="25" customHeight="1" x14ac:dyDescent="0.25">
      <c r="A1087" s="388" t="s">
        <v>1443</v>
      </c>
      <c r="B1087" s="383"/>
      <c r="C1087" s="383"/>
      <c r="D1087" s="383">
        <f>D1081</f>
        <v>0</v>
      </c>
      <c r="E1087" s="383">
        <f t="shared" ref="E1087:J1087" si="720">E1081</f>
        <v>0</v>
      </c>
      <c r="F1087" s="383">
        <f t="shared" si="720"/>
        <v>0</v>
      </c>
      <c r="G1087" s="383">
        <f t="shared" si="720"/>
        <v>0</v>
      </c>
      <c r="H1087" s="383">
        <f t="shared" si="720"/>
        <v>0</v>
      </c>
      <c r="I1087" s="383">
        <f t="shared" si="720"/>
        <v>0</v>
      </c>
      <c r="J1087" s="383">
        <f t="shared" si="720"/>
        <v>0</v>
      </c>
      <c r="K1087" s="383">
        <f t="shared" si="712"/>
        <v>0</v>
      </c>
      <c r="L1087" s="376">
        <f t="shared" si="713"/>
        <v>0</v>
      </c>
      <c r="M1087" s="95"/>
      <c r="O1087" s="77"/>
      <c r="P1087" s="120"/>
      <c r="Q1087" s="96"/>
      <c r="S1087" s="96"/>
      <c r="U1087" s="96"/>
      <c r="V1087" s="96"/>
      <c r="X1087" s="96"/>
      <c r="Z1087" s="96"/>
      <c r="AB1087" s="97"/>
      <c r="AC1087" s="30">
        <f t="shared" si="714"/>
        <v>0</v>
      </c>
      <c r="AD1087" s="30">
        <f t="shared" si="715"/>
        <v>0</v>
      </c>
      <c r="AE1087" s="30">
        <f t="shared" si="716"/>
        <v>0</v>
      </c>
      <c r="AF1087" s="30">
        <f t="shared" si="717"/>
        <v>0</v>
      </c>
      <c r="AG1087" s="18" t="s">
        <v>1444</v>
      </c>
      <c r="AH1087" s="17">
        <f t="shared" si="718"/>
        <v>0</v>
      </c>
    </row>
    <row r="1088" spans="1:34" ht="25" customHeight="1" x14ac:dyDescent="0.25">
      <c r="A1088" s="260" t="s">
        <v>1445</v>
      </c>
      <c r="B1088" s="39"/>
      <c r="C1088" s="39"/>
      <c r="D1088" s="274"/>
      <c r="E1088" s="274"/>
      <c r="F1088" s="274"/>
      <c r="G1088" s="274"/>
      <c r="H1088" s="274"/>
      <c r="I1088" s="274"/>
      <c r="J1088" s="274"/>
      <c r="K1088" s="383">
        <f t="shared" si="712"/>
        <v>0</v>
      </c>
      <c r="L1088" s="376">
        <f t="shared" si="713"/>
        <v>0</v>
      </c>
      <c r="M1088" s="95"/>
      <c r="O1088" s="77"/>
      <c r="P1088" s="120"/>
      <c r="Q1088" s="96"/>
      <c r="S1088" s="96"/>
      <c r="U1088" s="96"/>
      <c r="V1088" s="96"/>
      <c r="X1088" s="96"/>
      <c r="Z1088" s="96"/>
      <c r="AB1088" s="97"/>
      <c r="AC1088" s="30">
        <f t="shared" si="714"/>
        <v>0</v>
      </c>
      <c r="AD1088" s="30">
        <f t="shared" si="715"/>
        <v>0</v>
      </c>
      <c r="AE1088" s="30">
        <f t="shared" si="716"/>
        <v>0</v>
      </c>
      <c r="AF1088" s="30">
        <f t="shared" si="717"/>
        <v>0</v>
      </c>
      <c r="AG1088" s="18" t="s">
        <v>1446</v>
      </c>
      <c r="AH1088" s="17">
        <f t="shared" si="718"/>
        <v>0</v>
      </c>
    </row>
    <row r="1089" spans="1:34" ht="25" customHeight="1" x14ac:dyDescent="0.25">
      <c r="A1089" s="260" t="s">
        <v>1447</v>
      </c>
      <c r="B1089" s="39"/>
      <c r="C1089" s="39"/>
      <c r="D1089" s="274"/>
      <c r="E1089" s="274"/>
      <c r="F1089" s="274"/>
      <c r="G1089" s="274"/>
      <c r="H1089" s="274"/>
      <c r="I1089" s="274"/>
      <c r="J1089" s="274"/>
      <c r="K1089" s="383">
        <f t="shared" si="712"/>
        <v>0</v>
      </c>
      <c r="L1089" s="376">
        <f t="shared" si="713"/>
        <v>0</v>
      </c>
      <c r="M1089" s="95"/>
      <c r="O1089" s="77"/>
      <c r="P1089" s="120"/>
      <c r="Q1089" s="96"/>
      <c r="S1089" s="96"/>
      <c r="U1089" s="96"/>
      <c r="V1089" s="96"/>
      <c r="X1089" s="96"/>
      <c r="Z1089" s="96"/>
      <c r="AB1089" s="97"/>
      <c r="AC1089" s="30">
        <f t="shared" si="714"/>
        <v>0</v>
      </c>
      <c r="AD1089" s="30">
        <f t="shared" si="715"/>
        <v>0</v>
      </c>
      <c r="AE1089" s="30">
        <f t="shared" si="716"/>
        <v>0</v>
      </c>
      <c r="AF1089" s="30">
        <f t="shared" si="717"/>
        <v>0</v>
      </c>
      <c r="AG1089" s="18" t="s">
        <v>1448</v>
      </c>
      <c r="AH1089" s="17">
        <f t="shared" si="718"/>
        <v>0</v>
      </c>
    </row>
    <row r="1090" spans="1:34" ht="25" customHeight="1" x14ac:dyDescent="0.25">
      <c r="A1090" s="261">
        <v>0</v>
      </c>
      <c r="B1090" s="39"/>
      <c r="C1090" s="40"/>
      <c r="D1090" s="276"/>
      <c r="E1090" s="276"/>
      <c r="F1090" s="276"/>
      <c r="G1090" s="276"/>
      <c r="H1090" s="276"/>
      <c r="I1090" s="276"/>
      <c r="J1090" s="276"/>
      <c r="K1090" s="367">
        <f t="shared" si="712"/>
        <v>0</v>
      </c>
      <c r="L1090" s="376">
        <f t="shared" si="713"/>
        <v>0</v>
      </c>
      <c r="M1090" s="95"/>
      <c r="O1090" s="77"/>
      <c r="P1090" s="120"/>
      <c r="Q1090" s="96"/>
      <c r="S1090" s="96"/>
      <c r="U1090" s="96"/>
      <c r="V1090" s="96"/>
      <c r="X1090" s="96"/>
      <c r="Z1090" s="96"/>
      <c r="AB1090" s="97"/>
      <c r="AC1090" s="30">
        <f t="shared" si="714"/>
        <v>0</v>
      </c>
      <c r="AD1090" s="30">
        <f t="shared" si="715"/>
        <v>0</v>
      </c>
      <c r="AE1090" s="30">
        <f t="shared" si="716"/>
        <v>0</v>
      </c>
      <c r="AF1090" s="30">
        <f t="shared" si="717"/>
        <v>0</v>
      </c>
      <c r="AG1090" s="18">
        <v>0</v>
      </c>
      <c r="AH1090" s="17">
        <f t="shared" si="718"/>
        <v>0</v>
      </c>
    </row>
    <row r="1091" spans="1:34" ht="25" customHeight="1" x14ac:dyDescent="0.25">
      <c r="A1091" s="261">
        <v>0</v>
      </c>
      <c r="B1091" s="39"/>
      <c r="C1091" s="40"/>
      <c r="D1091" s="276"/>
      <c r="E1091" s="276"/>
      <c r="F1091" s="276"/>
      <c r="G1091" s="276"/>
      <c r="H1091" s="276"/>
      <c r="I1091" s="276"/>
      <c r="J1091" s="276"/>
      <c r="K1091" s="367">
        <f t="shared" si="712"/>
        <v>0</v>
      </c>
      <c r="L1091" s="376">
        <f t="shared" si="713"/>
        <v>0</v>
      </c>
      <c r="M1091" s="95"/>
      <c r="O1091" s="77"/>
      <c r="P1091" s="120"/>
      <c r="Q1091" s="96"/>
      <c r="S1091" s="96"/>
      <c r="U1091" s="96"/>
      <c r="V1091" s="96"/>
      <c r="X1091" s="96"/>
      <c r="Z1091" s="96"/>
      <c r="AB1091" s="97"/>
      <c r="AC1091" s="30">
        <f t="shared" si="714"/>
        <v>0</v>
      </c>
      <c r="AD1091" s="30">
        <f t="shared" si="715"/>
        <v>0</v>
      </c>
      <c r="AE1091" s="30">
        <f t="shared" si="716"/>
        <v>0</v>
      </c>
      <c r="AF1091" s="30">
        <f t="shared" si="717"/>
        <v>0</v>
      </c>
      <c r="AG1091" s="18">
        <v>0</v>
      </c>
      <c r="AH1091" s="17">
        <f t="shared" si="718"/>
        <v>0</v>
      </c>
    </row>
    <row r="1092" spans="1:34" ht="25" customHeight="1" x14ac:dyDescent="0.25">
      <c r="A1092" s="261">
        <v>0</v>
      </c>
      <c r="B1092" s="39"/>
      <c r="C1092" s="40"/>
      <c r="D1092" s="276"/>
      <c r="E1092" s="276"/>
      <c r="F1092" s="276"/>
      <c r="G1092" s="276"/>
      <c r="H1092" s="276"/>
      <c r="I1092" s="276"/>
      <c r="J1092" s="276"/>
      <c r="K1092" s="367">
        <f t="shared" si="712"/>
        <v>0</v>
      </c>
      <c r="L1092" s="376">
        <f t="shared" si="713"/>
        <v>0</v>
      </c>
      <c r="M1092" s="95"/>
      <c r="O1092" s="77"/>
      <c r="P1092" s="120"/>
      <c r="Q1092" s="96"/>
      <c r="S1092" s="96"/>
      <c r="U1092" s="96"/>
      <c r="V1092" s="96"/>
      <c r="X1092" s="96"/>
      <c r="Z1092" s="96"/>
      <c r="AB1092" s="97"/>
      <c r="AC1092" s="30">
        <f t="shared" si="714"/>
        <v>0</v>
      </c>
      <c r="AD1092" s="30">
        <f t="shared" si="715"/>
        <v>0</v>
      </c>
      <c r="AE1092" s="30">
        <f t="shared" si="716"/>
        <v>0</v>
      </c>
      <c r="AF1092" s="30">
        <f t="shared" si="717"/>
        <v>0</v>
      </c>
      <c r="AG1092" s="18">
        <v>0</v>
      </c>
      <c r="AH1092" s="17">
        <f t="shared" si="718"/>
        <v>0</v>
      </c>
    </row>
    <row r="1093" spans="1:34" s="66" customFormat="1" ht="25" customHeight="1" x14ac:dyDescent="0.25">
      <c r="A1093" s="252" t="s">
        <v>235</v>
      </c>
      <c r="B1093" s="34" t="str">
        <f>IF(B1078-B1079-B1080=0,"OK","OUT OF BALANCE BY")</f>
        <v>OK</v>
      </c>
      <c r="C1093" s="108" t="str">
        <f t="shared" ref="C1093:L1093" si="721">IF(C1078-C1079-C1080=0,"OK","OUT OF BALANCE BY")</f>
        <v>OK</v>
      </c>
      <c r="D1093" s="268" t="str">
        <f t="shared" si="721"/>
        <v>OK</v>
      </c>
      <c r="E1093" s="268" t="str">
        <f t="shared" si="721"/>
        <v>OK</v>
      </c>
      <c r="F1093" s="268" t="str">
        <f t="shared" si="721"/>
        <v>OK</v>
      </c>
      <c r="G1093" s="268" t="str">
        <f t="shared" si="721"/>
        <v>OK</v>
      </c>
      <c r="H1093" s="268" t="str">
        <f t="shared" si="721"/>
        <v>OK</v>
      </c>
      <c r="I1093" s="268" t="str">
        <f t="shared" si="721"/>
        <v>OK</v>
      </c>
      <c r="J1093" s="268" t="str">
        <f t="shared" si="721"/>
        <v>OK</v>
      </c>
      <c r="K1093" s="364" t="str">
        <f t="shared" si="721"/>
        <v>OK</v>
      </c>
      <c r="L1093" s="380" t="str">
        <f t="shared" si="721"/>
        <v>OK</v>
      </c>
      <c r="M1093" s="109"/>
      <c r="O1093" s="77"/>
      <c r="P1093" s="96"/>
      <c r="Q1093" s="110"/>
      <c r="S1093" s="110"/>
      <c r="U1093" s="110"/>
      <c r="V1093" s="110"/>
      <c r="X1093" s="110"/>
      <c r="Z1093" s="110"/>
      <c r="AB1093" s="111"/>
      <c r="AC1093" s="35" t="str">
        <f t="shared" ref="AC1093:AF1093" si="722">IF(AC1078-AC1079-AC1080=0,"OK","OUT OF BALANCE BY")</f>
        <v>OK</v>
      </c>
      <c r="AD1093" s="35" t="str">
        <f t="shared" si="722"/>
        <v>OK</v>
      </c>
      <c r="AE1093" s="35" t="str">
        <f t="shared" si="722"/>
        <v>OK</v>
      </c>
      <c r="AF1093" s="35" t="str">
        <f t="shared" si="722"/>
        <v>OK</v>
      </c>
      <c r="AG1093" s="18"/>
      <c r="AH1093" s="17">
        <f t="shared" si="718"/>
        <v>0</v>
      </c>
    </row>
    <row r="1094" spans="1:34" s="66" customFormat="1" ht="25" customHeight="1" x14ac:dyDescent="0.25">
      <c r="A1094" s="252"/>
      <c r="B1094" s="31">
        <f>B1078-B1079-B1080</f>
        <v>0</v>
      </c>
      <c r="C1094" s="94">
        <f t="shared" ref="C1094:L1094" si="723">C1078-C1079-C1080</f>
        <v>0</v>
      </c>
      <c r="D1094" s="263">
        <f t="shared" si="723"/>
        <v>0</v>
      </c>
      <c r="E1094" s="263">
        <f t="shared" si="723"/>
        <v>0</v>
      </c>
      <c r="F1094" s="263">
        <f t="shared" si="723"/>
        <v>0</v>
      </c>
      <c r="G1094" s="263">
        <f t="shared" si="723"/>
        <v>0</v>
      </c>
      <c r="H1094" s="263">
        <f t="shared" si="723"/>
        <v>0</v>
      </c>
      <c r="I1094" s="263">
        <f t="shared" si="723"/>
        <v>0</v>
      </c>
      <c r="J1094" s="263">
        <f t="shared" si="723"/>
        <v>0</v>
      </c>
      <c r="K1094" s="363">
        <f t="shared" si="723"/>
        <v>0</v>
      </c>
      <c r="L1094" s="376">
        <f t="shared" si="723"/>
        <v>0</v>
      </c>
      <c r="M1094" s="109"/>
      <c r="O1094" s="77"/>
      <c r="P1094" s="96"/>
      <c r="Q1094" s="96"/>
      <c r="R1094" s="17"/>
      <c r="S1094" s="96"/>
      <c r="T1094" s="17"/>
      <c r="U1094" s="96"/>
      <c r="V1094" s="96"/>
      <c r="W1094" s="17"/>
      <c r="X1094" s="96"/>
      <c r="Y1094" s="17"/>
      <c r="Z1094" s="96"/>
      <c r="AA1094" s="17"/>
      <c r="AB1094" s="97"/>
      <c r="AC1094" s="30">
        <f t="shared" ref="AC1094:AF1094" si="724">AC1078-AC1079-AC1080</f>
        <v>0</v>
      </c>
      <c r="AD1094" s="30">
        <f t="shared" si="724"/>
        <v>0</v>
      </c>
      <c r="AE1094" s="30">
        <f t="shared" si="724"/>
        <v>0</v>
      </c>
      <c r="AF1094" s="30">
        <f t="shared" si="724"/>
        <v>0</v>
      </c>
      <c r="AG1094" s="18"/>
      <c r="AH1094" s="17">
        <f t="shared" si="718"/>
        <v>0</v>
      </c>
    </row>
    <row r="1095" spans="1:34" ht="25" customHeight="1" thickBot="1" x14ac:dyDescent="0.3">
      <c r="A1095" s="249"/>
      <c r="B1095" s="32"/>
      <c r="C1095" s="100"/>
      <c r="D1095" s="264"/>
      <c r="E1095" s="264"/>
      <c r="F1095" s="264"/>
      <c r="G1095" s="264"/>
      <c r="H1095" s="264"/>
      <c r="I1095" s="264"/>
      <c r="J1095" s="264"/>
      <c r="K1095" s="379"/>
      <c r="L1095" s="378"/>
      <c r="M1095" s="101"/>
      <c r="N1095" s="102"/>
      <c r="O1095" s="77"/>
      <c r="P1095" s="99"/>
      <c r="Q1095" s="103"/>
      <c r="R1095" s="104"/>
      <c r="S1095" s="103"/>
      <c r="T1095" s="104"/>
      <c r="U1095" s="103"/>
      <c r="V1095" s="103"/>
      <c r="W1095" s="104"/>
      <c r="X1095" s="103"/>
      <c r="Y1095" s="104"/>
      <c r="Z1095" s="103"/>
      <c r="AA1095" s="104"/>
      <c r="AB1095" s="105"/>
      <c r="AC1095" s="33"/>
      <c r="AD1095" s="33"/>
      <c r="AE1095" s="33"/>
      <c r="AF1095" s="33"/>
      <c r="AG1095" s="80"/>
      <c r="AH1095" s="17">
        <f t="shared" si="718"/>
        <v>0</v>
      </c>
    </row>
    <row r="1096" spans="1:34" ht="40" customHeight="1" x14ac:dyDescent="0.25">
      <c r="A1096" s="233" t="s">
        <v>1449</v>
      </c>
      <c r="B1096" s="236"/>
      <c r="C1096" s="237"/>
      <c r="D1096" s="246"/>
      <c r="E1096" s="246"/>
      <c r="F1096" s="246"/>
      <c r="G1096" s="246"/>
      <c r="H1096" s="246"/>
      <c r="I1096" s="246"/>
      <c r="J1096" s="246"/>
      <c r="K1096" s="357"/>
      <c r="L1096" s="376"/>
      <c r="M1096" s="95"/>
      <c r="O1096" s="77"/>
      <c r="P1096" s="106"/>
      <c r="Q1096" s="96"/>
      <c r="S1096" s="96"/>
      <c r="U1096" s="96"/>
      <c r="V1096" s="96"/>
      <c r="X1096" s="96"/>
      <c r="Z1096" s="96"/>
      <c r="AB1096" s="97"/>
      <c r="AC1096" s="30"/>
      <c r="AD1096" s="30"/>
      <c r="AE1096" s="30"/>
      <c r="AF1096" s="30"/>
      <c r="AH1096" s="17">
        <f>IF($L$1097=0,0,1)</f>
        <v>0</v>
      </c>
    </row>
    <row r="1097" spans="1:34" ht="25" customHeight="1" x14ac:dyDescent="0.25">
      <c r="A1097" s="119" t="s">
        <v>188</v>
      </c>
      <c r="B1097" s="37"/>
      <c r="C1097" s="37"/>
      <c r="D1097" s="238"/>
      <c r="E1097" s="238"/>
      <c r="F1097" s="238"/>
      <c r="G1097" s="238"/>
      <c r="H1097" s="238"/>
      <c r="I1097" s="238"/>
      <c r="J1097" s="238"/>
      <c r="K1097" s="372">
        <f t="shared" ref="K1097:K1106" si="725">D1097+E1097+F1097+H1097+J1097</f>
        <v>0</v>
      </c>
      <c r="L1097" s="376">
        <f t="shared" ref="L1097:L1106" si="726">G1097+I1097+K1097</f>
        <v>0</v>
      </c>
      <c r="M1097" s="95"/>
      <c r="O1097" s="77">
        <f>IF(L1097&gt;1,1,0)</f>
        <v>0</v>
      </c>
      <c r="P1097" s="93"/>
      <c r="Q1097" s="96"/>
      <c r="S1097" s="96"/>
      <c r="U1097" s="96"/>
      <c r="V1097" s="96"/>
      <c r="X1097" s="96"/>
      <c r="Z1097" s="96"/>
      <c r="AB1097" s="97"/>
      <c r="AC1097" s="30">
        <f t="shared" ref="AC1097:AC1106" si="727">Q1097</f>
        <v>0</v>
      </c>
      <c r="AD1097" s="30">
        <f t="shared" ref="AD1097:AD1106" si="728">D1097+E1097+F1097+H1097+J1097</f>
        <v>0</v>
      </c>
      <c r="AE1097" s="30">
        <f t="shared" ref="AE1097:AE1106" si="729">G1097</f>
        <v>0</v>
      </c>
      <c r="AF1097" s="30">
        <f t="shared" ref="AF1097:AF1106" si="730">AC1097+AD1097+AE1097</f>
        <v>0</v>
      </c>
      <c r="AG1097" s="18" t="s">
        <v>1450</v>
      </c>
      <c r="AH1097" s="17">
        <f>IF($L$1097=0,0,1)</f>
        <v>0</v>
      </c>
    </row>
    <row r="1098" spans="1:34" ht="25" customHeight="1" x14ac:dyDescent="0.25">
      <c r="A1098" s="370" t="s">
        <v>1451</v>
      </c>
      <c r="B1098" s="383">
        <f>B1097</f>
        <v>0</v>
      </c>
      <c r="C1098" s="383">
        <f t="shared" ref="C1098:J1098" si="731">C1097</f>
        <v>0</v>
      </c>
      <c r="D1098" s="383">
        <f t="shared" si="731"/>
        <v>0</v>
      </c>
      <c r="E1098" s="383">
        <f t="shared" si="731"/>
        <v>0</v>
      </c>
      <c r="F1098" s="383">
        <f t="shared" si="731"/>
        <v>0</v>
      </c>
      <c r="G1098" s="383">
        <f t="shared" si="731"/>
        <v>0</v>
      </c>
      <c r="H1098" s="383">
        <f t="shared" si="731"/>
        <v>0</v>
      </c>
      <c r="I1098" s="383">
        <f t="shared" si="731"/>
        <v>0</v>
      </c>
      <c r="J1098" s="383">
        <f t="shared" si="731"/>
        <v>0</v>
      </c>
      <c r="K1098" s="383">
        <f t="shared" si="725"/>
        <v>0</v>
      </c>
      <c r="L1098" s="376">
        <f t="shared" si="726"/>
        <v>0</v>
      </c>
      <c r="M1098" s="95"/>
      <c r="O1098" s="77"/>
      <c r="P1098" s="93"/>
      <c r="Q1098" s="96"/>
      <c r="S1098" s="96"/>
      <c r="U1098" s="96"/>
      <c r="V1098" s="96"/>
      <c r="X1098" s="96"/>
      <c r="Z1098" s="96"/>
      <c r="AB1098" s="97"/>
      <c r="AC1098" s="30">
        <f t="shared" si="727"/>
        <v>0</v>
      </c>
      <c r="AD1098" s="30">
        <f t="shared" si="728"/>
        <v>0</v>
      </c>
      <c r="AE1098" s="30">
        <f t="shared" si="729"/>
        <v>0</v>
      </c>
      <c r="AF1098" s="30">
        <f t="shared" si="730"/>
        <v>0</v>
      </c>
      <c r="AG1098" s="18" t="s">
        <v>1452</v>
      </c>
      <c r="AH1098" s="17">
        <f t="shared" ref="AH1098:AH1109" si="732">IF($L$1097=0,0,1)</f>
        <v>0</v>
      </c>
    </row>
    <row r="1099" spans="1:34" ht="25" customHeight="1" x14ac:dyDescent="0.25">
      <c r="A1099" s="119" t="s">
        <v>1453</v>
      </c>
      <c r="B1099" s="39"/>
      <c r="C1099" s="39"/>
      <c r="D1099" s="274"/>
      <c r="E1099" s="274"/>
      <c r="F1099" s="274"/>
      <c r="G1099" s="274"/>
      <c r="H1099" s="274"/>
      <c r="I1099" s="274"/>
      <c r="J1099" s="274"/>
      <c r="K1099" s="383">
        <f t="shared" si="725"/>
        <v>0</v>
      </c>
      <c r="L1099" s="376">
        <f t="shared" si="726"/>
        <v>0</v>
      </c>
      <c r="M1099" s="95"/>
      <c r="O1099" s="77"/>
      <c r="P1099" s="93"/>
      <c r="Q1099" s="96"/>
      <c r="S1099" s="96"/>
      <c r="U1099" s="96"/>
      <c r="V1099" s="96"/>
      <c r="X1099" s="96"/>
      <c r="Z1099" s="96"/>
      <c r="AB1099" s="97"/>
      <c r="AC1099" s="30">
        <f t="shared" si="727"/>
        <v>0</v>
      </c>
      <c r="AD1099" s="30">
        <f t="shared" si="728"/>
        <v>0</v>
      </c>
      <c r="AE1099" s="30">
        <f t="shared" si="729"/>
        <v>0</v>
      </c>
      <c r="AF1099" s="30">
        <f t="shared" si="730"/>
        <v>0</v>
      </c>
      <c r="AG1099" s="18" t="s">
        <v>1454</v>
      </c>
      <c r="AH1099" s="17">
        <f t="shared" si="732"/>
        <v>0</v>
      </c>
    </row>
    <row r="1100" spans="1:34" ht="25" customHeight="1" x14ac:dyDescent="0.25">
      <c r="A1100" s="119" t="s">
        <v>1455</v>
      </c>
      <c r="B1100" s="39"/>
      <c r="C1100" s="39"/>
      <c r="D1100" s="274"/>
      <c r="E1100" s="274"/>
      <c r="F1100" s="274"/>
      <c r="G1100" s="274"/>
      <c r="H1100" s="274"/>
      <c r="I1100" s="274"/>
      <c r="J1100" s="274"/>
      <c r="K1100" s="383">
        <f t="shared" si="725"/>
        <v>0</v>
      </c>
      <c r="L1100" s="376">
        <f t="shared" si="726"/>
        <v>0</v>
      </c>
      <c r="M1100" s="95"/>
      <c r="O1100" s="77"/>
      <c r="P1100" s="93"/>
      <c r="Q1100" s="96"/>
      <c r="S1100" s="96"/>
      <c r="U1100" s="96"/>
      <c r="V1100" s="96"/>
      <c r="X1100" s="96"/>
      <c r="Z1100" s="96"/>
      <c r="AB1100" s="97"/>
      <c r="AC1100" s="30">
        <f t="shared" si="727"/>
        <v>0</v>
      </c>
      <c r="AD1100" s="30">
        <f t="shared" si="728"/>
        <v>0</v>
      </c>
      <c r="AE1100" s="30">
        <f t="shared" si="729"/>
        <v>0</v>
      </c>
      <c r="AF1100" s="30">
        <f t="shared" si="730"/>
        <v>0</v>
      </c>
      <c r="AG1100" s="18" t="s">
        <v>1456</v>
      </c>
      <c r="AH1100" s="17">
        <f t="shared" si="732"/>
        <v>0</v>
      </c>
    </row>
    <row r="1101" spans="1:34" ht="25" customHeight="1" x14ac:dyDescent="0.25">
      <c r="A1101" s="119" t="s">
        <v>1457</v>
      </c>
      <c r="B1101" s="39"/>
      <c r="C1101" s="39"/>
      <c r="D1101" s="274"/>
      <c r="E1101" s="274"/>
      <c r="F1101" s="274"/>
      <c r="G1101" s="274"/>
      <c r="H1101" s="274"/>
      <c r="I1101" s="274"/>
      <c r="J1101" s="274"/>
      <c r="K1101" s="383">
        <f t="shared" si="725"/>
        <v>0</v>
      </c>
      <c r="L1101" s="376">
        <f t="shared" si="726"/>
        <v>0</v>
      </c>
      <c r="M1101" s="95"/>
      <c r="O1101" s="77"/>
      <c r="P1101" s="93"/>
      <c r="Q1101" s="96"/>
      <c r="S1101" s="96"/>
      <c r="U1101" s="96"/>
      <c r="V1101" s="96"/>
      <c r="X1101" s="96"/>
      <c r="Z1101" s="96"/>
      <c r="AB1101" s="97"/>
      <c r="AC1101" s="30">
        <f t="shared" si="727"/>
        <v>0</v>
      </c>
      <c r="AD1101" s="30">
        <f t="shared" si="728"/>
        <v>0</v>
      </c>
      <c r="AE1101" s="30">
        <f t="shared" si="729"/>
        <v>0</v>
      </c>
      <c r="AF1101" s="30">
        <f t="shared" si="730"/>
        <v>0</v>
      </c>
      <c r="AG1101" s="18" t="s">
        <v>1458</v>
      </c>
      <c r="AH1101" s="17">
        <f t="shared" si="732"/>
        <v>0</v>
      </c>
    </row>
    <row r="1102" spans="1:34" ht="25" customHeight="1" x14ac:dyDescent="0.25">
      <c r="A1102" s="119" t="s">
        <v>1459</v>
      </c>
      <c r="B1102" s="39"/>
      <c r="C1102" s="39"/>
      <c r="D1102" s="274"/>
      <c r="E1102" s="274"/>
      <c r="F1102" s="274"/>
      <c r="G1102" s="274"/>
      <c r="H1102" s="274"/>
      <c r="I1102" s="274"/>
      <c r="J1102" s="274"/>
      <c r="K1102" s="383">
        <f t="shared" si="725"/>
        <v>0</v>
      </c>
      <c r="L1102" s="376">
        <f t="shared" si="726"/>
        <v>0</v>
      </c>
      <c r="M1102" s="95"/>
      <c r="O1102" s="77"/>
      <c r="P1102" s="93"/>
      <c r="Q1102" s="96"/>
      <c r="S1102" s="96"/>
      <c r="U1102" s="96"/>
      <c r="V1102" s="96"/>
      <c r="X1102" s="96"/>
      <c r="Z1102" s="96"/>
      <c r="AB1102" s="97"/>
      <c r="AC1102" s="30">
        <f t="shared" si="727"/>
        <v>0</v>
      </c>
      <c r="AD1102" s="30">
        <f t="shared" si="728"/>
        <v>0</v>
      </c>
      <c r="AE1102" s="30">
        <f t="shared" si="729"/>
        <v>0</v>
      </c>
      <c r="AF1102" s="30">
        <f t="shared" si="730"/>
        <v>0</v>
      </c>
      <c r="AG1102" s="18" t="s">
        <v>1460</v>
      </c>
      <c r="AH1102" s="17">
        <f t="shared" si="732"/>
        <v>0</v>
      </c>
    </row>
    <row r="1103" spans="1:34" ht="25" customHeight="1" x14ac:dyDescent="0.25">
      <c r="A1103" s="119" t="s">
        <v>1461</v>
      </c>
      <c r="B1103" s="39"/>
      <c r="C1103" s="39"/>
      <c r="D1103" s="274"/>
      <c r="E1103" s="274"/>
      <c r="F1103" s="274"/>
      <c r="G1103" s="274"/>
      <c r="H1103" s="274"/>
      <c r="I1103" s="274"/>
      <c r="J1103" s="274"/>
      <c r="K1103" s="383">
        <f t="shared" si="725"/>
        <v>0</v>
      </c>
      <c r="L1103" s="376">
        <f t="shared" si="726"/>
        <v>0</v>
      </c>
      <c r="M1103" s="95"/>
      <c r="O1103" s="77"/>
      <c r="P1103" s="93"/>
      <c r="Q1103" s="96"/>
      <c r="S1103" s="96"/>
      <c r="U1103" s="96"/>
      <c r="V1103" s="96"/>
      <c r="X1103" s="96"/>
      <c r="Z1103" s="96"/>
      <c r="AB1103" s="97"/>
      <c r="AC1103" s="30">
        <f t="shared" si="727"/>
        <v>0</v>
      </c>
      <c r="AD1103" s="30">
        <f t="shared" si="728"/>
        <v>0</v>
      </c>
      <c r="AE1103" s="30">
        <f t="shared" si="729"/>
        <v>0</v>
      </c>
      <c r="AF1103" s="30">
        <f t="shared" si="730"/>
        <v>0</v>
      </c>
      <c r="AG1103" s="18" t="s">
        <v>1462</v>
      </c>
      <c r="AH1103" s="17">
        <f t="shared" si="732"/>
        <v>0</v>
      </c>
    </row>
    <row r="1104" spans="1:34" ht="25" customHeight="1" x14ac:dyDescent="0.25">
      <c r="A1104" s="248">
        <v>0</v>
      </c>
      <c r="B1104" s="39"/>
      <c r="C1104" s="40"/>
      <c r="D1104" s="276"/>
      <c r="E1104" s="276"/>
      <c r="F1104" s="276"/>
      <c r="G1104" s="276"/>
      <c r="H1104" s="276"/>
      <c r="I1104" s="276"/>
      <c r="J1104" s="276"/>
      <c r="K1104" s="367">
        <f t="shared" si="725"/>
        <v>0</v>
      </c>
      <c r="L1104" s="376">
        <f t="shared" si="726"/>
        <v>0</v>
      </c>
      <c r="M1104" s="95"/>
      <c r="O1104" s="77"/>
      <c r="P1104" s="93"/>
      <c r="Q1104" s="96"/>
      <c r="S1104" s="96"/>
      <c r="U1104" s="96"/>
      <c r="V1104" s="96"/>
      <c r="X1104" s="96"/>
      <c r="Z1104" s="96"/>
      <c r="AB1104" s="97"/>
      <c r="AC1104" s="30">
        <f t="shared" si="727"/>
        <v>0</v>
      </c>
      <c r="AD1104" s="30">
        <f t="shared" si="728"/>
        <v>0</v>
      </c>
      <c r="AE1104" s="30">
        <f t="shared" si="729"/>
        <v>0</v>
      </c>
      <c r="AF1104" s="30">
        <f t="shared" si="730"/>
        <v>0</v>
      </c>
      <c r="AG1104" s="18">
        <v>0</v>
      </c>
      <c r="AH1104" s="17">
        <f t="shared" si="732"/>
        <v>0</v>
      </c>
    </row>
    <row r="1105" spans="1:34" ht="25" customHeight="1" x14ac:dyDescent="0.25">
      <c r="A1105" s="248">
        <v>0</v>
      </c>
      <c r="B1105" s="39"/>
      <c r="C1105" s="40"/>
      <c r="D1105" s="276"/>
      <c r="E1105" s="276"/>
      <c r="F1105" s="276"/>
      <c r="G1105" s="276"/>
      <c r="H1105" s="276"/>
      <c r="I1105" s="276"/>
      <c r="J1105" s="276"/>
      <c r="K1105" s="367">
        <f t="shared" si="725"/>
        <v>0</v>
      </c>
      <c r="L1105" s="376">
        <f t="shared" si="726"/>
        <v>0</v>
      </c>
      <c r="M1105" s="95"/>
      <c r="O1105" s="77"/>
      <c r="P1105" s="93"/>
      <c r="Q1105" s="96"/>
      <c r="S1105" s="96"/>
      <c r="U1105" s="96"/>
      <c r="V1105" s="96"/>
      <c r="X1105" s="96"/>
      <c r="Z1105" s="96"/>
      <c r="AB1105" s="97"/>
      <c r="AC1105" s="30">
        <f t="shared" si="727"/>
        <v>0</v>
      </c>
      <c r="AD1105" s="30">
        <f t="shared" si="728"/>
        <v>0</v>
      </c>
      <c r="AE1105" s="30">
        <f t="shared" si="729"/>
        <v>0</v>
      </c>
      <c r="AF1105" s="30">
        <f t="shared" si="730"/>
        <v>0</v>
      </c>
      <c r="AG1105" s="18">
        <v>0</v>
      </c>
      <c r="AH1105" s="17">
        <f t="shared" si="732"/>
        <v>0</v>
      </c>
    </row>
    <row r="1106" spans="1:34" ht="25" customHeight="1" x14ac:dyDescent="0.25">
      <c r="A1106" s="248">
        <v>0</v>
      </c>
      <c r="B1106" s="39"/>
      <c r="C1106" s="40"/>
      <c r="D1106" s="276"/>
      <c r="E1106" s="276"/>
      <c r="F1106" s="276"/>
      <c r="G1106" s="276"/>
      <c r="H1106" s="276"/>
      <c r="I1106" s="276"/>
      <c r="J1106" s="276"/>
      <c r="K1106" s="367">
        <f t="shared" si="725"/>
        <v>0</v>
      </c>
      <c r="L1106" s="376">
        <f t="shared" si="726"/>
        <v>0</v>
      </c>
      <c r="M1106" s="95"/>
      <c r="O1106" s="77"/>
      <c r="P1106" s="93"/>
      <c r="Q1106" s="96"/>
      <c r="S1106" s="96"/>
      <c r="U1106" s="96"/>
      <c r="V1106" s="96"/>
      <c r="X1106" s="96"/>
      <c r="Z1106" s="96"/>
      <c r="AB1106" s="97"/>
      <c r="AC1106" s="30">
        <f t="shared" si="727"/>
        <v>0</v>
      </c>
      <c r="AD1106" s="30">
        <f t="shared" si="728"/>
        <v>0</v>
      </c>
      <c r="AE1106" s="30">
        <f t="shared" si="729"/>
        <v>0</v>
      </c>
      <c r="AF1106" s="30">
        <f t="shared" si="730"/>
        <v>0</v>
      </c>
      <c r="AG1106" s="18">
        <v>0</v>
      </c>
      <c r="AH1106" s="17">
        <f t="shared" si="732"/>
        <v>0</v>
      </c>
    </row>
    <row r="1107" spans="1:34" s="66" customFormat="1" ht="25" customHeight="1" x14ac:dyDescent="0.25">
      <c r="A1107" s="252" t="s">
        <v>208</v>
      </c>
      <c r="B1107" s="34" t="str">
        <f>IF(B1097-B1099-B1100-B1101-B1102-B1103=0,"OK","OUT OF BALANCE BY")</f>
        <v>OK</v>
      </c>
      <c r="C1107" s="108" t="str">
        <f t="shared" ref="C1107:L1107" si="733">IF(C1097-C1099-C1100-C1101-C1102-C1103=0,"OK","OUT OF BALANCE BY")</f>
        <v>OK</v>
      </c>
      <c r="D1107" s="268" t="str">
        <f t="shared" si="733"/>
        <v>OK</v>
      </c>
      <c r="E1107" s="268" t="str">
        <f t="shared" si="733"/>
        <v>OK</v>
      </c>
      <c r="F1107" s="268" t="str">
        <f t="shared" si="733"/>
        <v>OK</v>
      </c>
      <c r="G1107" s="268" t="str">
        <f t="shared" si="733"/>
        <v>OK</v>
      </c>
      <c r="H1107" s="268" t="str">
        <f t="shared" si="733"/>
        <v>OK</v>
      </c>
      <c r="I1107" s="268" t="str">
        <f t="shared" si="733"/>
        <v>OK</v>
      </c>
      <c r="J1107" s="268" t="str">
        <f t="shared" si="733"/>
        <v>OK</v>
      </c>
      <c r="K1107" s="364" t="str">
        <f t="shared" si="733"/>
        <v>OK</v>
      </c>
      <c r="L1107" s="380" t="str">
        <f t="shared" si="733"/>
        <v>OK</v>
      </c>
      <c r="M1107" s="109"/>
      <c r="O1107" s="77"/>
      <c r="P1107" s="96"/>
      <c r="Q1107" s="110"/>
      <c r="S1107" s="110"/>
      <c r="U1107" s="110"/>
      <c r="V1107" s="110"/>
      <c r="X1107" s="110"/>
      <c r="Z1107" s="110"/>
      <c r="AB1107" s="111"/>
      <c r="AC1107" s="35" t="str">
        <f t="shared" ref="AC1107:AF1107" si="734">IF(AC1097-AC1099-AC1100-AC1101-AC1102-AC1103=0,"OK","OUT OF BALANCE BY")</f>
        <v>OK</v>
      </c>
      <c r="AD1107" s="35" t="str">
        <f t="shared" si="734"/>
        <v>OK</v>
      </c>
      <c r="AE1107" s="35" t="str">
        <f t="shared" si="734"/>
        <v>OK</v>
      </c>
      <c r="AF1107" s="35" t="str">
        <f t="shared" si="734"/>
        <v>OK</v>
      </c>
      <c r="AG1107" s="18"/>
      <c r="AH1107" s="17">
        <f t="shared" si="732"/>
        <v>0</v>
      </c>
    </row>
    <row r="1108" spans="1:34" s="66" customFormat="1" ht="25" customHeight="1" x14ac:dyDescent="0.25">
      <c r="A1108" s="252"/>
      <c r="B1108" s="31">
        <f>B1097-B1099-B1100-B1101-B1102-B1103</f>
        <v>0</v>
      </c>
      <c r="C1108" s="94">
        <f t="shared" ref="C1108:L1108" si="735">C1097-C1099-C1100-C1101-C1102-C1103</f>
        <v>0</v>
      </c>
      <c r="D1108" s="263">
        <f t="shared" si="735"/>
        <v>0</v>
      </c>
      <c r="E1108" s="263">
        <f t="shared" si="735"/>
        <v>0</v>
      </c>
      <c r="F1108" s="263">
        <f t="shared" si="735"/>
        <v>0</v>
      </c>
      <c r="G1108" s="263">
        <f t="shared" si="735"/>
        <v>0</v>
      </c>
      <c r="H1108" s="263">
        <f t="shared" si="735"/>
        <v>0</v>
      </c>
      <c r="I1108" s="263">
        <f t="shared" si="735"/>
        <v>0</v>
      </c>
      <c r="J1108" s="263">
        <f t="shared" si="735"/>
        <v>0</v>
      </c>
      <c r="K1108" s="363">
        <f t="shared" si="735"/>
        <v>0</v>
      </c>
      <c r="L1108" s="376">
        <f t="shared" si="735"/>
        <v>0</v>
      </c>
      <c r="M1108" s="109"/>
      <c r="O1108" s="77"/>
      <c r="P1108" s="96"/>
      <c r="Q1108" s="96"/>
      <c r="R1108" s="17"/>
      <c r="S1108" s="96"/>
      <c r="T1108" s="17"/>
      <c r="U1108" s="96"/>
      <c r="V1108" s="96"/>
      <c r="W1108" s="17"/>
      <c r="X1108" s="96"/>
      <c r="Y1108" s="17"/>
      <c r="Z1108" s="96"/>
      <c r="AA1108" s="17"/>
      <c r="AB1108" s="97"/>
      <c r="AC1108" s="30">
        <f t="shared" ref="AC1108:AF1108" si="736">AC1097-AC1099-AC1100-AC1101-AC1102-AC1103</f>
        <v>0</v>
      </c>
      <c r="AD1108" s="30">
        <f t="shared" si="736"/>
        <v>0</v>
      </c>
      <c r="AE1108" s="30">
        <f t="shared" si="736"/>
        <v>0</v>
      </c>
      <c r="AF1108" s="30">
        <f t="shared" si="736"/>
        <v>0</v>
      </c>
      <c r="AG1108" s="18"/>
      <c r="AH1108" s="17">
        <f t="shared" si="732"/>
        <v>0</v>
      </c>
    </row>
    <row r="1109" spans="1:34" ht="25" customHeight="1" thickBot="1" x14ac:dyDescent="0.3">
      <c r="A1109" s="249"/>
      <c r="B1109" s="32"/>
      <c r="C1109" s="100"/>
      <c r="D1109" s="264"/>
      <c r="E1109" s="264"/>
      <c r="F1109" s="264"/>
      <c r="G1109" s="264"/>
      <c r="H1109" s="264"/>
      <c r="I1109" s="264"/>
      <c r="J1109" s="264"/>
      <c r="K1109" s="379"/>
      <c r="L1109" s="378"/>
      <c r="M1109" s="101"/>
      <c r="N1109" s="102"/>
      <c r="O1109" s="77"/>
      <c r="P1109" s="99"/>
      <c r="Q1109" s="103"/>
      <c r="R1109" s="104"/>
      <c r="S1109" s="103"/>
      <c r="T1109" s="104"/>
      <c r="U1109" s="103"/>
      <c r="V1109" s="103"/>
      <c r="W1109" s="104"/>
      <c r="X1109" s="103"/>
      <c r="Y1109" s="104"/>
      <c r="Z1109" s="103"/>
      <c r="AA1109" s="104"/>
      <c r="AB1109" s="105"/>
      <c r="AC1109" s="33"/>
      <c r="AD1109" s="33"/>
      <c r="AE1109" s="33"/>
      <c r="AF1109" s="33"/>
      <c r="AG1109" s="80"/>
      <c r="AH1109" s="17">
        <f t="shared" si="732"/>
        <v>0</v>
      </c>
    </row>
    <row r="1110" spans="1:34" ht="40" customHeight="1" x14ac:dyDescent="0.25">
      <c r="A1110" s="233" t="s">
        <v>1463</v>
      </c>
      <c r="B1110" s="236"/>
      <c r="C1110" s="237"/>
      <c r="D1110" s="246"/>
      <c r="E1110" s="246"/>
      <c r="F1110" s="246"/>
      <c r="G1110" s="246"/>
      <c r="H1110" s="246"/>
      <c r="I1110" s="246"/>
      <c r="J1110" s="246"/>
      <c r="K1110" s="357"/>
      <c r="L1110" s="376"/>
      <c r="M1110" s="95"/>
      <c r="O1110" s="77"/>
      <c r="P1110" s="106"/>
      <c r="Q1110" s="96"/>
      <c r="S1110" s="96"/>
      <c r="U1110" s="96"/>
      <c r="V1110" s="96"/>
      <c r="X1110" s="96"/>
      <c r="Z1110" s="96"/>
      <c r="AB1110" s="97"/>
      <c r="AC1110" s="30"/>
      <c r="AD1110" s="30"/>
      <c r="AE1110" s="30"/>
      <c r="AF1110" s="30"/>
      <c r="AH1110" s="17">
        <f>IF($L$1111=0,0,1)</f>
        <v>0</v>
      </c>
    </row>
    <row r="1111" spans="1:34" ht="25" customHeight="1" x14ac:dyDescent="0.25">
      <c r="A1111" s="119" t="s">
        <v>188</v>
      </c>
      <c r="B1111" s="37"/>
      <c r="C1111" s="37"/>
      <c r="D1111" s="238"/>
      <c r="E1111" s="238"/>
      <c r="F1111" s="238"/>
      <c r="G1111" s="238"/>
      <c r="H1111" s="238"/>
      <c r="I1111" s="238"/>
      <c r="J1111" s="238"/>
      <c r="K1111" s="372">
        <f t="shared" ref="K1111:K1120" si="737">D1111+E1111+F1111+H1111+J1111</f>
        <v>0</v>
      </c>
      <c r="L1111" s="376">
        <f t="shared" ref="L1111:L1120" si="738">G1111+I1111+K1111</f>
        <v>0</v>
      </c>
      <c r="M1111" s="95"/>
      <c r="O1111" s="77">
        <f>IF(L1111&gt;1,1,0)</f>
        <v>0</v>
      </c>
      <c r="P1111" s="93"/>
      <c r="Q1111" s="96"/>
      <c r="S1111" s="96"/>
      <c r="U1111" s="96"/>
      <c r="V1111" s="96"/>
      <c r="X1111" s="96"/>
      <c r="Z1111" s="96"/>
      <c r="AB1111" s="97"/>
      <c r="AC1111" s="30">
        <f t="shared" ref="AC1111:AC1120" si="739">Q1111</f>
        <v>0</v>
      </c>
      <c r="AD1111" s="30">
        <f t="shared" ref="AD1111:AD1120" si="740">D1111+E1111+F1111+H1111+J1111</f>
        <v>0</v>
      </c>
      <c r="AE1111" s="30">
        <f t="shared" ref="AE1111:AE1120" si="741">G1111</f>
        <v>0</v>
      </c>
      <c r="AF1111" s="30">
        <f t="shared" ref="AF1111:AF1120" si="742">AC1111+AD1111+AE1111</f>
        <v>0</v>
      </c>
      <c r="AG1111" s="18" t="s">
        <v>1464</v>
      </c>
      <c r="AH1111" s="17">
        <f>IF($L$1111=0,0,1)</f>
        <v>0</v>
      </c>
    </row>
    <row r="1112" spans="1:34" ht="25" customHeight="1" x14ac:dyDescent="0.25">
      <c r="A1112" s="370" t="s">
        <v>1465</v>
      </c>
      <c r="B1112" s="372">
        <f t="shared" ref="B1112:J1112" si="743">B1111</f>
        <v>0</v>
      </c>
      <c r="C1112" s="372">
        <f t="shared" si="743"/>
        <v>0</v>
      </c>
      <c r="D1112" s="372">
        <f t="shared" si="743"/>
        <v>0</v>
      </c>
      <c r="E1112" s="372">
        <f t="shared" si="743"/>
        <v>0</v>
      </c>
      <c r="F1112" s="372">
        <f t="shared" si="743"/>
        <v>0</v>
      </c>
      <c r="G1112" s="372">
        <f t="shared" si="743"/>
        <v>0</v>
      </c>
      <c r="H1112" s="372">
        <f t="shared" si="743"/>
        <v>0</v>
      </c>
      <c r="I1112" s="372">
        <f t="shared" si="743"/>
        <v>0</v>
      </c>
      <c r="J1112" s="372">
        <f t="shared" si="743"/>
        <v>0</v>
      </c>
      <c r="K1112" s="372">
        <f t="shared" si="737"/>
        <v>0</v>
      </c>
      <c r="L1112" s="376">
        <f t="shared" si="738"/>
        <v>0</v>
      </c>
      <c r="M1112" s="95"/>
      <c r="O1112" s="77"/>
      <c r="P1112" s="93"/>
      <c r="Q1112" s="96"/>
      <c r="S1112" s="96"/>
      <c r="U1112" s="96"/>
      <c r="V1112" s="96"/>
      <c r="X1112" s="96"/>
      <c r="Z1112" s="96"/>
      <c r="AB1112" s="97"/>
      <c r="AC1112" s="30">
        <f t="shared" si="739"/>
        <v>0</v>
      </c>
      <c r="AD1112" s="30">
        <f t="shared" si="740"/>
        <v>0</v>
      </c>
      <c r="AE1112" s="30">
        <f t="shared" si="741"/>
        <v>0</v>
      </c>
      <c r="AF1112" s="30">
        <f t="shared" si="742"/>
        <v>0</v>
      </c>
      <c r="AG1112" s="18" t="s">
        <v>1466</v>
      </c>
      <c r="AH1112" s="17">
        <f t="shared" ref="AH1112:AH1121" si="744">IF($L$1111=0,0,1)</f>
        <v>0</v>
      </c>
    </row>
    <row r="1113" spans="1:34" ht="25" customHeight="1" x14ac:dyDescent="0.25">
      <c r="A1113" s="119" t="s">
        <v>1467</v>
      </c>
      <c r="B1113" s="39"/>
      <c r="C1113" s="39"/>
      <c r="D1113" s="274"/>
      <c r="E1113" s="274"/>
      <c r="F1113" s="274"/>
      <c r="G1113" s="274"/>
      <c r="H1113" s="274"/>
      <c r="I1113" s="274"/>
      <c r="J1113" s="274"/>
      <c r="K1113" s="383">
        <f t="shared" si="737"/>
        <v>0</v>
      </c>
      <c r="L1113" s="376">
        <f t="shared" si="738"/>
        <v>0</v>
      </c>
      <c r="M1113" s="95"/>
      <c r="O1113" s="77"/>
      <c r="P1113" s="93"/>
      <c r="Q1113" s="96"/>
      <c r="S1113" s="96"/>
      <c r="U1113" s="96"/>
      <c r="V1113" s="96"/>
      <c r="X1113" s="96"/>
      <c r="Z1113" s="96"/>
      <c r="AB1113" s="97"/>
      <c r="AC1113" s="30">
        <f t="shared" si="739"/>
        <v>0</v>
      </c>
      <c r="AD1113" s="30">
        <f t="shared" si="740"/>
        <v>0</v>
      </c>
      <c r="AE1113" s="30">
        <f t="shared" si="741"/>
        <v>0</v>
      </c>
      <c r="AF1113" s="30">
        <f t="shared" si="742"/>
        <v>0</v>
      </c>
      <c r="AG1113" s="18" t="s">
        <v>1468</v>
      </c>
      <c r="AH1113" s="17">
        <f t="shared" si="744"/>
        <v>0</v>
      </c>
    </row>
    <row r="1114" spans="1:34" ht="25" customHeight="1" x14ac:dyDescent="0.25">
      <c r="A1114" s="119" t="s">
        <v>1469</v>
      </c>
      <c r="B1114" s="39"/>
      <c r="C1114" s="39"/>
      <c r="D1114" s="274"/>
      <c r="E1114" s="274"/>
      <c r="F1114" s="274"/>
      <c r="G1114" s="274"/>
      <c r="H1114" s="274"/>
      <c r="I1114" s="274"/>
      <c r="J1114" s="274"/>
      <c r="K1114" s="383">
        <f t="shared" si="737"/>
        <v>0</v>
      </c>
      <c r="L1114" s="376">
        <f t="shared" si="738"/>
        <v>0</v>
      </c>
      <c r="M1114" s="95"/>
      <c r="O1114" s="77"/>
      <c r="P1114" s="93"/>
      <c r="Q1114" s="96"/>
      <c r="S1114" s="96"/>
      <c r="U1114" s="96"/>
      <c r="V1114" s="96"/>
      <c r="X1114" s="96"/>
      <c r="Z1114" s="96"/>
      <c r="AB1114" s="97"/>
      <c r="AC1114" s="30">
        <f t="shared" si="739"/>
        <v>0</v>
      </c>
      <c r="AD1114" s="30">
        <f t="shared" si="740"/>
        <v>0</v>
      </c>
      <c r="AE1114" s="30">
        <f t="shared" si="741"/>
        <v>0</v>
      </c>
      <c r="AF1114" s="30">
        <f t="shared" si="742"/>
        <v>0</v>
      </c>
      <c r="AG1114" s="18" t="s">
        <v>1470</v>
      </c>
      <c r="AH1114" s="17">
        <f t="shared" si="744"/>
        <v>0</v>
      </c>
    </row>
    <row r="1115" spans="1:34" ht="25" customHeight="1" x14ac:dyDescent="0.25">
      <c r="A1115" s="119" t="s">
        <v>1471</v>
      </c>
      <c r="B1115" s="39"/>
      <c r="C1115" s="39"/>
      <c r="D1115" s="274"/>
      <c r="E1115" s="274"/>
      <c r="F1115" s="274"/>
      <c r="G1115" s="274"/>
      <c r="H1115" s="274"/>
      <c r="I1115" s="274"/>
      <c r="J1115" s="274"/>
      <c r="K1115" s="383">
        <f t="shared" si="737"/>
        <v>0</v>
      </c>
      <c r="L1115" s="376">
        <f t="shared" si="738"/>
        <v>0</v>
      </c>
      <c r="M1115" s="95"/>
      <c r="O1115" s="77"/>
      <c r="P1115" s="93"/>
      <c r="Q1115" s="96"/>
      <c r="S1115" s="96"/>
      <c r="U1115" s="96"/>
      <c r="V1115" s="96"/>
      <c r="X1115" s="96"/>
      <c r="Z1115" s="96"/>
      <c r="AB1115" s="97"/>
      <c r="AC1115" s="30">
        <f t="shared" si="739"/>
        <v>0</v>
      </c>
      <c r="AD1115" s="30">
        <f t="shared" si="740"/>
        <v>0</v>
      </c>
      <c r="AE1115" s="30">
        <f t="shared" si="741"/>
        <v>0</v>
      </c>
      <c r="AF1115" s="30">
        <f t="shared" si="742"/>
        <v>0</v>
      </c>
      <c r="AG1115" s="18" t="s">
        <v>1472</v>
      </c>
      <c r="AH1115" s="17">
        <f t="shared" si="744"/>
        <v>0</v>
      </c>
    </row>
    <row r="1116" spans="1:34" ht="25" customHeight="1" x14ac:dyDescent="0.25">
      <c r="A1116" s="119" t="s">
        <v>1473</v>
      </c>
      <c r="B1116" s="39"/>
      <c r="C1116" s="39"/>
      <c r="D1116" s="274"/>
      <c r="E1116" s="274"/>
      <c r="F1116" s="274"/>
      <c r="G1116" s="274"/>
      <c r="H1116" s="274"/>
      <c r="I1116" s="274"/>
      <c r="J1116" s="274"/>
      <c r="K1116" s="383">
        <f t="shared" si="737"/>
        <v>0</v>
      </c>
      <c r="L1116" s="376">
        <f t="shared" si="738"/>
        <v>0</v>
      </c>
      <c r="M1116" s="95"/>
      <c r="O1116" s="77"/>
      <c r="P1116" s="93"/>
      <c r="Q1116" s="96"/>
      <c r="S1116" s="96"/>
      <c r="U1116" s="96"/>
      <c r="V1116" s="96"/>
      <c r="X1116" s="96"/>
      <c r="Z1116" s="96"/>
      <c r="AB1116" s="97"/>
      <c r="AC1116" s="30">
        <f t="shared" si="739"/>
        <v>0</v>
      </c>
      <c r="AD1116" s="30">
        <f t="shared" si="740"/>
        <v>0</v>
      </c>
      <c r="AE1116" s="30">
        <f t="shared" si="741"/>
        <v>0</v>
      </c>
      <c r="AF1116" s="30">
        <f t="shared" si="742"/>
        <v>0</v>
      </c>
      <c r="AG1116" s="18" t="s">
        <v>1474</v>
      </c>
      <c r="AH1116" s="17">
        <f t="shared" si="744"/>
        <v>0</v>
      </c>
    </row>
    <row r="1117" spans="1:34" ht="25" customHeight="1" x14ac:dyDescent="0.25">
      <c r="A1117" s="119" t="s">
        <v>1475</v>
      </c>
      <c r="B1117" s="39"/>
      <c r="C1117" s="39"/>
      <c r="D1117" s="274"/>
      <c r="E1117" s="274"/>
      <c r="F1117" s="274"/>
      <c r="G1117" s="274"/>
      <c r="H1117" s="274"/>
      <c r="I1117" s="274"/>
      <c r="J1117" s="274"/>
      <c r="K1117" s="383">
        <f t="shared" si="737"/>
        <v>0</v>
      </c>
      <c r="L1117" s="376">
        <f t="shared" si="738"/>
        <v>0</v>
      </c>
      <c r="M1117" s="95"/>
      <c r="O1117" s="77"/>
      <c r="P1117" s="93"/>
      <c r="Q1117" s="96"/>
      <c r="S1117" s="96"/>
      <c r="U1117" s="96"/>
      <c r="V1117" s="96"/>
      <c r="X1117" s="96"/>
      <c r="Z1117" s="96"/>
      <c r="AB1117" s="97"/>
      <c r="AC1117" s="30">
        <f t="shared" si="739"/>
        <v>0</v>
      </c>
      <c r="AD1117" s="30">
        <f t="shared" si="740"/>
        <v>0</v>
      </c>
      <c r="AE1117" s="30">
        <f t="shared" si="741"/>
        <v>0</v>
      </c>
      <c r="AF1117" s="30">
        <f t="shared" si="742"/>
        <v>0</v>
      </c>
      <c r="AG1117" s="18" t="s">
        <v>1476</v>
      </c>
      <c r="AH1117" s="17">
        <f t="shared" si="744"/>
        <v>0</v>
      </c>
    </row>
    <row r="1118" spans="1:34" ht="25" customHeight="1" x14ac:dyDescent="0.25">
      <c r="A1118" s="248">
        <v>0</v>
      </c>
      <c r="B1118" s="39"/>
      <c r="C1118" s="40"/>
      <c r="D1118" s="276"/>
      <c r="E1118" s="276"/>
      <c r="F1118" s="276"/>
      <c r="G1118" s="276"/>
      <c r="H1118" s="276"/>
      <c r="I1118" s="276"/>
      <c r="J1118" s="276"/>
      <c r="K1118" s="367">
        <f t="shared" si="737"/>
        <v>0</v>
      </c>
      <c r="L1118" s="376">
        <f t="shared" si="738"/>
        <v>0</v>
      </c>
      <c r="M1118" s="95"/>
      <c r="O1118" s="77"/>
      <c r="P1118" s="93"/>
      <c r="Q1118" s="96"/>
      <c r="S1118" s="96"/>
      <c r="U1118" s="96"/>
      <c r="V1118" s="96"/>
      <c r="X1118" s="96"/>
      <c r="Z1118" s="96"/>
      <c r="AB1118" s="97"/>
      <c r="AC1118" s="30">
        <f t="shared" si="739"/>
        <v>0</v>
      </c>
      <c r="AD1118" s="30">
        <f t="shared" si="740"/>
        <v>0</v>
      </c>
      <c r="AE1118" s="30">
        <f t="shared" si="741"/>
        <v>0</v>
      </c>
      <c r="AF1118" s="30">
        <f t="shared" si="742"/>
        <v>0</v>
      </c>
      <c r="AG1118" s="18">
        <v>0</v>
      </c>
      <c r="AH1118" s="17">
        <f t="shared" si="744"/>
        <v>0</v>
      </c>
    </row>
    <row r="1119" spans="1:34" ht="25" customHeight="1" x14ac:dyDescent="0.25">
      <c r="A1119" s="248">
        <v>0</v>
      </c>
      <c r="B1119" s="39"/>
      <c r="C1119" s="40"/>
      <c r="D1119" s="276"/>
      <c r="E1119" s="276"/>
      <c r="F1119" s="276"/>
      <c r="G1119" s="276"/>
      <c r="H1119" s="276"/>
      <c r="I1119" s="276"/>
      <c r="J1119" s="276"/>
      <c r="K1119" s="367">
        <f t="shared" si="737"/>
        <v>0</v>
      </c>
      <c r="L1119" s="376">
        <f t="shared" si="738"/>
        <v>0</v>
      </c>
      <c r="M1119" s="95"/>
      <c r="O1119" s="77"/>
      <c r="P1119" s="93"/>
      <c r="Q1119" s="96"/>
      <c r="S1119" s="96"/>
      <c r="U1119" s="96"/>
      <c r="V1119" s="96"/>
      <c r="X1119" s="96"/>
      <c r="Z1119" s="96"/>
      <c r="AB1119" s="97"/>
      <c r="AC1119" s="30">
        <f t="shared" si="739"/>
        <v>0</v>
      </c>
      <c r="AD1119" s="30">
        <f t="shared" si="740"/>
        <v>0</v>
      </c>
      <c r="AE1119" s="30">
        <f t="shared" si="741"/>
        <v>0</v>
      </c>
      <c r="AF1119" s="30">
        <f t="shared" si="742"/>
        <v>0</v>
      </c>
      <c r="AG1119" s="18">
        <v>0</v>
      </c>
      <c r="AH1119" s="17">
        <f t="shared" si="744"/>
        <v>0</v>
      </c>
    </row>
    <row r="1120" spans="1:34" ht="25" customHeight="1" x14ac:dyDescent="0.25">
      <c r="A1120" s="248">
        <v>0</v>
      </c>
      <c r="B1120" s="31"/>
      <c r="C1120" s="94"/>
      <c r="D1120" s="263"/>
      <c r="E1120" s="263"/>
      <c r="F1120" s="263"/>
      <c r="G1120" s="263"/>
      <c r="H1120" s="263"/>
      <c r="I1120" s="263"/>
      <c r="J1120" s="263"/>
      <c r="K1120" s="363">
        <f t="shared" si="737"/>
        <v>0</v>
      </c>
      <c r="L1120" s="376">
        <f t="shared" si="738"/>
        <v>0</v>
      </c>
      <c r="M1120" s="95"/>
      <c r="O1120" s="77"/>
      <c r="P1120" s="93"/>
      <c r="Q1120" s="96"/>
      <c r="S1120" s="96"/>
      <c r="U1120" s="96"/>
      <c r="V1120" s="96"/>
      <c r="X1120" s="96"/>
      <c r="Z1120" s="96"/>
      <c r="AB1120" s="97"/>
      <c r="AC1120" s="30">
        <f t="shared" si="739"/>
        <v>0</v>
      </c>
      <c r="AD1120" s="30">
        <f t="shared" si="740"/>
        <v>0</v>
      </c>
      <c r="AE1120" s="30">
        <f t="shared" si="741"/>
        <v>0</v>
      </c>
      <c r="AF1120" s="30">
        <f t="shared" si="742"/>
        <v>0</v>
      </c>
      <c r="AG1120" s="18">
        <v>0</v>
      </c>
      <c r="AH1120" s="17">
        <f t="shared" si="744"/>
        <v>0</v>
      </c>
    </row>
    <row r="1121" spans="1:34" ht="25" customHeight="1" thickBot="1" x14ac:dyDescent="0.3">
      <c r="A1121" s="249"/>
      <c r="B1121" s="32"/>
      <c r="C1121" s="100"/>
      <c r="D1121" s="264"/>
      <c r="E1121" s="264"/>
      <c r="F1121" s="264"/>
      <c r="G1121" s="264"/>
      <c r="H1121" s="264"/>
      <c r="I1121" s="264"/>
      <c r="J1121" s="264"/>
      <c r="K1121" s="379"/>
      <c r="L1121" s="378"/>
      <c r="M1121" s="101"/>
      <c r="N1121" s="102"/>
      <c r="O1121" s="77"/>
      <c r="P1121" s="99"/>
      <c r="Q1121" s="103"/>
      <c r="R1121" s="104"/>
      <c r="S1121" s="103"/>
      <c r="T1121" s="104"/>
      <c r="U1121" s="103"/>
      <c r="V1121" s="103"/>
      <c r="W1121" s="104"/>
      <c r="X1121" s="103"/>
      <c r="Y1121" s="104"/>
      <c r="Z1121" s="103"/>
      <c r="AA1121" s="104"/>
      <c r="AB1121" s="105"/>
      <c r="AC1121" s="33"/>
      <c r="AD1121" s="33"/>
      <c r="AE1121" s="33"/>
      <c r="AF1121" s="33"/>
      <c r="AG1121" s="80"/>
      <c r="AH1121" s="17">
        <f t="shared" si="744"/>
        <v>0</v>
      </c>
    </row>
    <row r="1122" spans="1:34" ht="40" customHeight="1" x14ac:dyDescent="0.25">
      <c r="A1122" s="233" t="s">
        <v>1477</v>
      </c>
      <c r="B1122" s="231"/>
      <c r="C1122" s="234"/>
      <c r="D1122" s="245"/>
      <c r="E1122" s="245"/>
      <c r="F1122" s="245"/>
      <c r="G1122" s="245"/>
      <c r="H1122" s="245"/>
      <c r="I1122" s="245"/>
      <c r="J1122" s="245"/>
      <c r="K1122" s="363"/>
      <c r="L1122" s="376"/>
      <c r="M1122" s="95"/>
      <c r="O1122" s="77"/>
      <c r="P1122" s="106"/>
      <c r="Q1122" s="96"/>
      <c r="S1122" s="96"/>
      <c r="U1122" s="96"/>
      <c r="V1122" s="96"/>
      <c r="X1122" s="96"/>
      <c r="Z1122" s="96"/>
      <c r="AB1122" s="97"/>
      <c r="AC1122" s="30"/>
      <c r="AD1122" s="30"/>
      <c r="AE1122" s="30"/>
      <c r="AF1122" s="30"/>
      <c r="AH1122" s="17">
        <f>IF($L$1123=0,0,1)</f>
        <v>0</v>
      </c>
    </row>
    <row r="1123" spans="1:34" ht="25" customHeight="1" x14ac:dyDescent="0.25">
      <c r="A1123" s="119" t="s">
        <v>188</v>
      </c>
      <c r="B1123" s="31"/>
      <c r="C1123" s="31"/>
      <c r="D1123" s="240"/>
      <c r="E1123" s="240"/>
      <c r="F1123" s="240"/>
      <c r="G1123" s="240"/>
      <c r="H1123" s="240"/>
      <c r="I1123" s="240"/>
      <c r="J1123" s="240"/>
      <c r="K1123" s="366">
        <f t="shared" ref="K1123:K1131" si="745">D1123+E1123+F1123+H1123+J1123</f>
        <v>0</v>
      </c>
      <c r="L1123" s="376">
        <f t="shared" ref="L1123:L1131" si="746">G1123+I1123+K1123</f>
        <v>0</v>
      </c>
      <c r="M1123" s="95"/>
      <c r="O1123" s="77">
        <f>IF(L1123&gt;1,1,0)</f>
        <v>0</v>
      </c>
      <c r="P1123" s="93"/>
      <c r="Q1123" s="96"/>
      <c r="S1123" s="96"/>
      <c r="U1123" s="96"/>
      <c r="V1123" s="96"/>
      <c r="X1123" s="96"/>
      <c r="Z1123" s="96"/>
      <c r="AB1123" s="97"/>
      <c r="AC1123" s="30">
        <f t="shared" ref="AC1123:AC1131" si="747">Q1123</f>
        <v>0</v>
      </c>
      <c r="AD1123" s="30">
        <f t="shared" ref="AD1123:AD1131" si="748">D1123+E1123+F1123+H1123+J1123</f>
        <v>0</v>
      </c>
      <c r="AE1123" s="30">
        <f t="shared" ref="AE1123:AE1131" si="749">G1123</f>
        <v>0</v>
      </c>
      <c r="AF1123" s="30">
        <f t="shared" ref="AF1123:AF1131" si="750">AC1123+AD1123+AE1123</f>
        <v>0</v>
      </c>
      <c r="AG1123" s="18" t="s">
        <v>1478</v>
      </c>
      <c r="AH1123" s="17">
        <f>IF($L$1123=0,0,1)</f>
        <v>0</v>
      </c>
    </row>
    <row r="1124" spans="1:34" ht="25" customHeight="1" x14ac:dyDescent="0.25">
      <c r="A1124" s="119" t="s">
        <v>1479</v>
      </c>
      <c r="B1124" s="31"/>
      <c r="C1124" s="31"/>
      <c r="D1124" s="240"/>
      <c r="E1124" s="240"/>
      <c r="F1124" s="240"/>
      <c r="G1124" s="240"/>
      <c r="H1124" s="240"/>
      <c r="I1124" s="240"/>
      <c r="J1124" s="240"/>
      <c r="K1124" s="366">
        <f t="shared" si="745"/>
        <v>0</v>
      </c>
      <c r="L1124" s="376">
        <f t="shared" si="746"/>
        <v>0</v>
      </c>
      <c r="M1124" s="95"/>
      <c r="O1124" s="77"/>
      <c r="P1124" s="93"/>
      <c r="Q1124" s="96"/>
      <c r="S1124" s="96"/>
      <c r="U1124" s="96"/>
      <c r="V1124" s="96"/>
      <c r="X1124" s="96"/>
      <c r="Z1124" s="96"/>
      <c r="AB1124" s="97"/>
      <c r="AC1124" s="30">
        <f t="shared" si="747"/>
        <v>0</v>
      </c>
      <c r="AD1124" s="30">
        <f t="shared" si="748"/>
        <v>0</v>
      </c>
      <c r="AE1124" s="30">
        <f t="shared" si="749"/>
        <v>0</v>
      </c>
      <c r="AF1124" s="30">
        <f t="shared" si="750"/>
        <v>0</v>
      </c>
      <c r="AG1124" s="18" t="s">
        <v>1480</v>
      </c>
      <c r="AH1124" s="17">
        <f t="shared" ref="AH1124:AH1134" si="751">IF($L$1123=0,0,1)</f>
        <v>0</v>
      </c>
    </row>
    <row r="1125" spans="1:34" ht="25" customHeight="1" x14ac:dyDescent="0.25">
      <c r="A1125" s="119" t="s">
        <v>1481</v>
      </c>
      <c r="B1125" s="31"/>
      <c r="C1125" s="31"/>
      <c r="D1125" s="240"/>
      <c r="E1125" s="240"/>
      <c r="F1125" s="240"/>
      <c r="G1125" s="240"/>
      <c r="H1125" s="240"/>
      <c r="I1125" s="240"/>
      <c r="J1125" s="240"/>
      <c r="K1125" s="366">
        <f t="shared" si="745"/>
        <v>0</v>
      </c>
      <c r="L1125" s="376">
        <f t="shared" si="746"/>
        <v>0</v>
      </c>
      <c r="M1125" s="95"/>
      <c r="O1125" s="77"/>
      <c r="P1125" s="93"/>
      <c r="Q1125" s="96"/>
      <c r="S1125" s="96"/>
      <c r="U1125" s="96"/>
      <c r="V1125" s="96"/>
      <c r="X1125" s="96"/>
      <c r="Z1125" s="96"/>
      <c r="AB1125" s="97"/>
      <c r="AC1125" s="30">
        <f t="shared" si="747"/>
        <v>0</v>
      </c>
      <c r="AD1125" s="30">
        <f t="shared" si="748"/>
        <v>0</v>
      </c>
      <c r="AE1125" s="30">
        <f t="shared" si="749"/>
        <v>0</v>
      </c>
      <c r="AF1125" s="30">
        <f t="shared" si="750"/>
        <v>0</v>
      </c>
      <c r="AG1125" s="18" t="s">
        <v>1482</v>
      </c>
      <c r="AH1125" s="17">
        <f t="shared" si="751"/>
        <v>0</v>
      </c>
    </row>
    <row r="1126" spans="1:34" ht="25" customHeight="1" x14ac:dyDescent="0.25">
      <c r="A1126" s="119" t="s">
        <v>1483</v>
      </c>
      <c r="B1126" s="39"/>
      <c r="C1126" s="39"/>
      <c r="D1126" s="274"/>
      <c r="E1126" s="274"/>
      <c r="F1126" s="274"/>
      <c r="G1126" s="274"/>
      <c r="H1126" s="274"/>
      <c r="I1126" s="274"/>
      <c r="J1126" s="274"/>
      <c r="K1126" s="383">
        <f t="shared" si="745"/>
        <v>0</v>
      </c>
      <c r="L1126" s="376">
        <f t="shared" si="746"/>
        <v>0</v>
      </c>
      <c r="M1126" s="95"/>
      <c r="O1126" s="77"/>
      <c r="P1126" s="93"/>
      <c r="Q1126" s="96"/>
      <c r="S1126" s="96"/>
      <c r="U1126" s="96"/>
      <c r="V1126" s="96"/>
      <c r="X1126" s="96"/>
      <c r="Z1126" s="96"/>
      <c r="AB1126" s="97"/>
      <c r="AC1126" s="30">
        <f t="shared" si="747"/>
        <v>0</v>
      </c>
      <c r="AD1126" s="30">
        <f t="shared" si="748"/>
        <v>0</v>
      </c>
      <c r="AE1126" s="30">
        <f t="shared" si="749"/>
        <v>0</v>
      </c>
      <c r="AF1126" s="30">
        <f t="shared" si="750"/>
        <v>0</v>
      </c>
      <c r="AG1126" s="18" t="s">
        <v>1484</v>
      </c>
      <c r="AH1126" s="17">
        <f t="shared" si="751"/>
        <v>0</v>
      </c>
    </row>
    <row r="1127" spans="1:34" ht="25" customHeight="1" x14ac:dyDescent="0.25">
      <c r="A1127" s="119" t="s">
        <v>1485</v>
      </c>
      <c r="B1127" s="39"/>
      <c r="C1127" s="39"/>
      <c r="D1127" s="274"/>
      <c r="E1127" s="274"/>
      <c r="F1127" s="274"/>
      <c r="G1127" s="274"/>
      <c r="H1127" s="274"/>
      <c r="I1127" s="274"/>
      <c r="J1127" s="274"/>
      <c r="K1127" s="383">
        <f t="shared" si="745"/>
        <v>0</v>
      </c>
      <c r="L1127" s="376">
        <f t="shared" si="746"/>
        <v>0</v>
      </c>
      <c r="M1127" s="95"/>
      <c r="O1127" s="77"/>
      <c r="P1127" s="93"/>
      <c r="Q1127" s="96"/>
      <c r="S1127" s="96"/>
      <c r="U1127" s="96"/>
      <c r="V1127" s="96"/>
      <c r="X1127" s="96"/>
      <c r="Z1127" s="96"/>
      <c r="AB1127" s="97"/>
      <c r="AC1127" s="30">
        <f t="shared" si="747"/>
        <v>0</v>
      </c>
      <c r="AD1127" s="30">
        <f t="shared" si="748"/>
        <v>0</v>
      </c>
      <c r="AE1127" s="30">
        <f t="shared" si="749"/>
        <v>0</v>
      </c>
      <c r="AF1127" s="30">
        <f t="shared" si="750"/>
        <v>0</v>
      </c>
      <c r="AG1127" s="18" t="s">
        <v>1486</v>
      </c>
      <c r="AH1127" s="17">
        <f t="shared" si="751"/>
        <v>0</v>
      </c>
    </row>
    <row r="1128" spans="1:34" ht="25" customHeight="1" x14ac:dyDescent="0.25">
      <c r="A1128" s="119" t="s">
        <v>634</v>
      </c>
      <c r="B1128" s="31"/>
      <c r="C1128" s="31"/>
      <c r="D1128" s="240"/>
      <c r="E1128" s="240"/>
      <c r="F1128" s="240"/>
      <c r="G1128" s="240"/>
      <c r="H1128" s="240"/>
      <c r="I1128" s="240"/>
      <c r="J1128" s="240"/>
      <c r="K1128" s="366">
        <f t="shared" si="745"/>
        <v>0</v>
      </c>
      <c r="L1128" s="376">
        <f t="shared" si="746"/>
        <v>0</v>
      </c>
      <c r="M1128" s="95"/>
      <c r="O1128" s="77"/>
      <c r="P1128" s="93"/>
      <c r="Q1128" s="96"/>
      <c r="S1128" s="96"/>
      <c r="U1128" s="96"/>
      <c r="V1128" s="96"/>
      <c r="X1128" s="96"/>
      <c r="Z1128" s="96"/>
      <c r="AB1128" s="97"/>
      <c r="AC1128" s="30">
        <f t="shared" si="747"/>
        <v>0</v>
      </c>
      <c r="AD1128" s="30">
        <f t="shared" si="748"/>
        <v>0</v>
      </c>
      <c r="AE1128" s="30">
        <f t="shared" si="749"/>
        <v>0</v>
      </c>
      <c r="AF1128" s="30">
        <f t="shared" si="750"/>
        <v>0</v>
      </c>
      <c r="AG1128" s="18" t="s">
        <v>1487</v>
      </c>
      <c r="AH1128" s="17">
        <f t="shared" si="751"/>
        <v>0</v>
      </c>
    </row>
    <row r="1129" spans="1:34" ht="25" customHeight="1" x14ac:dyDescent="0.25">
      <c r="A1129" s="248">
        <v>0</v>
      </c>
      <c r="B1129" s="31"/>
      <c r="C1129" s="94"/>
      <c r="D1129" s="263"/>
      <c r="E1129" s="263"/>
      <c r="F1129" s="263"/>
      <c r="G1129" s="263"/>
      <c r="H1129" s="263"/>
      <c r="I1129" s="263"/>
      <c r="J1129" s="263"/>
      <c r="K1129" s="363">
        <f t="shared" si="745"/>
        <v>0</v>
      </c>
      <c r="L1129" s="376">
        <f t="shared" si="746"/>
        <v>0</v>
      </c>
      <c r="M1129" s="95"/>
      <c r="O1129" s="77"/>
      <c r="P1129" s="93"/>
      <c r="Q1129" s="96"/>
      <c r="S1129" s="96"/>
      <c r="U1129" s="96"/>
      <c r="V1129" s="96"/>
      <c r="X1129" s="96"/>
      <c r="Z1129" s="96"/>
      <c r="AB1129" s="97"/>
      <c r="AC1129" s="30">
        <f t="shared" si="747"/>
        <v>0</v>
      </c>
      <c r="AD1129" s="30">
        <f t="shared" si="748"/>
        <v>0</v>
      </c>
      <c r="AE1129" s="30">
        <f t="shared" si="749"/>
        <v>0</v>
      </c>
      <c r="AF1129" s="30">
        <f t="shared" si="750"/>
        <v>0</v>
      </c>
      <c r="AG1129" s="18">
        <v>0</v>
      </c>
      <c r="AH1129" s="17">
        <f t="shared" si="751"/>
        <v>0</v>
      </c>
    </row>
    <row r="1130" spans="1:34" ht="25" customHeight="1" x14ac:dyDescent="0.25">
      <c r="A1130" s="248">
        <v>0</v>
      </c>
      <c r="B1130" s="31"/>
      <c r="C1130" s="94"/>
      <c r="D1130" s="263"/>
      <c r="E1130" s="263"/>
      <c r="F1130" s="263"/>
      <c r="G1130" s="263"/>
      <c r="H1130" s="263"/>
      <c r="I1130" s="263"/>
      <c r="J1130" s="263"/>
      <c r="K1130" s="363">
        <f t="shared" si="745"/>
        <v>0</v>
      </c>
      <c r="L1130" s="376">
        <f t="shared" si="746"/>
        <v>0</v>
      </c>
      <c r="M1130" s="95"/>
      <c r="O1130" s="77"/>
      <c r="P1130" s="93"/>
      <c r="Q1130" s="96"/>
      <c r="S1130" s="96"/>
      <c r="U1130" s="96"/>
      <c r="V1130" s="96"/>
      <c r="X1130" s="96"/>
      <c r="Z1130" s="96"/>
      <c r="AB1130" s="97"/>
      <c r="AC1130" s="30">
        <f t="shared" si="747"/>
        <v>0</v>
      </c>
      <c r="AD1130" s="30">
        <f t="shared" si="748"/>
        <v>0</v>
      </c>
      <c r="AE1130" s="30">
        <f t="shared" si="749"/>
        <v>0</v>
      </c>
      <c r="AF1130" s="30">
        <f t="shared" si="750"/>
        <v>0</v>
      </c>
      <c r="AG1130" s="18">
        <v>0</v>
      </c>
      <c r="AH1130" s="17">
        <f t="shared" si="751"/>
        <v>0</v>
      </c>
    </row>
    <row r="1131" spans="1:34" ht="25" customHeight="1" x14ac:dyDescent="0.25">
      <c r="A1131" s="248">
        <v>0</v>
      </c>
      <c r="B1131" s="31"/>
      <c r="C1131" s="94"/>
      <c r="D1131" s="263"/>
      <c r="E1131" s="263"/>
      <c r="F1131" s="263"/>
      <c r="G1131" s="263"/>
      <c r="H1131" s="263"/>
      <c r="I1131" s="263"/>
      <c r="J1131" s="263"/>
      <c r="K1131" s="363">
        <f t="shared" si="745"/>
        <v>0</v>
      </c>
      <c r="L1131" s="376">
        <f t="shared" si="746"/>
        <v>0</v>
      </c>
      <c r="M1131" s="95"/>
      <c r="O1131" s="77"/>
      <c r="P1131" s="93"/>
      <c r="Q1131" s="96"/>
      <c r="S1131" s="96"/>
      <c r="U1131" s="96"/>
      <c r="V1131" s="96"/>
      <c r="X1131" s="96"/>
      <c r="Z1131" s="96"/>
      <c r="AB1131" s="97"/>
      <c r="AC1131" s="30">
        <f t="shared" si="747"/>
        <v>0</v>
      </c>
      <c r="AD1131" s="30">
        <f t="shared" si="748"/>
        <v>0</v>
      </c>
      <c r="AE1131" s="30">
        <f t="shared" si="749"/>
        <v>0</v>
      </c>
      <c r="AF1131" s="30">
        <f t="shared" si="750"/>
        <v>0</v>
      </c>
      <c r="AG1131" s="18">
        <v>0</v>
      </c>
      <c r="AH1131" s="17">
        <f t="shared" si="751"/>
        <v>0</v>
      </c>
    </row>
    <row r="1132" spans="1:34" s="66" customFormat="1" ht="25" customHeight="1" x14ac:dyDescent="0.25">
      <c r="A1132" s="252" t="s">
        <v>235</v>
      </c>
      <c r="B1132" s="34" t="str">
        <f>IF(B1123-B1124-B1125=0,"OK","OUT OF BALANCE BY")</f>
        <v>OK</v>
      </c>
      <c r="C1132" s="108" t="str">
        <f t="shared" ref="C1132:L1132" si="752">IF(C1123-C1124-C1125=0,"OK","OUT OF BALANCE BY")</f>
        <v>OK</v>
      </c>
      <c r="D1132" s="268" t="str">
        <f t="shared" si="752"/>
        <v>OK</v>
      </c>
      <c r="E1132" s="268" t="str">
        <f t="shared" si="752"/>
        <v>OK</v>
      </c>
      <c r="F1132" s="268" t="str">
        <f t="shared" si="752"/>
        <v>OK</v>
      </c>
      <c r="G1132" s="268" t="str">
        <f t="shared" si="752"/>
        <v>OK</v>
      </c>
      <c r="H1132" s="268" t="str">
        <f t="shared" si="752"/>
        <v>OK</v>
      </c>
      <c r="I1132" s="268" t="str">
        <f t="shared" si="752"/>
        <v>OK</v>
      </c>
      <c r="J1132" s="268" t="str">
        <f t="shared" si="752"/>
        <v>OK</v>
      </c>
      <c r="K1132" s="364" t="str">
        <f t="shared" si="752"/>
        <v>OK</v>
      </c>
      <c r="L1132" s="380" t="str">
        <f t="shared" si="752"/>
        <v>OK</v>
      </c>
      <c r="M1132" s="109"/>
      <c r="O1132" s="77"/>
      <c r="P1132" s="96"/>
      <c r="Q1132" s="110"/>
      <c r="S1132" s="110"/>
      <c r="U1132" s="110"/>
      <c r="V1132" s="110"/>
      <c r="X1132" s="110"/>
      <c r="Z1132" s="110"/>
      <c r="AB1132" s="111"/>
      <c r="AC1132" s="35" t="str">
        <f t="shared" ref="AC1132:AF1132" si="753">IF(AC1123-AC1124-AC1125=0,"OK","OUT OF BALANCE BY")</f>
        <v>OK</v>
      </c>
      <c r="AD1132" s="35" t="str">
        <f t="shared" si="753"/>
        <v>OK</v>
      </c>
      <c r="AE1132" s="35" t="str">
        <f t="shared" si="753"/>
        <v>OK</v>
      </c>
      <c r="AF1132" s="35" t="str">
        <f t="shared" si="753"/>
        <v>OK</v>
      </c>
      <c r="AG1132" s="18"/>
      <c r="AH1132" s="17">
        <f t="shared" si="751"/>
        <v>0</v>
      </c>
    </row>
    <row r="1133" spans="1:34" s="66" customFormat="1" ht="25" customHeight="1" x14ac:dyDescent="0.25">
      <c r="A1133" s="252"/>
      <c r="B1133" s="31">
        <f>B1123-B1124-B1125</f>
        <v>0</v>
      </c>
      <c r="C1133" s="94">
        <f t="shared" ref="C1133:L1133" si="754">C1123-C1124-C1125</f>
        <v>0</v>
      </c>
      <c r="D1133" s="263">
        <f t="shared" si="754"/>
        <v>0</v>
      </c>
      <c r="E1133" s="263">
        <f t="shared" si="754"/>
        <v>0</v>
      </c>
      <c r="F1133" s="263">
        <f t="shared" si="754"/>
        <v>0</v>
      </c>
      <c r="G1133" s="263">
        <f t="shared" si="754"/>
        <v>0</v>
      </c>
      <c r="H1133" s="263">
        <f t="shared" si="754"/>
        <v>0</v>
      </c>
      <c r="I1133" s="263">
        <f t="shared" si="754"/>
        <v>0</v>
      </c>
      <c r="J1133" s="263">
        <f t="shared" si="754"/>
        <v>0</v>
      </c>
      <c r="K1133" s="363">
        <f t="shared" si="754"/>
        <v>0</v>
      </c>
      <c r="L1133" s="376">
        <f t="shared" si="754"/>
        <v>0</v>
      </c>
      <c r="M1133" s="109"/>
      <c r="O1133" s="77"/>
      <c r="P1133" s="96"/>
      <c r="Q1133" s="96"/>
      <c r="R1133" s="17"/>
      <c r="S1133" s="96"/>
      <c r="T1133" s="17"/>
      <c r="U1133" s="96"/>
      <c r="V1133" s="96"/>
      <c r="W1133" s="17"/>
      <c r="X1133" s="96"/>
      <c r="Y1133" s="17"/>
      <c r="Z1133" s="96"/>
      <c r="AA1133" s="17"/>
      <c r="AB1133" s="97"/>
      <c r="AC1133" s="30">
        <f t="shared" ref="AC1133:AF1133" si="755">AC1123-AC1124-AC1125</f>
        <v>0</v>
      </c>
      <c r="AD1133" s="30">
        <f t="shared" si="755"/>
        <v>0</v>
      </c>
      <c r="AE1133" s="30">
        <f t="shared" si="755"/>
        <v>0</v>
      </c>
      <c r="AF1133" s="30">
        <f t="shared" si="755"/>
        <v>0</v>
      </c>
      <c r="AG1133" s="18"/>
      <c r="AH1133" s="17">
        <f t="shared" si="751"/>
        <v>0</v>
      </c>
    </row>
    <row r="1134" spans="1:34" ht="25" customHeight="1" thickBot="1" x14ac:dyDescent="0.3">
      <c r="A1134" s="249"/>
      <c r="B1134" s="32"/>
      <c r="C1134" s="100"/>
      <c r="D1134" s="264"/>
      <c r="E1134" s="264"/>
      <c r="F1134" s="264"/>
      <c r="G1134" s="264"/>
      <c r="H1134" s="264"/>
      <c r="I1134" s="264"/>
      <c r="J1134" s="264"/>
      <c r="K1134" s="379"/>
      <c r="L1134" s="378"/>
      <c r="M1134" s="101"/>
      <c r="N1134" s="102"/>
      <c r="O1134" s="77"/>
      <c r="P1134" s="99"/>
      <c r="Q1134" s="103"/>
      <c r="R1134" s="104"/>
      <c r="S1134" s="103"/>
      <c r="T1134" s="104"/>
      <c r="U1134" s="103"/>
      <c r="V1134" s="103"/>
      <c r="W1134" s="104"/>
      <c r="X1134" s="103"/>
      <c r="Y1134" s="104"/>
      <c r="Z1134" s="103"/>
      <c r="AA1134" s="104"/>
      <c r="AB1134" s="105"/>
      <c r="AC1134" s="33"/>
      <c r="AD1134" s="33"/>
      <c r="AE1134" s="33"/>
      <c r="AF1134" s="33"/>
      <c r="AG1134" s="80"/>
      <c r="AH1134" s="17">
        <f t="shared" si="751"/>
        <v>0</v>
      </c>
    </row>
    <row r="1135" spans="1:34" ht="40" customHeight="1" x14ac:dyDescent="0.25">
      <c r="A1135" s="233" t="s">
        <v>1488</v>
      </c>
      <c r="B1135" s="231"/>
      <c r="C1135" s="234"/>
      <c r="D1135" s="245"/>
      <c r="E1135" s="245"/>
      <c r="F1135" s="245"/>
      <c r="G1135" s="245"/>
      <c r="H1135" s="245"/>
      <c r="I1135" s="245"/>
      <c r="J1135" s="245"/>
      <c r="K1135" s="363"/>
      <c r="L1135" s="376"/>
      <c r="M1135" s="95"/>
      <c r="O1135" s="77"/>
      <c r="P1135" s="106"/>
      <c r="Q1135" s="96"/>
      <c r="S1135" s="96"/>
      <c r="U1135" s="96"/>
      <c r="V1135" s="96"/>
      <c r="X1135" s="96"/>
      <c r="Z1135" s="96"/>
      <c r="AB1135" s="97"/>
      <c r="AC1135" s="30"/>
      <c r="AD1135" s="30"/>
      <c r="AE1135" s="30"/>
      <c r="AF1135" s="30"/>
      <c r="AH1135" s="17">
        <f>IF($L$1136=0,0,1)</f>
        <v>0</v>
      </c>
    </row>
    <row r="1136" spans="1:34" ht="25" customHeight="1" x14ac:dyDescent="0.25">
      <c r="A1136" s="119" t="s">
        <v>188</v>
      </c>
      <c r="B1136" s="31"/>
      <c r="C1136" s="31"/>
      <c r="D1136" s="240"/>
      <c r="E1136" s="240"/>
      <c r="F1136" s="240"/>
      <c r="G1136" s="240"/>
      <c r="H1136" s="240"/>
      <c r="I1136" s="240"/>
      <c r="J1136" s="240"/>
      <c r="K1136" s="366">
        <f t="shared" ref="K1136:K1141" si="756">D1136+E1136+F1136+H1136+J1136</f>
        <v>0</v>
      </c>
      <c r="L1136" s="376">
        <f t="shared" ref="L1136:L1141" si="757">G1136+I1136+K1136</f>
        <v>0</v>
      </c>
      <c r="M1136" s="95"/>
      <c r="O1136" s="77">
        <f>IF(L1136&gt;1,1,0)</f>
        <v>0</v>
      </c>
      <c r="P1136" s="93"/>
      <c r="Q1136" s="96"/>
      <c r="S1136" s="96"/>
      <c r="U1136" s="96"/>
      <c r="V1136" s="96"/>
      <c r="X1136" s="96"/>
      <c r="Z1136" s="96"/>
      <c r="AB1136" s="97"/>
      <c r="AC1136" s="30">
        <f t="shared" ref="AC1136:AC1141" si="758">Q1136</f>
        <v>0</v>
      </c>
      <c r="AD1136" s="30">
        <f t="shared" ref="AD1136:AD1141" si="759">D1136+E1136+F1136+H1136+J1136</f>
        <v>0</v>
      </c>
      <c r="AE1136" s="30">
        <f t="shared" ref="AE1136:AE1141" si="760">G1136</f>
        <v>0</v>
      </c>
      <c r="AF1136" s="30">
        <f t="shared" ref="AF1136:AF1141" si="761">AC1136+AD1136+AE1136</f>
        <v>0</v>
      </c>
      <c r="AG1136" s="18" t="s">
        <v>1489</v>
      </c>
      <c r="AH1136" s="17">
        <f>IF($L$1136=0,0,1)</f>
        <v>0</v>
      </c>
    </row>
    <row r="1137" spans="1:34" ht="25" customHeight="1" x14ac:dyDescent="0.25">
      <c r="A1137" s="370" t="s">
        <v>1490</v>
      </c>
      <c r="B1137" s="366">
        <f t="shared" ref="B1137:J1137" si="762">B1136</f>
        <v>0</v>
      </c>
      <c r="C1137" s="366">
        <f t="shared" si="762"/>
        <v>0</v>
      </c>
      <c r="D1137" s="366">
        <f t="shared" si="762"/>
        <v>0</v>
      </c>
      <c r="E1137" s="366">
        <f t="shared" si="762"/>
        <v>0</v>
      </c>
      <c r="F1137" s="366">
        <f t="shared" si="762"/>
        <v>0</v>
      </c>
      <c r="G1137" s="366">
        <f t="shared" si="762"/>
        <v>0</v>
      </c>
      <c r="H1137" s="366">
        <f t="shared" si="762"/>
        <v>0</v>
      </c>
      <c r="I1137" s="366">
        <f t="shared" si="762"/>
        <v>0</v>
      </c>
      <c r="J1137" s="366">
        <f t="shared" si="762"/>
        <v>0</v>
      </c>
      <c r="K1137" s="366">
        <f t="shared" si="756"/>
        <v>0</v>
      </c>
      <c r="L1137" s="376">
        <f t="shared" si="757"/>
        <v>0</v>
      </c>
      <c r="M1137" s="95"/>
      <c r="O1137" s="77"/>
      <c r="P1137" s="93"/>
      <c r="Q1137" s="96"/>
      <c r="S1137" s="96"/>
      <c r="U1137" s="96"/>
      <c r="V1137" s="96"/>
      <c r="X1137" s="96"/>
      <c r="Z1137" s="96"/>
      <c r="AB1137" s="97"/>
      <c r="AC1137" s="30">
        <f t="shared" si="758"/>
        <v>0</v>
      </c>
      <c r="AD1137" s="30">
        <f t="shared" si="759"/>
        <v>0</v>
      </c>
      <c r="AE1137" s="30">
        <f t="shared" si="760"/>
        <v>0</v>
      </c>
      <c r="AF1137" s="30">
        <f t="shared" si="761"/>
        <v>0</v>
      </c>
      <c r="AG1137" s="18" t="s">
        <v>1491</v>
      </c>
      <c r="AH1137" s="17">
        <f t="shared" ref="AH1137:AH1142" si="763">IF($L$1136=0,0,1)</f>
        <v>0</v>
      </c>
    </row>
    <row r="1138" spans="1:34" ht="25" customHeight="1" x14ac:dyDescent="0.25">
      <c r="A1138" s="119" t="s">
        <v>1492</v>
      </c>
      <c r="B1138" s="31"/>
      <c r="C1138" s="31"/>
      <c r="D1138" s="240"/>
      <c r="E1138" s="240"/>
      <c r="F1138" s="240"/>
      <c r="G1138" s="240"/>
      <c r="H1138" s="240"/>
      <c r="I1138" s="240"/>
      <c r="J1138" s="240"/>
      <c r="K1138" s="366">
        <f t="shared" si="756"/>
        <v>0</v>
      </c>
      <c r="L1138" s="376">
        <f t="shared" si="757"/>
        <v>0</v>
      </c>
      <c r="M1138" s="95"/>
      <c r="O1138" s="77"/>
      <c r="P1138" s="93"/>
      <c r="Q1138" s="96"/>
      <c r="S1138" s="96"/>
      <c r="U1138" s="96"/>
      <c r="V1138" s="96"/>
      <c r="X1138" s="96"/>
      <c r="Z1138" s="96"/>
      <c r="AB1138" s="97"/>
      <c r="AC1138" s="30">
        <f t="shared" si="758"/>
        <v>0</v>
      </c>
      <c r="AD1138" s="30">
        <f t="shared" si="759"/>
        <v>0</v>
      </c>
      <c r="AE1138" s="30">
        <f t="shared" si="760"/>
        <v>0</v>
      </c>
      <c r="AF1138" s="30">
        <f t="shared" si="761"/>
        <v>0</v>
      </c>
      <c r="AG1138" s="18" t="s">
        <v>1493</v>
      </c>
      <c r="AH1138" s="17">
        <f t="shared" si="763"/>
        <v>0</v>
      </c>
    </row>
    <row r="1139" spans="1:34" ht="25" customHeight="1" x14ac:dyDescent="0.25">
      <c r="A1139" s="248">
        <v>0</v>
      </c>
      <c r="B1139" s="31"/>
      <c r="C1139" s="94"/>
      <c r="D1139" s="263"/>
      <c r="E1139" s="263"/>
      <c r="F1139" s="263"/>
      <c r="G1139" s="263"/>
      <c r="H1139" s="263"/>
      <c r="I1139" s="263"/>
      <c r="J1139" s="263"/>
      <c r="K1139" s="363">
        <f t="shared" si="756"/>
        <v>0</v>
      </c>
      <c r="L1139" s="376">
        <f t="shared" si="757"/>
        <v>0</v>
      </c>
      <c r="M1139" s="95"/>
      <c r="O1139" s="77"/>
      <c r="P1139" s="93"/>
      <c r="Q1139" s="96"/>
      <c r="S1139" s="96"/>
      <c r="U1139" s="96"/>
      <c r="V1139" s="96"/>
      <c r="X1139" s="96"/>
      <c r="Z1139" s="96"/>
      <c r="AB1139" s="97"/>
      <c r="AC1139" s="30">
        <f t="shared" si="758"/>
        <v>0</v>
      </c>
      <c r="AD1139" s="30">
        <f t="shared" si="759"/>
        <v>0</v>
      </c>
      <c r="AE1139" s="30">
        <f t="shared" si="760"/>
        <v>0</v>
      </c>
      <c r="AF1139" s="30">
        <f t="shared" si="761"/>
        <v>0</v>
      </c>
      <c r="AG1139" s="18">
        <v>0</v>
      </c>
      <c r="AH1139" s="17">
        <f t="shared" si="763"/>
        <v>0</v>
      </c>
    </row>
    <row r="1140" spans="1:34" ht="25" customHeight="1" x14ac:dyDescent="0.25">
      <c r="A1140" s="248">
        <v>0</v>
      </c>
      <c r="B1140" s="31"/>
      <c r="C1140" s="94"/>
      <c r="D1140" s="263"/>
      <c r="E1140" s="263"/>
      <c r="F1140" s="263"/>
      <c r="G1140" s="263"/>
      <c r="H1140" s="263"/>
      <c r="I1140" s="263"/>
      <c r="J1140" s="263"/>
      <c r="K1140" s="363">
        <f t="shared" si="756"/>
        <v>0</v>
      </c>
      <c r="L1140" s="376">
        <f t="shared" si="757"/>
        <v>0</v>
      </c>
      <c r="M1140" s="95"/>
      <c r="O1140" s="77"/>
      <c r="P1140" s="93"/>
      <c r="Q1140" s="96"/>
      <c r="S1140" s="96"/>
      <c r="U1140" s="96"/>
      <c r="V1140" s="96"/>
      <c r="X1140" s="96"/>
      <c r="Z1140" s="96"/>
      <c r="AB1140" s="97"/>
      <c r="AC1140" s="30">
        <f t="shared" si="758"/>
        <v>0</v>
      </c>
      <c r="AD1140" s="30">
        <f t="shared" si="759"/>
        <v>0</v>
      </c>
      <c r="AE1140" s="30">
        <f t="shared" si="760"/>
        <v>0</v>
      </c>
      <c r="AF1140" s="30">
        <f t="shared" si="761"/>
        <v>0</v>
      </c>
      <c r="AG1140" s="18">
        <v>0</v>
      </c>
      <c r="AH1140" s="17">
        <f t="shared" si="763"/>
        <v>0</v>
      </c>
    </row>
    <row r="1141" spans="1:34" ht="25" customHeight="1" x14ac:dyDescent="0.25">
      <c r="A1141" s="248">
        <v>0</v>
      </c>
      <c r="B1141" s="31"/>
      <c r="C1141" s="94"/>
      <c r="D1141" s="263"/>
      <c r="E1141" s="263"/>
      <c r="F1141" s="263"/>
      <c r="G1141" s="263"/>
      <c r="H1141" s="263"/>
      <c r="I1141" s="263"/>
      <c r="J1141" s="263"/>
      <c r="K1141" s="363">
        <f t="shared" si="756"/>
        <v>0</v>
      </c>
      <c r="L1141" s="376">
        <f t="shared" si="757"/>
        <v>0</v>
      </c>
      <c r="M1141" s="95"/>
      <c r="O1141" s="77"/>
      <c r="P1141" s="93"/>
      <c r="Q1141" s="96"/>
      <c r="S1141" s="96"/>
      <c r="U1141" s="96"/>
      <c r="V1141" s="96"/>
      <c r="X1141" s="96"/>
      <c r="Z1141" s="96"/>
      <c r="AB1141" s="97"/>
      <c r="AC1141" s="30">
        <f t="shared" si="758"/>
        <v>0</v>
      </c>
      <c r="AD1141" s="30">
        <f t="shared" si="759"/>
        <v>0</v>
      </c>
      <c r="AE1141" s="30">
        <f t="shared" si="760"/>
        <v>0</v>
      </c>
      <c r="AF1141" s="30">
        <f t="shared" si="761"/>
        <v>0</v>
      </c>
      <c r="AG1141" s="18">
        <v>0</v>
      </c>
      <c r="AH1141" s="17">
        <f t="shared" si="763"/>
        <v>0</v>
      </c>
    </row>
    <row r="1142" spans="1:34" ht="25" customHeight="1" thickBot="1" x14ac:dyDescent="0.3">
      <c r="A1142" s="249"/>
      <c r="B1142" s="32"/>
      <c r="C1142" s="100"/>
      <c r="D1142" s="264"/>
      <c r="E1142" s="264"/>
      <c r="F1142" s="264"/>
      <c r="G1142" s="264"/>
      <c r="H1142" s="264"/>
      <c r="I1142" s="264"/>
      <c r="J1142" s="264"/>
      <c r="K1142" s="379"/>
      <c r="L1142" s="378"/>
      <c r="M1142" s="101"/>
      <c r="N1142" s="102"/>
      <c r="O1142" s="77"/>
      <c r="P1142" s="99"/>
      <c r="Q1142" s="103"/>
      <c r="R1142" s="104"/>
      <c r="S1142" s="103"/>
      <c r="T1142" s="104"/>
      <c r="U1142" s="103"/>
      <c r="V1142" s="103"/>
      <c r="W1142" s="104"/>
      <c r="X1142" s="103"/>
      <c r="Y1142" s="104"/>
      <c r="Z1142" s="103"/>
      <c r="AA1142" s="104"/>
      <c r="AB1142" s="105"/>
      <c r="AC1142" s="33"/>
      <c r="AD1142" s="33"/>
      <c r="AE1142" s="33"/>
      <c r="AF1142" s="33"/>
      <c r="AG1142" s="80"/>
      <c r="AH1142" s="17">
        <f t="shared" si="763"/>
        <v>0</v>
      </c>
    </row>
    <row r="1143" spans="1:34" ht="40" customHeight="1" x14ac:dyDescent="0.25">
      <c r="A1143" s="233" t="s">
        <v>1494</v>
      </c>
      <c r="B1143" s="31"/>
      <c r="C1143" s="94"/>
      <c r="D1143" s="245"/>
      <c r="E1143" s="245"/>
      <c r="F1143" s="245"/>
      <c r="G1143" s="245"/>
      <c r="H1143" s="245"/>
      <c r="I1143" s="245"/>
      <c r="J1143" s="245"/>
      <c r="K1143" s="363"/>
      <c r="L1143" s="376"/>
      <c r="M1143" s="95"/>
      <c r="O1143" s="77"/>
      <c r="P1143" s="106"/>
      <c r="Q1143" s="96"/>
      <c r="S1143" s="96"/>
      <c r="U1143" s="96"/>
      <c r="V1143" s="96"/>
      <c r="X1143" s="96"/>
      <c r="Z1143" s="96"/>
      <c r="AB1143" s="97"/>
      <c r="AC1143" s="30"/>
      <c r="AD1143" s="30"/>
      <c r="AE1143" s="30"/>
      <c r="AF1143" s="30"/>
      <c r="AH1143" s="17">
        <f>IF($L$1144=0,0,1)</f>
        <v>0</v>
      </c>
    </row>
    <row r="1144" spans="1:34" ht="25" customHeight="1" x14ac:dyDescent="0.25">
      <c r="A1144" s="119" t="s">
        <v>188</v>
      </c>
      <c r="B1144" s="31"/>
      <c r="C1144" s="31"/>
      <c r="D1144" s="240"/>
      <c r="E1144" s="240"/>
      <c r="F1144" s="240"/>
      <c r="G1144" s="240"/>
      <c r="H1144" s="240"/>
      <c r="I1144" s="240"/>
      <c r="J1144" s="240"/>
      <c r="K1144" s="366">
        <f t="shared" ref="K1144:K1151" si="764">D1144+E1144+F1144+H1144+J1144</f>
        <v>0</v>
      </c>
      <c r="L1144" s="376">
        <f t="shared" ref="L1144:L1151" si="765">G1144+I1144+K1144</f>
        <v>0</v>
      </c>
      <c r="M1144" s="95"/>
      <c r="O1144" s="77">
        <f>IF(L1144&gt;1,1,0)</f>
        <v>0</v>
      </c>
      <c r="P1144" s="93"/>
      <c r="Q1144" s="96"/>
      <c r="S1144" s="96"/>
      <c r="U1144" s="96"/>
      <c r="V1144" s="96"/>
      <c r="X1144" s="96"/>
      <c r="Z1144" s="96"/>
      <c r="AB1144" s="97"/>
      <c r="AC1144" s="30">
        <f t="shared" ref="AC1144:AC1151" si="766">Q1144</f>
        <v>0</v>
      </c>
      <c r="AD1144" s="30">
        <f t="shared" ref="AD1144:AD1151" si="767">D1144+E1144+F1144+H1144+J1144</f>
        <v>0</v>
      </c>
      <c r="AE1144" s="30">
        <f t="shared" ref="AE1144:AE1151" si="768">G1144</f>
        <v>0</v>
      </c>
      <c r="AF1144" s="30">
        <f t="shared" ref="AF1144:AF1151" si="769">AC1144+AD1144+AE1144</f>
        <v>0</v>
      </c>
      <c r="AG1144" s="18" t="s">
        <v>1495</v>
      </c>
      <c r="AH1144" s="17">
        <f>IF($L$1144=0,0,1)</f>
        <v>0</v>
      </c>
    </row>
    <row r="1145" spans="1:34" ht="25" customHeight="1" x14ac:dyDescent="0.25">
      <c r="A1145" s="370" t="s">
        <v>1496</v>
      </c>
      <c r="B1145" s="366">
        <f t="shared" ref="B1145:J1145" si="770">B1144</f>
        <v>0</v>
      </c>
      <c r="C1145" s="366">
        <f t="shared" si="770"/>
        <v>0</v>
      </c>
      <c r="D1145" s="366">
        <f t="shared" si="770"/>
        <v>0</v>
      </c>
      <c r="E1145" s="366">
        <f t="shared" si="770"/>
        <v>0</v>
      </c>
      <c r="F1145" s="366">
        <f t="shared" si="770"/>
        <v>0</v>
      </c>
      <c r="G1145" s="366">
        <f t="shared" si="770"/>
        <v>0</v>
      </c>
      <c r="H1145" s="366">
        <f t="shared" si="770"/>
        <v>0</v>
      </c>
      <c r="I1145" s="366">
        <f t="shared" si="770"/>
        <v>0</v>
      </c>
      <c r="J1145" s="366">
        <f t="shared" si="770"/>
        <v>0</v>
      </c>
      <c r="K1145" s="366">
        <f t="shared" si="764"/>
        <v>0</v>
      </c>
      <c r="L1145" s="376">
        <f t="shared" si="765"/>
        <v>0</v>
      </c>
      <c r="M1145" s="95"/>
      <c r="O1145" s="77"/>
      <c r="P1145" s="93"/>
      <c r="Q1145" s="96"/>
      <c r="S1145" s="96"/>
      <c r="U1145" s="96"/>
      <c r="V1145" s="96"/>
      <c r="X1145" s="96"/>
      <c r="Z1145" s="96"/>
      <c r="AB1145" s="97"/>
      <c r="AC1145" s="30">
        <f t="shared" si="766"/>
        <v>0</v>
      </c>
      <c r="AD1145" s="30">
        <f t="shared" si="767"/>
        <v>0</v>
      </c>
      <c r="AE1145" s="30">
        <f t="shared" si="768"/>
        <v>0</v>
      </c>
      <c r="AF1145" s="30">
        <f t="shared" si="769"/>
        <v>0</v>
      </c>
      <c r="AG1145" s="18" t="s">
        <v>1497</v>
      </c>
      <c r="AH1145" s="17">
        <f t="shared" ref="AH1145:AH1152" si="771">IF($L$1144=0,0,1)</f>
        <v>0</v>
      </c>
    </row>
    <row r="1146" spans="1:34" ht="25" customHeight="1" x14ac:dyDescent="0.25">
      <c r="A1146" s="119" t="s">
        <v>1498</v>
      </c>
      <c r="B1146" s="39"/>
      <c r="C1146" s="39"/>
      <c r="D1146" s="274"/>
      <c r="E1146" s="274"/>
      <c r="F1146" s="274"/>
      <c r="G1146" s="274"/>
      <c r="H1146" s="274"/>
      <c r="I1146" s="274"/>
      <c r="J1146" s="274"/>
      <c r="K1146" s="383">
        <f t="shared" si="764"/>
        <v>0</v>
      </c>
      <c r="L1146" s="376">
        <f t="shared" si="765"/>
        <v>0</v>
      </c>
      <c r="M1146" s="95"/>
      <c r="O1146" s="77"/>
      <c r="P1146" s="93"/>
      <c r="Q1146" s="96"/>
      <c r="S1146" s="96"/>
      <c r="U1146" s="96"/>
      <c r="V1146" s="96"/>
      <c r="X1146" s="96"/>
      <c r="Z1146" s="96"/>
      <c r="AB1146" s="97"/>
      <c r="AC1146" s="30">
        <f t="shared" si="766"/>
        <v>0</v>
      </c>
      <c r="AD1146" s="30">
        <f t="shared" si="767"/>
        <v>0</v>
      </c>
      <c r="AE1146" s="30">
        <f t="shared" si="768"/>
        <v>0</v>
      </c>
      <c r="AF1146" s="30">
        <f t="shared" si="769"/>
        <v>0</v>
      </c>
      <c r="AG1146" s="18" t="s">
        <v>1499</v>
      </c>
      <c r="AH1146" s="17">
        <f t="shared" si="771"/>
        <v>0</v>
      </c>
    </row>
    <row r="1147" spans="1:34" ht="25" customHeight="1" x14ac:dyDescent="0.25">
      <c r="A1147" s="119" t="s">
        <v>1500</v>
      </c>
      <c r="B1147" s="39"/>
      <c r="C1147" s="39"/>
      <c r="D1147" s="274"/>
      <c r="E1147" s="274"/>
      <c r="F1147" s="274"/>
      <c r="G1147" s="274"/>
      <c r="H1147" s="274"/>
      <c r="I1147" s="274"/>
      <c r="J1147" s="274"/>
      <c r="K1147" s="383">
        <f t="shared" si="764"/>
        <v>0</v>
      </c>
      <c r="L1147" s="376">
        <f t="shared" si="765"/>
        <v>0</v>
      </c>
      <c r="M1147" s="95"/>
      <c r="O1147" s="77"/>
      <c r="P1147" s="93"/>
      <c r="Q1147" s="96"/>
      <c r="S1147" s="96"/>
      <c r="U1147" s="96"/>
      <c r="V1147" s="96"/>
      <c r="X1147" s="96"/>
      <c r="Z1147" s="96"/>
      <c r="AB1147" s="97"/>
      <c r="AC1147" s="30">
        <f t="shared" si="766"/>
        <v>0</v>
      </c>
      <c r="AD1147" s="30">
        <f t="shared" si="767"/>
        <v>0</v>
      </c>
      <c r="AE1147" s="30">
        <f t="shared" si="768"/>
        <v>0</v>
      </c>
      <c r="AF1147" s="30">
        <f t="shared" si="769"/>
        <v>0</v>
      </c>
      <c r="AG1147" s="18" t="s">
        <v>1501</v>
      </c>
      <c r="AH1147" s="17">
        <f t="shared" si="771"/>
        <v>0</v>
      </c>
    </row>
    <row r="1148" spans="1:34" ht="25" customHeight="1" x14ac:dyDescent="0.25">
      <c r="A1148" s="119" t="s">
        <v>1502</v>
      </c>
      <c r="B1148" s="39"/>
      <c r="C1148" s="39"/>
      <c r="D1148" s="274"/>
      <c r="E1148" s="274"/>
      <c r="F1148" s="274"/>
      <c r="G1148" s="274"/>
      <c r="H1148" s="274"/>
      <c r="I1148" s="274"/>
      <c r="J1148" s="274"/>
      <c r="K1148" s="383">
        <f t="shared" si="764"/>
        <v>0</v>
      </c>
      <c r="L1148" s="376">
        <f t="shared" si="765"/>
        <v>0</v>
      </c>
      <c r="M1148" s="95"/>
      <c r="O1148" s="77"/>
      <c r="P1148" s="93"/>
      <c r="Q1148" s="96"/>
      <c r="S1148" s="96"/>
      <c r="U1148" s="96"/>
      <c r="V1148" s="96"/>
      <c r="X1148" s="96"/>
      <c r="Z1148" s="96"/>
      <c r="AB1148" s="97"/>
      <c r="AC1148" s="30">
        <f t="shared" si="766"/>
        <v>0</v>
      </c>
      <c r="AD1148" s="30">
        <f t="shared" si="767"/>
        <v>0</v>
      </c>
      <c r="AE1148" s="30">
        <f t="shared" si="768"/>
        <v>0</v>
      </c>
      <c r="AF1148" s="30">
        <f t="shared" si="769"/>
        <v>0</v>
      </c>
      <c r="AG1148" s="18" t="s">
        <v>1503</v>
      </c>
      <c r="AH1148" s="17">
        <f t="shared" si="771"/>
        <v>0</v>
      </c>
    </row>
    <row r="1149" spans="1:34" ht="25" customHeight="1" x14ac:dyDescent="0.25">
      <c r="A1149" s="248">
        <v>0</v>
      </c>
      <c r="B1149" s="39"/>
      <c r="C1149" s="40"/>
      <c r="D1149" s="276"/>
      <c r="E1149" s="276"/>
      <c r="F1149" s="276"/>
      <c r="G1149" s="276"/>
      <c r="H1149" s="276"/>
      <c r="I1149" s="276"/>
      <c r="J1149" s="276"/>
      <c r="K1149" s="367">
        <f t="shared" si="764"/>
        <v>0</v>
      </c>
      <c r="L1149" s="376">
        <f t="shared" si="765"/>
        <v>0</v>
      </c>
      <c r="M1149" s="95"/>
      <c r="O1149" s="77"/>
      <c r="P1149" s="93"/>
      <c r="Q1149" s="96"/>
      <c r="S1149" s="96"/>
      <c r="U1149" s="96"/>
      <c r="V1149" s="96"/>
      <c r="X1149" s="96"/>
      <c r="Z1149" s="96"/>
      <c r="AB1149" s="97"/>
      <c r="AC1149" s="30">
        <f t="shared" si="766"/>
        <v>0</v>
      </c>
      <c r="AD1149" s="30">
        <f t="shared" si="767"/>
        <v>0</v>
      </c>
      <c r="AE1149" s="30">
        <f t="shared" si="768"/>
        <v>0</v>
      </c>
      <c r="AF1149" s="30">
        <f t="shared" si="769"/>
        <v>0</v>
      </c>
      <c r="AG1149" s="18">
        <v>0</v>
      </c>
      <c r="AH1149" s="17">
        <f t="shared" si="771"/>
        <v>0</v>
      </c>
    </row>
    <row r="1150" spans="1:34" ht="25" customHeight="1" x14ac:dyDescent="0.25">
      <c r="A1150" s="248">
        <v>0</v>
      </c>
      <c r="B1150" s="39"/>
      <c r="C1150" s="40"/>
      <c r="D1150" s="276"/>
      <c r="E1150" s="276"/>
      <c r="F1150" s="276"/>
      <c r="G1150" s="276"/>
      <c r="H1150" s="276"/>
      <c r="I1150" s="276"/>
      <c r="J1150" s="276"/>
      <c r="K1150" s="367">
        <f t="shared" si="764"/>
        <v>0</v>
      </c>
      <c r="L1150" s="376">
        <f t="shared" si="765"/>
        <v>0</v>
      </c>
      <c r="M1150" s="95"/>
      <c r="O1150" s="77"/>
      <c r="P1150" s="93"/>
      <c r="Q1150" s="96"/>
      <c r="S1150" s="96"/>
      <c r="U1150" s="96"/>
      <c r="V1150" s="96"/>
      <c r="X1150" s="96"/>
      <c r="Z1150" s="96"/>
      <c r="AB1150" s="97"/>
      <c r="AC1150" s="30">
        <f t="shared" si="766"/>
        <v>0</v>
      </c>
      <c r="AD1150" s="30">
        <f t="shared" si="767"/>
        <v>0</v>
      </c>
      <c r="AE1150" s="30">
        <f t="shared" si="768"/>
        <v>0</v>
      </c>
      <c r="AF1150" s="30">
        <f t="shared" si="769"/>
        <v>0</v>
      </c>
      <c r="AG1150" s="18">
        <v>0</v>
      </c>
      <c r="AH1150" s="17">
        <f t="shared" si="771"/>
        <v>0</v>
      </c>
    </row>
    <row r="1151" spans="1:34" ht="25" customHeight="1" x14ac:dyDescent="0.25">
      <c r="A1151" s="248">
        <v>0</v>
      </c>
      <c r="B1151" s="31"/>
      <c r="C1151" s="94"/>
      <c r="D1151" s="263"/>
      <c r="E1151" s="263"/>
      <c r="F1151" s="263"/>
      <c r="G1151" s="263"/>
      <c r="H1151" s="263"/>
      <c r="I1151" s="263"/>
      <c r="J1151" s="263"/>
      <c r="K1151" s="363">
        <f t="shared" si="764"/>
        <v>0</v>
      </c>
      <c r="L1151" s="376">
        <f t="shared" si="765"/>
        <v>0</v>
      </c>
      <c r="M1151" s="95"/>
      <c r="O1151" s="77"/>
      <c r="P1151" s="93"/>
      <c r="Q1151" s="96"/>
      <c r="S1151" s="96"/>
      <c r="U1151" s="96"/>
      <c r="V1151" s="96"/>
      <c r="X1151" s="96"/>
      <c r="Z1151" s="96"/>
      <c r="AB1151" s="97"/>
      <c r="AC1151" s="30">
        <f t="shared" si="766"/>
        <v>0</v>
      </c>
      <c r="AD1151" s="30">
        <f t="shared" si="767"/>
        <v>0</v>
      </c>
      <c r="AE1151" s="30">
        <f t="shared" si="768"/>
        <v>0</v>
      </c>
      <c r="AF1151" s="30">
        <f t="shared" si="769"/>
        <v>0</v>
      </c>
      <c r="AG1151" s="18">
        <v>0</v>
      </c>
      <c r="AH1151" s="17">
        <f t="shared" si="771"/>
        <v>0</v>
      </c>
    </row>
    <row r="1152" spans="1:34" ht="25" customHeight="1" thickBot="1" x14ac:dyDescent="0.3">
      <c r="A1152" s="249"/>
      <c r="B1152" s="32"/>
      <c r="C1152" s="100"/>
      <c r="D1152" s="264"/>
      <c r="E1152" s="264"/>
      <c r="F1152" s="264"/>
      <c r="G1152" s="264"/>
      <c r="H1152" s="264"/>
      <c r="I1152" s="264"/>
      <c r="J1152" s="264"/>
      <c r="K1152" s="379"/>
      <c r="L1152" s="378"/>
      <c r="M1152" s="101"/>
      <c r="N1152" s="102"/>
      <c r="O1152" s="77"/>
      <c r="P1152" s="99"/>
      <c r="Q1152" s="103"/>
      <c r="R1152" s="104"/>
      <c r="S1152" s="103"/>
      <c r="T1152" s="104"/>
      <c r="U1152" s="103"/>
      <c r="V1152" s="103"/>
      <c r="W1152" s="104"/>
      <c r="X1152" s="103"/>
      <c r="Y1152" s="104"/>
      <c r="Z1152" s="103"/>
      <c r="AA1152" s="104"/>
      <c r="AB1152" s="105"/>
      <c r="AC1152" s="33"/>
      <c r="AD1152" s="33"/>
      <c r="AE1152" s="33"/>
      <c r="AF1152" s="33"/>
      <c r="AG1152" s="80"/>
      <c r="AH1152" s="17">
        <f t="shared" si="771"/>
        <v>0</v>
      </c>
    </row>
    <row r="1153" spans="1:34" ht="40" customHeight="1" x14ac:dyDescent="0.25">
      <c r="A1153" s="233" t="s">
        <v>1504</v>
      </c>
      <c r="B1153" s="236"/>
      <c r="C1153" s="237"/>
      <c r="D1153" s="246"/>
      <c r="E1153" s="246"/>
      <c r="F1153" s="246"/>
      <c r="G1153" s="246"/>
      <c r="H1153" s="246"/>
      <c r="I1153" s="246"/>
      <c r="J1153" s="246"/>
      <c r="K1153" s="357"/>
      <c r="L1153" s="376"/>
      <c r="M1153" s="95"/>
      <c r="O1153" s="77"/>
      <c r="P1153" s="106"/>
      <c r="Q1153" s="96"/>
      <c r="S1153" s="96"/>
      <c r="U1153" s="96"/>
      <c r="V1153" s="96"/>
      <c r="X1153" s="96"/>
      <c r="Z1153" s="96"/>
      <c r="AB1153" s="97"/>
      <c r="AC1153" s="30"/>
      <c r="AD1153" s="30"/>
      <c r="AE1153" s="30"/>
      <c r="AF1153" s="30"/>
      <c r="AH1153" s="17">
        <f>IF($L$1154=0,0,1)</f>
        <v>0</v>
      </c>
    </row>
    <row r="1154" spans="1:34" ht="25" customHeight="1" x14ac:dyDescent="0.25">
      <c r="A1154" s="119" t="s">
        <v>188</v>
      </c>
      <c r="B1154" s="37"/>
      <c r="C1154" s="37"/>
      <c r="D1154" s="238"/>
      <c r="E1154" s="238"/>
      <c r="F1154" s="238"/>
      <c r="G1154" s="238"/>
      <c r="H1154" s="238"/>
      <c r="I1154" s="238"/>
      <c r="J1154" s="238"/>
      <c r="K1154" s="372">
        <f t="shared" ref="K1154:K1169" si="772">D1154+E1154+F1154+H1154+J1154</f>
        <v>0</v>
      </c>
      <c r="L1154" s="376">
        <f t="shared" ref="L1154:L1169" si="773">G1154+I1154+K1154</f>
        <v>0</v>
      </c>
      <c r="M1154" s="95"/>
      <c r="O1154" s="77">
        <f>IF(L1154&gt;1,1,0)</f>
        <v>0</v>
      </c>
      <c r="P1154" s="93"/>
      <c r="Q1154" s="96"/>
      <c r="S1154" s="96"/>
      <c r="U1154" s="96"/>
      <c r="V1154" s="96"/>
      <c r="X1154" s="96"/>
      <c r="Z1154" s="96"/>
      <c r="AB1154" s="97"/>
      <c r="AC1154" s="30">
        <f t="shared" ref="AC1154:AC1169" si="774">Q1154</f>
        <v>0</v>
      </c>
      <c r="AD1154" s="30">
        <f t="shared" ref="AD1154:AD1169" si="775">D1154+E1154+F1154+H1154+J1154</f>
        <v>0</v>
      </c>
      <c r="AE1154" s="30">
        <f t="shared" ref="AE1154:AE1169" si="776">G1154</f>
        <v>0</v>
      </c>
      <c r="AF1154" s="30">
        <f t="shared" ref="AF1154:AF1169" si="777">AC1154+AD1154+AE1154</f>
        <v>0</v>
      </c>
      <c r="AG1154" s="18" t="s">
        <v>1505</v>
      </c>
      <c r="AH1154" s="17">
        <f>IF($L$1154=0,0,1)</f>
        <v>0</v>
      </c>
    </row>
    <row r="1155" spans="1:34" ht="25" customHeight="1" x14ac:dyDescent="0.25">
      <c r="A1155" s="370" t="s">
        <v>1506</v>
      </c>
      <c r="B1155" s="383">
        <f t="shared" ref="B1155:J1155" si="778">B1154</f>
        <v>0</v>
      </c>
      <c r="C1155" s="383">
        <f t="shared" si="778"/>
        <v>0</v>
      </c>
      <c r="D1155" s="383">
        <f t="shared" si="778"/>
        <v>0</v>
      </c>
      <c r="E1155" s="383">
        <f t="shared" si="778"/>
        <v>0</v>
      </c>
      <c r="F1155" s="383">
        <f t="shared" si="778"/>
        <v>0</v>
      </c>
      <c r="G1155" s="383">
        <f t="shared" si="778"/>
        <v>0</v>
      </c>
      <c r="H1155" s="383">
        <f t="shared" si="778"/>
        <v>0</v>
      </c>
      <c r="I1155" s="383">
        <f t="shared" si="778"/>
        <v>0</v>
      </c>
      <c r="J1155" s="383">
        <f t="shared" si="778"/>
        <v>0</v>
      </c>
      <c r="K1155" s="383">
        <f t="shared" si="772"/>
        <v>0</v>
      </c>
      <c r="L1155" s="376">
        <f t="shared" si="773"/>
        <v>0</v>
      </c>
      <c r="M1155" s="95"/>
      <c r="O1155" s="77"/>
      <c r="P1155" s="93"/>
      <c r="Q1155" s="96"/>
      <c r="S1155" s="96"/>
      <c r="U1155" s="96"/>
      <c r="V1155" s="96"/>
      <c r="X1155" s="96"/>
      <c r="Z1155" s="96"/>
      <c r="AB1155" s="97"/>
      <c r="AC1155" s="30">
        <f t="shared" si="774"/>
        <v>0</v>
      </c>
      <c r="AD1155" s="30">
        <f t="shared" si="775"/>
        <v>0</v>
      </c>
      <c r="AE1155" s="30">
        <f t="shared" si="776"/>
        <v>0</v>
      </c>
      <c r="AF1155" s="30">
        <f t="shared" si="777"/>
        <v>0</v>
      </c>
      <c r="AG1155" s="18" t="s">
        <v>1507</v>
      </c>
      <c r="AH1155" s="17">
        <f t="shared" ref="AH1155:AH1174" si="779">IF($L$1154=0,0,1)</f>
        <v>0</v>
      </c>
    </row>
    <row r="1156" spans="1:34" ht="25" customHeight="1" x14ac:dyDescent="0.25">
      <c r="A1156" s="119" t="s">
        <v>1508</v>
      </c>
      <c r="B1156" s="39"/>
      <c r="C1156" s="39"/>
      <c r="D1156" s="274"/>
      <c r="E1156" s="274"/>
      <c r="F1156" s="274"/>
      <c r="G1156" s="274"/>
      <c r="H1156" s="274"/>
      <c r="I1156" s="274"/>
      <c r="J1156" s="274"/>
      <c r="K1156" s="383">
        <f t="shared" si="772"/>
        <v>0</v>
      </c>
      <c r="L1156" s="376">
        <f t="shared" si="773"/>
        <v>0</v>
      </c>
      <c r="M1156" s="95"/>
      <c r="O1156" s="77"/>
      <c r="P1156" s="93"/>
      <c r="Q1156" s="96"/>
      <c r="S1156" s="96"/>
      <c r="U1156" s="96"/>
      <c r="V1156" s="96"/>
      <c r="X1156" s="96"/>
      <c r="Z1156" s="96"/>
      <c r="AB1156" s="97"/>
      <c r="AC1156" s="30">
        <f t="shared" si="774"/>
        <v>0</v>
      </c>
      <c r="AD1156" s="30">
        <f t="shared" si="775"/>
        <v>0</v>
      </c>
      <c r="AE1156" s="30">
        <f t="shared" si="776"/>
        <v>0</v>
      </c>
      <c r="AF1156" s="30">
        <f t="shared" si="777"/>
        <v>0</v>
      </c>
      <c r="AG1156" s="18" t="s">
        <v>1509</v>
      </c>
      <c r="AH1156" s="17">
        <f t="shared" si="779"/>
        <v>0</v>
      </c>
    </row>
    <row r="1157" spans="1:34" ht="25" customHeight="1" x14ac:dyDescent="0.25">
      <c r="A1157" s="119" t="s">
        <v>1510</v>
      </c>
      <c r="B1157" s="39"/>
      <c r="C1157" s="39"/>
      <c r="D1157" s="274"/>
      <c r="E1157" s="274"/>
      <c r="F1157" s="274"/>
      <c r="G1157" s="274"/>
      <c r="H1157" s="274"/>
      <c r="I1157" s="274"/>
      <c r="J1157" s="274"/>
      <c r="K1157" s="383">
        <f t="shared" si="772"/>
        <v>0</v>
      </c>
      <c r="L1157" s="376">
        <f t="shared" si="773"/>
        <v>0</v>
      </c>
      <c r="M1157" s="95"/>
      <c r="O1157" s="77"/>
      <c r="P1157" s="93"/>
      <c r="Q1157" s="96"/>
      <c r="S1157" s="96"/>
      <c r="U1157" s="96"/>
      <c r="V1157" s="96"/>
      <c r="X1157" s="96"/>
      <c r="Z1157" s="96"/>
      <c r="AB1157" s="97"/>
      <c r="AC1157" s="30">
        <f t="shared" si="774"/>
        <v>0</v>
      </c>
      <c r="AD1157" s="30">
        <f t="shared" si="775"/>
        <v>0</v>
      </c>
      <c r="AE1157" s="30">
        <f t="shared" si="776"/>
        <v>0</v>
      </c>
      <c r="AF1157" s="30">
        <f t="shared" si="777"/>
        <v>0</v>
      </c>
      <c r="AG1157" s="18" t="s">
        <v>1511</v>
      </c>
      <c r="AH1157" s="17">
        <f t="shared" si="779"/>
        <v>0</v>
      </c>
    </row>
    <row r="1158" spans="1:34" ht="25" customHeight="1" x14ac:dyDescent="0.25">
      <c r="A1158" s="119" t="s">
        <v>1512</v>
      </c>
      <c r="B1158" s="39"/>
      <c r="C1158" s="39"/>
      <c r="D1158" s="274"/>
      <c r="E1158" s="274"/>
      <c r="F1158" s="274"/>
      <c r="G1158" s="274"/>
      <c r="H1158" s="274"/>
      <c r="I1158" s="274"/>
      <c r="J1158" s="274"/>
      <c r="K1158" s="383">
        <f t="shared" si="772"/>
        <v>0</v>
      </c>
      <c r="L1158" s="376">
        <f t="shared" si="773"/>
        <v>0</v>
      </c>
      <c r="M1158" s="95"/>
      <c r="O1158" s="77"/>
      <c r="P1158" s="93"/>
      <c r="Q1158" s="96"/>
      <c r="S1158" s="96"/>
      <c r="U1158" s="96"/>
      <c r="V1158" s="96"/>
      <c r="X1158" s="96"/>
      <c r="Z1158" s="96"/>
      <c r="AB1158" s="97"/>
      <c r="AC1158" s="30">
        <f t="shared" si="774"/>
        <v>0</v>
      </c>
      <c r="AD1158" s="30">
        <f t="shared" si="775"/>
        <v>0</v>
      </c>
      <c r="AE1158" s="30">
        <f t="shared" si="776"/>
        <v>0</v>
      </c>
      <c r="AF1158" s="30">
        <f t="shared" si="777"/>
        <v>0</v>
      </c>
      <c r="AG1158" s="18" t="s">
        <v>1513</v>
      </c>
      <c r="AH1158" s="17">
        <f t="shared" si="779"/>
        <v>0</v>
      </c>
    </row>
    <row r="1159" spans="1:34" ht="25" customHeight="1" x14ac:dyDescent="0.25">
      <c r="A1159" s="119" t="s">
        <v>1514</v>
      </c>
      <c r="B1159" s="37"/>
      <c r="C1159" s="37"/>
      <c r="D1159" s="238"/>
      <c r="E1159" s="238"/>
      <c r="F1159" s="238"/>
      <c r="G1159" s="238"/>
      <c r="H1159" s="238"/>
      <c r="I1159" s="238"/>
      <c r="J1159" s="238"/>
      <c r="K1159" s="372">
        <f t="shared" si="772"/>
        <v>0</v>
      </c>
      <c r="L1159" s="376">
        <f t="shared" si="773"/>
        <v>0</v>
      </c>
      <c r="M1159" s="95"/>
      <c r="O1159" s="77"/>
      <c r="P1159" s="93"/>
      <c r="Q1159" s="96"/>
      <c r="S1159" s="96"/>
      <c r="U1159" s="96"/>
      <c r="V1159" s="96"/>
      <c r="X1159" s="96"/>
      <c r="Z1159" s="96"/>
      <c r="AB1159" s="97"/>
      <c r="AC1159" s="30">
        <f t="shared" si="774"/>
        <v>0</v>
      </c>
      <c r="AD1159" s="30">
        <f t="shared" si="775"/>
        <v>0</v>
      </c>
      <c r="AE1159" s="30">
        <f t="shared" si="776"/>
        <v>0</v>
      </c>
      <c r="AF1159" s="30">
        <f t="shared" si="777"/>
        <v>0</v>
      </c>
      <c r="AG1159" s="18" t="s">
        <v>1515</v>
      </c>
      <c r="AH1159" s="17">
        <f t="shared" si="779"/>
        <v>0</v>
      </c>
    </row>
    <row r="1160" spans="1:34" ht="25" customHeight="1" x14ac:dyDescent="0.25">
      <c r="A1160" s="119" t="s">
        <v>1516</v>
      </c>
      <c r="B1160" s="37"/>
      <c r="C1160" s="37"/>
      <c r="D1160" s="238"/>
      <c r="E1160" s="238"/>
      <c r="F1160" s="238"/>
      <c r="G1160" s="238"/>
      <c r="H1160" s="238"/>
      <c r="I1160" s="238"/>
      <c r="J1160" s="238"/>
      <c r="K1160" s="372">
        <f t="shared" si="772"/>
        <v>0</v>
      </c>
      <c r="L1160" s="376">
        <f t="shared" si="773"/>
        <v>0</v>
      </c>
      <c r="M1160" s="95"/>
      <c r="O1160" s="77"/>
      <c r="P1160" s="93"/>
      <c r="Q1160" s="96"/>
      <c r="S1160" s="96"/>
      <c r="U1160" s="96"/>
      <c r="V1160" s="96"/>
      <c r="X1160" s="96"/>
      <c r="Z1160" s="96"/>
      <c r="AB1160" s="97"/>
      <c r="AC1160" s="30">
        <f t="shared" si="774"/>
        <v>0</v>
      </c>
      <c r="AD1160" s="30">
        <f t="shared" si="775"/>
        <v>0</v>
      </c>
      <c r="AE1160" s="30">
        <f t="shared" si="776"/>
        <v>0</v>
      </c>
      <c r="AF1160" s="30">
        <f t="shared" si="777"/>
        <v>0</v>
      </c>
      <c r="AG1160" s="18" t="s">
        <v>1517</v>
      </c>
      <c r="AH1160" s="17">
        <f t="shared" si="779"/>
        <v>0</v>
      </c>
    </row>
    <row r="1161" spans="1:34" ht="25" customHeight="1" x14ac:dyDescent="0.25">
      <c r="A1161" s="119" t="s">
        <v>1518</v>
      </c>
      <c r="B1161" s="37"/>
      <c r="C1161" s="37"/>
      <c r="D1161" s="238"/>
      <c r="E1161" s="238"/>
      <c r="F1161" s="238"/>
      <c r="G1161" s="238"/>
      <c r="H1161" s="238"/>
      <c r="I1161" s="238"/>
      <c r="J1161" s="238"/>
      <c r="K1161" s="372">
        <f t="shared" si="772"/>
        <v>0</v>
      </c>
      <c r="L1161" s="376">
        <f t="shared" si="773"/>
        <v>0</v>
      </c>
      <c r="M1161" s="95"/>
      <c r="O1161" s="77"/>
      <c r="P1161" s="93"/>
      <c r="Q1161" s="96"/>
      <c r="S1161" s="96"/>
      <c r="U1161" s="96"/>
      <c r="V1161" s="96"/>
      <c r="X1161" s="96"/>
      <c r="Z1161" s="96"/>
      <c r="AB1161" s="97"/>
      <c r="AC1161" s="30">
        <f t="shared" si="774"/>
        <v>0</v>
      </c>
      <c r="AD1161" s="30">
        <f t="shared" si="775"/>
        <v>0</v>
      </c>
      <c r="AE1161" s="30">
        <f t="shared" si="776"/>
        <v>0</v>
      </c>
      <c r="AF1161" s="30">
        <f t="shared" si="777"/>
        <v>0</v>
      </c>
      <c r="AG1161" s="18" t="s">
        <v>1519</v>
      </c>
      <c r="AH1161" s="17">
        <f t="shared" si="779"/>
        <v>0</v>
      </c>
    </row>
    <row r="1162" spans="1:34" ht="25" customHeight="1" x14ac:dyDescent="0.25">
      <c r="A1162" s="119" t="s">
        <v>1520</v>
      </c>
      <c r="B1162" s="37"/>
      <c r="C1162" s="37"/>
      <c r="D1162" s="238"/>
      <c r="E1162" s="238"/>
      <c r="F1162" s="238"/>
      <c r="G1162" s="238"/>
      <c r="H1162" s="238"/>
      <c r="I1162" s="238"/>
      <c r="J1162" s="238"/>
      <c r="K1162" s="372">
        <f t="shared" si="772"/>
        <v>0</v>
      </c>
      <c r="L1162" s="376">
        <f t="shared" si="773"/>
        <v>0</v>
      </c>
      <c r="M1162" s="95"/>
      <c r="O1162" s="77"/>
      <c r="P1162" s="93"/>
      <c r="Q1162" s="96"/>
      <c r="S1162" s="96"/>
      <c r="U1162" s="96"/>
      <c r="V1162" s="96"/>
      <c r="X1162" s="96"/>
      <c r="Z1162" s="96"/>
      <c r="AB1162" s="97"/>
      <c r="AC1162" s="30">
        <f t="shared" si="774"/>
        <v>0</v>
      </c>
      <c r="AD1162" s="30">
        <f t="shared" si="775"/>
        <v>0</v>
      </c>
      <c r="AE1162" s="30">
        <f t="shared" si="776"/>
        <v>0</v>
      </c>
      <c r="AF1162" s="30">
        <f t="shared" si="777"/>
        <v>0</v>
      </c>
      <c r="AG1162" s="18" t="s">
        <v>1521</v>
      </c>
      <c r="AH1162" s="17">
        <f t="shared" si="779"/>
        <v>0</v>
      </c>
    </row>
    <row r="1163" spans="1:34" ht="25" customHeight="1" x14ac:dyDescent="0.25">
      <c r="A1163" s="119" t="s">
        <v>1522</v>
      </c>
      <c r="B1163" s="37"/>
      <c r="C1163" s="37"/>
      <c r="D1163" s="238"/>
      <c r="E1163" s="238"/>
      <c r="F1163" s="238"/>
      <c r="G1163" s="238"/>
      <c r="H1163" s="238"/>
      <c r="I1163" s="238"/>
      <c r="J1163" s="238"/>
      <c r="K1163" s="372">
        <f t="shared" si="772"/>
        <v>0</v>
      </c>
      <c r="L1163" s="376">
        <f t="shared" si="773"/>
        <v>0</v>
      </c>
      <c r="M1163" s="95"/>
      <c r="O1163" s="77"/>
      <c r="P1163" s="93"/>
      <c r="Q1163" s="96"/>
      <c r="S1163" s="96"/>
      <c r="U1163" s="96"/>
      <c r="V1163" s="96"/>
      <c r="X1163" s="96"/>
      <c r="Z1163" s="96"/>
      <c r="AB1163" s="97"/>
      <c r="AC1163" s="30">
        <f t="shared" si="774"/>
        <v>0</v>
      </c>
      <c r="AD1163" s="30">
        <f t="shared" si="775"/>
        <v>0</v>
      </c>
      <c r="AE1163" s="30">
        <f t="shared" si="776"/>
        <v>0</v>
      </c>
      <c r="AF1163" s="30">
        <f t="shared" si="777"/>
        <v>0</v>
      </c>
      <c r="AG1163" s="18" t="s">
        <v>1523</v>
      </c>
      <c r="AH1163" s="17">
        <f t="shared" si="779"/>
        <v>0</v>
      </c>
    </row>
    <row r="1164" spans="1:34" ht="25" customHeight="1" x14ac:dyDescent="0.25">
      <c r="A1164" s="119" t="s">
        <v>1524</v>
      </c>
      <c r="B1164" s="37"/>
      <c r="C1164" s="37"/>
      <c r="D1164" s="238"/>
      <c r="E1164" s="238"/>
      <c r="F1164" s="238"/>
      <c r="G1164" s="238"/>
      <c r="H1164" s="238"/>
      <c r="I1164" s="238"/>
      <c r="J1164" s="238"/>
      <c r="K1164" s="372">
        <f t="shared" si="772"/>
        <v>0</v>
      </c>
      <c r="L1164" s="376">
        <f t="shared" si="773"/>
        <v>0</v>
      </c>
      <c r="M1164" s="95"/>
      <c r="O1164" s="77"/>
      <c r="P1164" s="93"/>
      <c r="Q1164" s="96"/>
      <c r="S1164" s="96"/>
      <c r="U1164" s="96"/>
      <c r="V1164" s="96"/>
      <c r="X1164" s="96"/>
      <c r="Z1164" s="96"/>
      <c r="AB1164" s="97"/>
      <c r="AC1164" s="30">
        <f t="shared" si="774"/>
        <v>0</v>
      </c>
      <c r="AD1164" s="30">
        <f t="shared" si="775"/>
        <v>0</v>
      </c>
      <c r="AE1164" s="30">
        <f t="shared" si="776"/>
        <v>0</v>
      </c>
      <c r="AF1164" s="30">
        <f t="shared" si="777"/>
        <v>0</v>
      </c>
      <c r="AG1164" s="18" t="s">
        <v>1525</v>
      </c>
      <c r="AH1164" s="17">
        <f t="shared" si="779"/>
        <v>0</v>
      </c>
    </row>
    <row r="1165" spans="1:34" ht="25" customHeight="1" x14ac:dyDescent="0.25">
      <c r="A1165" s="119" t="s">
        <v>1526</v>
      </c>
      <c r="B1165" s="37"/>
      <c r="C1165" s="37"/>
      <c r="D1165" s="238"/>
      <c r="E1165" s="238"/>
      <c r="F1165" s="238"/>
      <c r="G1165" s="238"/>
      <c r="H1165" s="238"/>
      <c r="I1165" s="238"/>
      <c r="J1165" s="238"/>
      <c r="K1165" s="372">
        <f t="shared" si="772"/>
        <v>0</v>
      </c>
      <c r="L1165" s="376">
        <f t="shared" si="773"/>
        <v>0</v>
      </c>
      <c r="M1165" s="95"/>
      <c r="O1165" s="77"/>
      <c r="P1165" s="93"/>
      <c r="Q1165" s="96"/>
      <c r="S1165" s="96"/>
      <c r="U1165" s="96"/>
      <c r="V1165" s="96"/>
      <c r="X1165" s="96"/>
      <c r="Z1165" s="96"/>
      <c r="AB1165" s="97"/>
      <c r="AC1165" s="30">
        <f t="shared" si="774"/>
        <v>0</v>
      </c>
      <c r="AD1165" s="30">
        <f t="shared" si="775"/>
        <v>0</v>
      </c>
      <c r="AE1165" s="30">
        <f t="shared" si="776"/>
        <v>0</v>
      </c>
      <c r="AF1165" s="30">
        <f t="shared" si="777"/>
        <v>0</v>
      </c>
      <c r="AG1165" s="18" t="s">
        <v>1527</v>
      </c>
      <c r="AH1165" s="17">
        <f t="shared" si="779"/>
        <v>0</v>
      </c>
    </row>
    <row r="1166" spans="1:34" ht="25" customHeight="1" x14ac:dyDescent="0.25">
      <c r="A1166" s="119" t="s">
        <v>1528</v>
      </c>
      <c r="B1166" s="37"/>
      <c r="C1166" s="37"/>
      <c r="D1166" s="238"/>
      <c r="E1166" s="238"/>
      <c r="F1166" s="238"/>
      <c r="G1166" s="238"/>
      <c r="H1166" s="238"/>
      <c r="I1166" s="238"/>
      <c r="J1166" s="238"/>
      <c r="K1166" s="372">
        <f t="shared" si="772"/>
        <v>0</v>
      </c>
      <c r="L1166" s="376">
        <f t="shared" si="773"/>
        <v>0</v>
      </c>
      <c r="M1166" s="95"/>
      <c r="O1166" s="77"/>
      <c r="P1166" s="93"/>
      <c r="Q1166" s="96"/>
      <c r="S1166" s="96"/>
      <c r="U1166" s="96"/>
      <c r="V1166" s="96"/>
      <c r="X1166" s="96"/>
      <c r="Z1166" s="96"/>
      <c r="AB1166" s="97"/>
      <c r="AC1166" s="30">
        <f t="shared" si="774"/>
        <v>0</v>
      </c>
      <c r="AD1166" s="30">
        <f t="shared" si="775"/>
        <v>0</v>
      </c>
      <c r="AE1166" s="30">
        <f t="shared" si="776"/>
        <v>0</v>
      </c>
      <c r="AF1166" s="30">
        <f t="shared" si="777"/>
        <v>0</v>
      </c>
      <c r="AG1166" s="18" t="s">
        <v>1529</v>
      </c>
      <c r="AH1166" s="17">
        <f t="shared" si="779"/>
        <v>0</v>
      </c>
    </row>
    <row r="1167" spans="1:34" ht="25" customHeight="1" x14ac:dyDescent="0.25">
      <c r="A1167" s="248">
        <v>0</v>
      </c>
      <c r="B1167" s="37"/>
      <c r="C1167" s="41"/>
      <c r="D1167" s="266"/>
      <c r="E1167" s="266"/>
      <c r="F1167" s="266"/>
      <c r="G1167" s="266"/>
      <c r="H1167" s="266"/>
      <c r="I1167" s="266"/>
      <c r="J1167" s="266"/>
      <c r="K1167" s="357">
        <f t="shared" si="772"/>
        <v>0</v>
      </c>
      <c r="L1167" s="376">
        <f t="shared" si="773"/>
        <v>0</v>
      </c>
      <c r="M1167" s="95"/>
      <c r="O1167" s="77"/>
      <c r="P1167" s="93"/>
      <c r="Q1167" s="96"/>
      <c r="S1167" s="96"/>
      <c r="U1167" s="96"/>
      <c r="V1167" s="96"/>
      <c r="X1167" s="96"/>
      <c r="Z1167" s="96"/>
      <c r="AB1167" s="97"/>
      <c r="AC1167" s="30">
        <f t="shared" si="774"/>
        <v>0</v>
      </c>
      <c r="AD1167" s="30">
        <f t="shared" si="775"/>
        <v>0</v>
      </c>
      <c r="AE1167" s="30">
        <f t="shared" si="776"/>
        <v>0</v>
      </c>
      <c r="AF1167" s="30">
        <f t="shared" si="777"/>
        <v>0</v>
      </c>
      <c r="AG1167" s="18">
        <v>0</v>
      </c>
      <c r="AH1167" s="17">
        <f t="shared" si="779"/>
        <v>0</v>
      </c>
    </row>
    <row r="1168" spans="1:34" ht="25" customHeight="1" x14ac:dyDescent="0.25">
      <c r="A1168" s="248">
        <v>0</v>
      </c>
      <c r="B1168" s="37"/>
      <c r="C1168" s="41"/>
      <c r="D1168" s="266"/>
      <c r="E1168" s="266"/>
      <c r="F1168" s="266"/>
      <c r="G1168" s="266"/>
      <c r="H1168" s="266"/>
      <c r="I1168" s="266"/>
      <c r="J1168" s="266"/>
      <c r="K1168" s="357">
        <f t="shared" si="772"/>
        <v>0</v>
      </c>
      <c r="L1168" s="376">
        <f t="shared" si="773"/>
        <v>0</v>
      </c>
      <c r="M1168" s="95"/>
      <c r="O1168" s="77"/>
      <c r="P1168" s="93"/>
      <c r="Q1168" s="96"/>
      <c r="S1168" s="96"/>
      <c r="U1168" s="96"/>
      <c r="V1168" s="96"/>
      <c r="X1168" s="96"/>
      <c r="Z1168" s="96"/>
      <c r="AB1168" s="97"/>
      <c r="AC1168" s="30">
        <f t="shared" si="774"/>
        <v>0</v>
      </c>
      <c r="AD1168" s="30">
        <f t="shared" si="775"/>
        <v>0</v>
      </c>
      <c r="AE1168" s="30">
        <f t="shared" si="776"/>
        <v>0</v>
      </c>
      <c r="AF1168" s="30">
        <f t="shared" si="777"/>
        <v>0</v>
      </c>
      <c r="AG1168" s="18">
        <v>0</v>
      </c>
      <c r="AH1168" s="17">
        <f t="shared" si="779"/>
        <v>0</v>
      </c>
    </row>
    <row r="1169" spans="1:34" ht="25" customHeight="1" x14ac:dyDescent="0.25">
      <c r="A1169" s="248">
        <v>0</v>
      </c>
      <c r="B1169" s="37"/>
      <c r="C1169" s="41"/>
      <c r="D1169" s="266"/>
      <c r="E1169" s="266"/>
      <c r="F1169" s="266"/>
      <c r="G1169" s="266"/>
      <c r="H1169" s="266"/>
      <c r="I1169" s="266"/>
      <c r="J1169" s="266"/>
      <c r="K1169" s="357">
        <f t="shared" si="772"/>
        <v>0</v>
      </c>
      <c r="L1169" s="376">
        <f t="shared" si="773"/>
        <v>0</v>
      </c>
      <c r="M1169" s="95"/>
      <c r="O1169" s="77"/>
      <c r="P1169" s="93"/>
      <c r="Q1169" s="96"/>
      <c r="S1169" s="96"/>
      <c r="U1169" s="96"/>
      <c r="V1169" s="96"/>
      <c r="X1169" s="96"/>
      <c r="Z1169" s="96"/>
      <c r="AB1169" s="97"/>
      <c r="AC1169" s="30">
        <f t="shared" si="774"/>
        <v>0</v>
      </c>
      <c r="AD1169" s="30">
        <f t="shared" si="775"/>
        <v>0</v>
      </c>
      <c r="AE1169" s="30">
        <f t="shared" si="776"/>
        <v>0</v>
      </c>
      <c r="AF1169" s="30">
        <f t="shared" si="777"/>
        <v>0</v>
      </c>
      <c r="AG1169" s="18">
        <v>0</v>
      </c>
      <c r="AH1169" s="17">
        <f t="shared" si="779"/>
        <v>0</v>
      </c>
    </row>
    <row r="1170" spans="1:34" s="66" customFormat="1" ht="25" customHeight="1" x14ac:dyDescent="0.25">
      <c r="A1170" s="252" t="s">
        <v>1530</v>
      </c>
      <c r="B1170" s="34" t="str">
        <f>IF(B1154-B1157-B1161=0,"OK","OUT OF BALANCE BY")</f>
        <v>OK</v>
      </c>
      <c r="C1170" s="108" t="str">
        <f t="shared" ref="C1170:L1170" si="780">IF(C1154-C1157-C1161=0,"OK","OUT OF BALANCE BY")</f>
        <v>OK</v>
      </c>
      <c r="D1170" s="268" t="str">
        <f t="shared" si="780"/>
        <v>OK</v>
      </c>
      <c r="E1170" s="268" t="str">
        <f t="shared" si="780"/>
        <v>OK</v>
      </c>
      <c r="F1170" s="268" t="str">
        <f t="shared" si="780"/>
        <v>OK</v>
      </c>
      <c r="G1170" s="268" t="str">
        <f t="shared" si="780"/>
        <v>OK</v>
      </c>
      <c r="H1170" s="268" t="str">
        <f t="shared" si="780"/>
        <v>OK</v>
      </c>
      <c r="I1170" s="268" t="str">
        <f t="shared" si="780"/>
        <v>OK</v>
      </c>
      <c r="J1170" s="268" t="str">
        <f t="shared" si="780"/>
        <v>OK</v>
      </c>
      <c r="K1170" s="364" t="str">
        <f t="shared" si="780"/>
        <v>OK</v>
      </c>
      <c r="L1170" s="380" t="str">
        <f t="shared" si="780"/>
        <v>OK</v>
      </c>
      <c r="M1170" s="109"/>
      <c r="O1170" s="77"/>
      <c r="P1170" s="96"/>
      <c r="Q1170" s="110"/>
      <c r="S1170" s="110"/>
      <c r="U1170" s="110"/>
      <c r="V1170" s="110"/>
      <c r="X1170" s="110"/>
      <c r="Z1170" s="110"/>
      <c r="AB1170" s="111"/>
      <c r="AC1170" s="35" t="str">
        <f t="shared" ref="AC1170:AF1170" si="781">IF(AC1154-AC1157-AC1161=0,"OK","OUT OF BALANCE BY")</f>
        <v>OK</v>
      </c>
      <c r="AD1170" s="35" t="str">
        <f t="shared" si="781"/>
        <v>OK</v>
      </c>
      <c r="AE1170" s="35" t="str">
        <f t="shared" si="781"/>
        <v>OK</v>
      </c>
      <c r="AF1170" s="35" t="str">
        <f t="shared" si="781"/>
        <v>OK</v>
      </c>
      <c r="AG1170" s="18"/>
      <c r="AH1170" s="17">
        <f t="shared" si="779"/>
        <v>0</v>
      </c>
    </row>
    <row r="1171" spans="1:34" s="66" customFormat="1" ht="25" customHeight="1" x14ac:dyDescent="0.25">
      <c r="A1171" s="252"/>
      <c r="B1171" s="31">
        <f>B1154-B1157-B1161</f>
        <v>0</v>
      </c>
      <c r="C1171" s="94">
        <f t="shared" ref="C1171:L1171" si="782">C1154-C1157-C1161</f>
        <v>0</v>
      </c>
      <c r="D1171" s="263">
        <f t="shared" si="782"/>
        <v>0</v>
      </c>
      <c r="E1171" s="263">
        <f t="shared" si="782"/>
        <v>0</v>
      </c>
      <c r="F1171" s="263">
        <f t="shared" si="782"/>
        <v>0</v>
      </c>
      <c r="G1171" s="263">
        <f t="shared" si="782"/>
        <v>0</v>
      </c>
      <c r="H1171" s="263">
        <f t="shared" si="782"/>
        <v>0</v>
      </c>
      <c r="I1171" s="263">
        <f t="shared" si="782"/>
        <v>0</v>
      </c>
      <c r="J1171" s="263">
        <f t="shared" si="782"/>
        <v>0</v>
      </c>
      <c r="K1171" s="363">
        <f t="shared" si="782"/>
        <v>0</v>
      </c>
      <c r="L1171" s="376">
        <f t="shared" si="782"/>
        <v>0</v>
      </c>
      <c r="M1171" s="109"/>
      <c r="O1171" s="77"/>
      <c r="P1171" s="96"/>
      <c r="Q1171" s="96"/>
      <c r="R1171" s="17"/>
      <c r="S1171" s="96"/>
      <c r="T1171" s="17"/>
      <c r="U1171" s="96"/>
      <c r="V1171" s="96"/>
      <c r="W1171" s="17"/>
      <c r="X1171" s="96"/>
      <c r="Y1171" s="17"/>
      <c r="Z1171" s="96"/>
      <c r="AA1171" s="17"/>
      <c r="AB1171" s="97"/>
      <c r="AC1171" s="30">
        <f t="shared" ref="AC1171:AF1171" si="783">AC1154-AC1157-AC1161</f>
        <v>0</v>
      </c>
      <c r="AD1171" s="30">
        <f t="shared" si="783"/>
        <v>0</v>
      </c>
      <c r="AE1171" s="30">
        <f t="shared" si="783"/>
        <v>0</v>
      </c>
      <c r="AF1171" s="30">
        <f t="shared" si="783"/>
        <v>0</v>
      </c>
      <c r="AG1171" s="18"/>
      <c r="AH1171" s="17">
        <f t="shared" si="779"/>
        <v>0</v>
      </c>
    </row>
    <row r="1172" spans="1:34" s="66" customFormat="1" ht="25" customHeight="1" x14ac:dyDescent="0.25">
      <c r="A1172" s="252" t="s">
        <v>208</v>
      </c>
      <c r="B1172" s="34" t="str">
        <f>IF(B1154-B1156-B1157-B1159-B1160-B1162-B1163-B1164-B1165-B1166=0,"OK","OUT OF BALANCE BY")</f>
        <v>OK</v>
      </c>
      <c r="C1172" s="108" t="str">
        <f t="shared" ref="C1172" si="784">IF(C1154-C1156-C1157-C1159-C1160-C1162-C1163-C1164-C1165-C1166=0,"OK","OUT OF BALANCE BY")</f>
        <v>OK</v>
      </c>
      <c r="D1172" s="268" t="str">
        <f t="shared" ref="D1172:L1172" si="785">IF(D1154-D1156-D1157-D1159-D1160-D1162-D1163-D1164-D1165-D1166=0,"OK","OUT OF BALANCE BY")</f>
        <v>OK</v>
      </c>
      <c r="E1172" s="268" t="str">
        <f t="shared" si="785"/>
        <v>OK</v>
      </c>
      <c r="F1172" s="268" t="str">
        <f t="shared" si="785"/>
        <v>OK</v>
      </c>
      <c r="G1172" s="268" t="str">
        <f t="shared" si="785"/>
        <v>OK</v>
      </c>
      <c r="H1172" s="268" t="str">
        <f t="shared" si="785"/>
        <v>OK</v>
      </c>
      <c r="I1172" s="268" t="str">
        <f t="shared" si="785"/>
        <v>OK</v>
      </c>
      <c r="J1172" s="268" t="str">
        <f t="shared" si="785"/>
        <v>OK</v>
      </c>
      <c r="K1172" s="364" t="str">
        <f t="shared" si="785"/>
        <v>OK</v>
      </c>
      <c r="L1172" s="380" t="str">
        <f t="shared" si="785"/>
        <v>OK</v>
      </c>
      <c r="M1172" s="109"/>
      <c r="O1172" s="77"/>
      <c r="P1172" s="96"/>
      <c r="Q1172" s="110"/>
      <c r="S1172" s="110"/>
      <c r="U1172" s="110"/>
      <c r="V1172" s="110"/>
      <c r="X1172" s="110"/>
      <c r="Z1172" s="110"/>
      <c r="AB1172" s="111"/>
      <c r="AC1172" s="35" t="str">
        <f t="shared" ref="AC1172:AF1172" si="786">IF(AC1154-AC1156-AC1157-AC1159-AC1160-AC1162-AC1163-AC1164-AC1165-AC1166=0,"OK","OUT OF BALANCE BY")</f>
        <v>OK</v>
      </c>
      <c r="AD1172" s="35" t="str">
        <f t="shared" si="786"/>
        <v>OK</v>
      </c>
      <c r="AE1172" s="35" t="str">
        <f t="shared" si="786"/>
        <v>OK</v>
      </c>
      <c r="AF1172" s="35" t="str">
        <f t="shared" si="786"/>
        <v>OK</v>
      </c>
      <c r="AG1172" s="18"/>
      <c r="AH1172" s="17">
        <f t="shared" si="779"/>
        <v>0</v>
      </c>
    </row>
    <row r="1173" spans="1:34" s="66" customFormat="1" ht="25" customHeight="1" x14ac:dyDescent="0.25">
      <c r="A1173" s="252"/>
      <c r="B1173" s="31">
        <f>B1154-B1156-B1157-B1159-B1160-B1162-B1163-B1164-B1165-B1166</f>
        <v>0</v>
      </c>
      <c r="C1173" s="94">
        <f t="shared" ref="C1173" si="787">C1154-C1156-C1157-C1159-C1160-C1162-C1163-C1164-C1165-C1166</f>
        <v>0</v>
      </c>
      <c r="D1173" s="263">
        <f>D1154-D1156-D1157-D1159-D1160-D1162-D1163-D1164-D1165-D1166</f>
        <v>0</v>
      </c>
      <c r="E1173" s="263">
        <f t="shared" ref="E1173:AF1173" si="788">E1154-E1156-E1157-E1159-E1160-E1162-E1163-E1164-E1165-E1166</f>
        <v>0</v>
      </c>
      <c r="F1173" s="263">
        <f t="shared" si="788"/>
        <v>0</v>
      </c>
      <c r="G1173" s="263">
        <f t="shared" si="788"/>
        <v>0</v>
      </c>
      <c r="H1173" s="263">
        <f t="shared" si="788"/>
        <v>0</v>
      </c>
      <c r="I1173" s="263">
        <f t="shared" si="788"/>
        <v>0</v>
      </c>
      <c r="J1173" s="263">
        <f t="shared" si="788"/>
        <v>0</v>
      </c>
      <c r="K1173" s="363">
        <f t="shared" si="788"/>
        <v>0</v>
      </c>
      <c r="L1173" s="376">
        <f t="shared" si="788"/>
        <v>0</v>
      </c>
      <c r="M1173" s="109"/>
      <c r="O1173" s="77">
        <f t="shared" si="788"/>
        <v>0</v>
      </c>
      <c r="P1173" s="96"/>
      <c r="Q1173" s="96"/>
      <c r="R1173" s="17"/>
      <c r="S1173" s="96"/>
      <c r="T1173" s="17"/>
      <c r="U1173" s="96"/>
      <c r="V1173" s="96"/>
      <c r="W1173" s="17"/>
      <c r="X1173" s="96"/>
      <c r="Y1173" s="17"/>
      <c r="Z1173" s="96"/>
      <c r="AA1173" s="17"/>
      <c r="AB1173" s="97"/>
      <c r="AC1173" s="30">
        <f t="shared" si="788"/>
        <v>0</v>
      </c>
      <c r="AD1173" s="30">
        <f t="shared" si="788"/>
        <v>0</v>
      </c>
      <c r="AE1173" s="30">
        <f t="shared" si="788"/>
        <v>0</v>
      </c>
      <c r="AF1173" s="30">
        <f t="shared" si="788"/>
        <v>0</v>
      </c>
      <c r="AG1173" s="18"/>
      <c r="AH1173" s="17">
        <f t="shared" si="779"/>
        <v>0</v>
      </c>
    </row>
    <row r="1174" spans="1:34" ht="25" customHeight="1" thickBot="1" x14ac:dyDescent="0.3">
      <c r="A1174" s="258"/>
      <c r="B1174" s="38"/>
      <c r="C1174" s="112"/>
      <c r="D1174" s="269"/>
      <c r="E1174" s="269"/>
      <c r="F1174" s="269"/>
      <c r="G1174" s="269"/>
      <c r="H1174" s="269"/>
      <c r="I1174" s="269"/>
      <c r="J1174" s="269"/>
      <c r="K1174" s="381"/>
      <c r="L1174" s="25"/>
      <c r="M1174" s="101"/>
      <c r="N1174" s="102"/>
      <c r="O1174" s="77"/>
      <c r="P1174" s="103"/>
      <c r="Q1174" s="76"/>
      <c r="R1174" s="75"/>
      <c r="S1174" s="76"/>
      <c r="T1174" s="75"/>
      <c r="U1174" s="76"/>
      <c r="V1174" s="76"/>
      <c r="W1174" s="75"/>
      <c r="X1174" s="76"/>
      <c r="Y1174" s="75"/>
      <c r="Z1174" s="76"/>
      <c r="AA1174" s="75"/>
      <c r="AB1174" s="113"/>
      <c r="AC1174" s="24"/>
      <c r="AD1174" s="24"/>
      <c r="AE1174" s="24"/>
      <c r="AF1174" s="24"/>
      <c r="AG1174" s="80"/>
      <c r="AH1174" s="17">
        <f t="shared" si="779"/>
        <v>0</v>
      </c>
    </row>
    <row r="1175" spans="1:34" ht="40" customHeight="1" x14ac:dyDescent="0.25">
      <c r="A1175" s="235" t="s">
        <v>1531</v>
      </c>
      <c r="B1175" s="37"/>
      <c r="C1175" s="41"/>
      <c r="D1175" s="246"/>
      <c r="E1175" s="246"/>
      <c r="F1175" s="246"/>
      <c r="G1175" s="246"/>
      <c r="H1175" s="246"/>
      <c r="I1175" s="246"/>
      <c r="J1175" s="246"/>
      <c r="K1175" s="357"/>
      <c r="L1175" s="376"/>
      <c r="M1175" s="95"/>
      <c r="O1175" s="77"/>
      <c r="P1175" s="107"/>
      <c r="Q1175" s="96"/>
      <c r="S1175" s="96"/>
      <c r="U1175" s="96"/>
      <c r="V1175" s="96"/>
      <c r="X1175" s="96"/>
      <c r="Z1175" s="96"/>
      <c r="AB1175" s="97"/>
      <c r="AC1175" s="30"/>
      <c r="AD1175" s="30"/>
      <c r="AE1175" s="30"/>
      <c r="AF1175" s="30"/>
      <c r="AH1175" s="17">
        <f>IF($L$1176=0,0,1)</f>
        <v>0</v>
      </c>
    </row>
    <row r="1176" spans="1:34" ht="25" customHeight="1" x14ac:dyDescent="0.25">
      <c r="A1176" s="119" t="s">
        <v>188</v>
      </c>
      <c r="B1176" s="37"/>
      <c r="C1176" s="37"/>
      <c r="D1176" s="238"/>
      <c r="E1176" s="238"/>
      <c r="F1176" s="238"/>
      <c r="G1176" s="238"/>
      <c r="H1176" s="238"/>
      <c r="I1176" s="238"/>
      <c r="J1176" s="238"/>
      <c r="K1176" s="372">
        <f t="shared" ref="K1176:K1182" si="789">D1176+E1176+F1176+H1176+J1176</f>
        <v>0</v>
      </c>
      <c r="L1176" s="376">
        <f t="shared" ref="L1176:L1182" si="790">G1176+I1176+K1176</f>
        <v>0</v>
      </c>
      <c r="M1176" s="95"/>
      <c r="O1176" s="77">
        <f>IF(L1176&gt;1,1,0)</f>
        <v>0</v>
      </c>
      <c r="P1176" s="93"/>
      <c r="Q1176" s="96"/>
      <c r="S1176" s="96"/>
      <c r="U1176" s="96"/>
      <c r="V1176" s="96"/>
      <c r="X1176" s="96"/>
      <c r="Z1176" s="96"/>
      <c r="AB1176" s="97"/>
      <c r="AC1176" s="30">
        <f t="shared" ref="AC1176:AC1182" si="791">Q1176</f>
        <v>0</v>
      </c>
      <c r="AD1176" s="30">
        <f t="shared" ref="AD1176:AD1182" si="792">D1176+E1176+F1176+H1176+J1176</f>
        <v>0</v>
      </c>
      <c r="AE1176" s="30">
        <f t="shared" ref="AE1176:AE1182" si="793">G1176</f>
        <v>0</v>
      </c>
      <c r="AF1176" s="30">
        <f t="shared" ref="AF1176:AF1182" si="794">AC1176+AD1176+AE1176</f>
        <v>0</v>
      </c>
      <c r="AG1176" s="18" t="s">
        <v>1532</v>
      </c>
      <c r="AH1176" s="17">
        <f>IF($L$1176=0,0,1)</f>
        <v>0</v>
      </c>
    </row>
    <row r="1177" spans="1:34" ht="25" customHeight="1" x14ac:dyDescent="0.25">
      <c r="A1177" s="370" t="s">
        <v>1533</v>
      </c>
      <c r="B1177" s="372">
        <f t="shared" ref="B1177:J1177" si="795">B1176</f>
        <v>0</v>
      </c>
      <c r="C1177" s="372">
        <f t="shared" si="795"/>
        <v>0</v>
      </c>
      <c r="D1177" s="372">
        <f t="shared" si="795"/>
        <v>0</v>
      </c>
      <c r="E1177" s="372">
        <f t="shared" si="795"/>
        <v>0</v>
      </c>
      <c r="F1177" s="372">
        <f t="shared" si="795"/>
        <v>0</v>
      </c>
      <c r="G1177" s="372">
        <f t="shared" si="795"/>
        <v>0</v>
      </c>
      <c r="H1177" s="372">
        <f t="shared" si="795"/>
        <v>0</v>
      </c>
      <c r="I1177" s="372">
        <f t="shared" si="795"/>
        <v>0</v>
      </c>
      <c r="J1177" s="372">
        <f t="shared" si="795"/>
        <v>0</v>
      </c>
      <c r="K1177" s="372">
        <f t="shared" si="789"/>
        <v>0</v>
      </c>
      <c r="L1177" s="376">
        <f t="shared" si="790"/>
        <v>0</v>
      </c>
      <c r="M1177" s="95"/>
      <c r="O1177" s="77"/>
      <c r="P1177" s="93"/>
      <c r="Q1177" s="96"/>
      <c r="S1177" s="96"/>
      <c r="U1177" s="96"/>
      <c r="V1177" s="96"/>
      <c r="X1177" s="96"/>
      <c r="Z1177" s="96"/>
      <c r="AB1177" s="97"/>
      <c r="AC1177" s="30">
        <f t="shared" si="791"/>
        <v>0</v>
      </c>
      <c r="AD1177" s="30">
        <f t="shared" si="792"/>
        <v>0</v>
      </c>
      <c r="AE1177" s="30">
        <f t="shared" si="793"/>
        <v>0</v>
      </c>
      <c r="AF1177" s="30">
        <f t="shared" si="794"/>
        <v>0</v>
      </c>
      <c r="AG1177" s="18" t="s">
        <v>1534</v>
      </c>
      <c r="AH1177" s="17">
        <f t="shared" ref="AH1177:AH1183" si="796">IF($L$1176=0,0,1)</f>
        <v>0</v>
      </c>
    </row>
    <row r="1178" spans="1:34" ht="25" customHeight="1" x14ac:dyDescent="0.25">
      <c r="A1178" s="119" t="s">
        <v>1535</v>
      </c>
      <c r="B1178" s="37"/>
      <c r="C1178" s="37"/>
      <c r="D1178" s="238"/>
      <c r="E1178" s="238"/>
      <c r="F1178" s="238"/>
      <c r="G1178" s="238"/>
      <c r="H1178" s="238"/>
      <c r="I1178" s="238"/>
      <c r="J1178" s="238"/>
      <c r="K1178" s="372">
        <f t="shared" si="789"/>
        <v>0</v>
      </c>
      <c r="L1178" s="376">
        <f t="shared" si="790"/>
        <v>0</v>
      </c>
      <c r="M1178" s="95"/>
      <c r="O1178" s="77"/>
      <c r="P1178" s="93"/>
      <c r="Q1178" s="96"/>
      <c r="S1178" s="96"/>
      <c r="U1178" s="96"/>
      <c r="V1178" s="96"/>
      <c r="X1178" s="96"/>
      <c r="Z1178" s="96"/>
      <c r="AB1178" s="97"/>
      <c r="AC1178" s="30">
        <f t="shared" si="791"/>
        <v>0</v>
      </c>
      <c r="AD1178" s="30">
        <f t="shared" si="792"/>
        <v>0</v>
      </c>
      <c r="AE1178" s="30">
        <f t="shared" si="793"/>
        <v>0</v>
      </c>
      <c r="AF1178" s="30">
        <f t="shared" si="794"/>
        <v>0</v>
      </c>
      <c r="AG1178" s="18" t="s">
        <v>1536</v>
      </c>
      <c r="AH1178" s="17">
        <f t="shared" si="796"/>
        <v>0</v>
      </c>
    </row>
    <row r="1179" spans="1:34" ht="25" customHeight="1" x14ac:dyDescent="0.25">
      <c r="A1179" s="119" t="s">
        <v>1537</v>
      </c>
      <c r="B1179" s="37"/>
      <c r="C1179" s="37"/>
      <c r="D1179" s="238"/>
      <c r="E1179" s="238"/>
      <c r="F1179" s="238"/>
      <c r="G1179" s="238"/>
      <c r="H1179" s="238"/>
      <c r="I1179" s="238"/>
      <c r="J1179" s="238"/>
      <c r="K1179" s="372">
        <f t="shared" si="789"/>
        <v>0</v>
      </c>
      <c r="L1179" s="376">
        <f t="shared" si="790"/>
        <v>0</v>
      </c>
      <c r="M1179" s="95"/>
      <c r="O1179" s="77"/>
      <c r="P1179" s="93"/>
      <c r="Q1179" s="96"/>
      <c r="S1179" s="96"/>
      <c r="U1179" s="96"/>
      <c r="V1179" s="96"/>
      <c r="X1179" s="96"/>
      <c r="Z1179" s="96"/>
      <c r="AB1179" s="97"/>
      <c r="AC1179" s="30">
        <f t="shared" si="791"/>
        <v>0</v>
      </c>
      <c r="AD1179" s="30">
        <f t="shared" si="792"/>
        <v>0</v>
      </c>
      <c r="AE1179" s="30">
        <f t="shared" si="793"/>
        <v>0</v>
      </c>
      <c r="AF1179" s="30">
        <f t="shared" si="794"/>
        <v>0</v>
      </c>
      <c r="AG1179" s="18" t="s">
        <v>1538</v>
      </c>
      <c r="AH1179" s="17">
        <f t="shared" si="796"/>
        <v>0</v>
      </c>
    </row>
    <row r="1180" spans="1:34" ht="25" customHeight="1" x14ac:dyDescent="0.25">
      <c r="A1180" s="248">
        <v>0</v>
      </c>
      <c r="B1180" s="37"/>
      <c r="C1180" s="41"/>
      <c r="D1180" s="266"/>
      <c r="E1180" s="266"/>
      <c r="F1180" s="266"/>
      <c r="G1180" s="266"/>
      <c r="H1180" s="266"/>
      <c r="I1180" s="266"/>
      <c r="J1180" s="266"/>
      <c r="K1180" s="357">
        <f t="shared" si="789"/>
        <v>0</v>
      </c>
      <c r="L1180" s="376">
        <f t="shared" si="790"/>
        <v>0</v>
      </c>
      <c r="M1180" s="95"/>
      <c r="O1180" s="77"/>
      <c r="P1180" s="93"/>
      <c r="Q1180" s="96"/>
      <c r="S1180" s="96"/>
      <c r="U1180" s="96"/>
      <c r="V1180" s="96"/>
      <c r="X1180" s="96"/>
      <c r="Z1180" s="96"/>
      <c r="AB1180" s="97"/>
      <c r="AC1180" s="30">
        <f t="shared" si="791"/>
        <v>0</v>
      </c>
      <c r="AD1180" s="30">
        <f t="shared" si="792"/>
        <v>0</v>
      </c>
      <c r="AE1180" s="30">
        <f t="shared" si="793"/>
        <v>0</v>
      </c>
      <c r="AF1180" s="30">
        <f t="shared" si="794"/>
        <v>0</v>
      </c>
      <c r="AG1180" s="18">
        <v>0</v>
      </c>
      <c r="AH1180" s="17">
        <f t="shared" si="796"/>
        <v>0</v>
      </c>
    </row>
    <row r="1181" spans="1:34" ht="25" customHeight="1" x14ac:dyDescent="0.25">
      <c r="A1181" s="248">
        <v>0</v>
      </c>
      <c r="B1181" s="37"/>
      <c r="C1181" s="41"/>
      <c r="D1181" s="266"/>
      <c r="E1181" s="266"/>
      <c r="F1181" s="266"/>
      <c r="G1181" s="266"/>
      <c r="H1181" s="266"/>
      <c r="I1181" s="266"/>
      <c r="J1181" s="266"/>
      <c r="K1181" s="357">
        <f t="shared" si="789"/>
        <v>0</v>
      </c>
      <c r="L1181" s="376">
        <f t="shared" si="790"/>
        <v>0</v>
      </c>
      <c r="M1181" s="95"/>
      <c r="O1181" s="77"/>
      <c r="P1181" s="93"/>
      <c r="Q1181" s="96"/>
      <c r="S1181" s="96"/>
      <c r="U1181" s="96"/>
      <c r="V1181" s="96"/>
      <c r="X1181" s="96"/>
      <c r="Z1181" s="96"/>
      <c r="AB1181" s="97"/>
      <c r="AC1181" s="30">
        <f t="shared" si="791"/>
        <v>0</v>
      </c>
      <c r="AD1181" s="30">
        <f t="shared" si="792"/>
        <v>0</v>
      </c>
      <c r="AE1181" s="30">
        <f t="shared" si="793"/>
        <v>0</v>
      </c>
      <c r="AF1181" s="30">
        <f t="shared" si="794"/>
        <v>0</v>
      </c>
      <c r="AG1181" s="18">
        <v>0</v>
      </c>
      <c r="AH1181" s="17">
        <f t="shared" si="796"/>
        <v>0</v>
      </c>
    </row>
    <row r="1182" spans="1:34" ht="25" customHeight="1" x14ac:dyDescent="0.25">
      <c r="A1182" s="248">
        <v>0</v>
      </c>
      <c r="B1182" s="31"/>
      <c r="C1182" s="94"/>
      <c r="D1182" s="263"/>
      <c r="E1182" s="263"/>
      <c r="F1182" s="263"/>
      <c r="G1182" s="263"/>
      <c r="H1182" s="263"/>
      <c r="I1182" s="263"/>
      <c r="J1182" s="263"/>
      <c r="K1182" s="363">
        <f t="shared" si="789"/>
        <v>0</v>
      </c>
      <c r="L1182" s="376">
        <f t="shared" si="790"/>
        <v>0</v>
      </c>
      <c r="M1182" s="95"/>
      <c r="O1182" s="77"/>
      <c r="P1182" s="93"/>
      <c r="Q1182" s="96"/>
      <c r="S1182" s="96"/>
      <c r="U1182" s="96"/>
      <c r="V1182" s="96"/>
      <c r="X1182" s="96"/>
      <c r="Z1182" s="96"/>
      <c r="AB1182" s="97"/>
      <c r="AC1182" s="30">
        <f t="shared" si="791"/>
        <v>0</v>
      </c>
      <c r="AD1182" s="30">
        <f t="shared" si="792"/>
        <v>0</v>
      </c>
      <c r="AE1182" s="30">
        <f t="shared" si="793"/>
        <v>0</v>
      </c>
      <c r="AF1182" s="30">
        <f t="shared" si="794"/>
        <v>0</v>
      </c>
      <c r="AG1182" s="18">
        <v>0</v>
      </c>
      <c r="AH1182" s="17">
        <f t="shared" si="796"/>
        <v>0</v>
      </c>
    </row>
    <row r="1183" spans="1:34" ht="25" customHeight="1" thickBot="1" x14ac:dyDescent="0.3">
      <c r="A1183" s="249"/>
      <c r="B1183" s="32"/>
      <c r="C1183" s="100"/>
      <c r="D1183" s="264"/>
      <c r="E1183" s="264"/>
      <c r="F1183" s="264"/>
      <c r="G1183" s="264"/>
      <c r="H1183" s="264"/>
      <c r="I1183" s="264"/>
      <c r="J1183" s="264"/>
      <c r="K1183" s="379"/>
      <c r="L1183" s="378"/>
      <c r="M1183" s="101"/>
      <c r="N1183" s="102"/>
      <c r="O1183" s="77"/>
      <c r="P1183" s="99"/>
      <c r="Q1183" s="103"/>
      <c r="R1183" s="104"/>
      <c r="S1183" s="103"/>
      <c r="T1183" s="104"/>
      <c r="U1183" s="103"/>
      <c r="V1183" s="103"/>
      <c r="W1183" s="104"/>
      <c r="X1183" s="103"/>
      <c r="Y1183" s="104"/>
      <c r="Z1183" s="103"/>
      <c r="AA1183" s="104"/>
      <c r="AB1183" s="105"/>
      <c r="AC1183" s="33"/>
      <c r="AD1183" s="33"/>
      <c r="AE1183" s="33"/>
      <c r="AF1183" s="33"/>
      <c r="AG1183" s="80"/>
      <c r="AH1183" s="17">
        <f t="shared" si="796"/>
        <v>0</v>
      </c>
    </row>
    <row r="1184" spans="1:34" ht="40" customHeight="1" x14ac:dyDescent="0.25">
      <c r="A1184" s="233" t="s">
        <v>1539</v>
      </c>
      <c r="B1184" s="231"/>
      <c r="C1184" s="234"/>
      <c r="D1184" s="245"/>
      <c r="E1184" s="245"/>
      <c r="F1184" s="245"/>
      <c r="G1184" s="245"/>
      <c r="H1184" s="245"/>
      <c r="I1184" s="245"/>
      <c r="J1184" s="245"/>
      <c r="K1184" s="363"/>
      <c r="L1184" s="376"/>
      <c r="M1184" s="95"/>
      <c r="O1184" s="77"/>
      <c r="P1184" s="106"/>
      <c r="Q1184" s="96"/>
      <c r="S1184" s="96"/>
      <c r="U1184" s="96"/>
      <c r="V1184" s="96"/>
      <c r="X1184" s="96"/>
      <c r="Z1184" s="96"/>
      <c r="AB1184" s="97"/>
      <c r="AC1184" s="30"/>
      <c r="AD1184" s="30"/>
      <c r="AE1184" s="30"/>
      <c r="AF1184" s="30"/>
      <c r="AH1184" s="17">
        <f>IF($L$1185=0,0,1)</f>
        <v>0</v>
      </c>
    </row>
    <row r="1185" spans="1:34" ht="25" customHeight="1" x14ac:dyDescent="0.25">
      <c r="A1185" s="119" t="s">
        <v>188</v>
      </c>
      <c r="B1185" s="31"/>
      <c r="C1185" s="31"/>
      <c r="D1185" s="240"/>
      <c r="E1185" s="240"/>
      <c r="F1185" s="240"/>
      <c r="G1185" s="240"/>
      <c r="H1185" s="240"/>
      <c r="I1185" s="240"/>
      <c r="J1185" s="240"/>
      <c r="K1185" s="366">
        <f t="shared" ref="K1185:K1192" si="797">D1185+E1185+F1185+H1185+J1185</f>
        <v>0</v>
      </c>
      <c r="L1185" s="376">
        <f t="shared" ref="L1185:L1192" si="798">G1185+I1185+K1185</f>
        <v>0</v>
      </c>
      <c r="M1185" s="95"/>
      <c r="O1185" s="77">
        <f>IF(L1185&gt;1,1,0)</f>
        <v>0</v>
      </c>
      <c r="P1185" s="93"/>
      <c r="Q1185" s="96"/>
      <c r="S1185" s="96"/>
      <c r="U1185" s="96"/>
      <c r="V1185" s="96"/>
      <c r="X1185" s="96"/>
      <c r="Z1185" s="96"/>
      <c r="AB1185" s="97"/>
      <c r="AC1185" s="30">
        <f t="shared" ref="AC1185:AC1192" si="799">Q1185</f>
        <v>0</v>
      </c>
      <c r="AD1185" s="30">
        <f t="shared" ref="AD1185:AD1192" si="800">D1185+E1185+F1185+H1185+J1185</f>
        <v>0</v>
      </c>
      <c r="AE1185" s="30">
        <f t="shared" ref="AE1185:AE1192" si="801">G1185</f>
        <v>0</v>
      </c>
      <c r="AF1185" s="30">
        <f t="shared" ref="AF1185:AF1192" si="802">AC1185+AD1185+AE1185</f>
        <v>0</v>
      </c>
      <c r="AG1185" s="18" t="s">
        <v>1540</v>
      </c>
      <c r="AH1185" s="17">
        <f>IF($L$1185=0,0,1)</f>
        <v>0</v>
      </c>
    </row>
    <row r="1186" spans="1:34" ht="25" customHeight="1" x14ac:dyDescent="0.25">
      <c r="A1186" s="370" t="s">
        <v>1541</v>
      </c>
      <c r="B1186" s="366">
        <f t="shared" ref="B1186:J1186" si="803">B1185</f>
        <v>0</v>
      </c>
      <c r="C1186" s="366">
        <f t="shared" si="803"/>
        <v>0</v>
      </c>
      <c r="D1186" s="366">
        <f t="shared" si="803"/>
        <v>0</v>
      </c>
      <c r="E1186" s="366">
        <f t="shared" si="803"/>
        <v>0</v>
      </c>
      <c r="F1186" s="366">
        <f t="shared" si="803"/>
        <v>0</v>
      </c>
      <c r="G1186" s="366">
        <f t="shared" si="803"/>
        <v>0</v>
      </c>
      <c r="H1186" s="366">
        <f t="shared" si="803"/>
        <v>0</v>
      </c>
      <c r="I1186" s="366">
        <f t="shared" si="803"/>
        <v>0</v>
      </c>
      <c r="J1186" s="366">
        <f t="shared" si="803"/>
        <v>0</v>
      </c>
      <c r="K1186" s="366">
        <f t="shared" si="797"/>
        <v>0</v>
      </c>
      <c r="L1186" s="376">
        <f t="shared" si="798"/>
        <v>0</v>
      </c>
      <c r="M1186" s="95"/>
      <c r="O1186" s="77"/>
      <c r="P1186" s="93"/>
      <c r="Q1186" s="96"/>
      <c r="S1186" s="96"/>
      <c r="U1186" s="96"/>
      <c r="V1186" s="96"/>
      <c r="X1186" s="96"/>
      <c r="Z1186" s="96"/>
      <c r="AB1186" s="97"/>
      <c r="AC1186" s="30">
        <f t="shared" si="799"/>
        <v>0</v>
      </c>
      <c r="AD1186" s="30">
        <f t="shared" si="800"/>
        <v>0</v>
      </c>
      <c r="AE1186" s="30">
        <f t="shared" si="801"/>
        <v>0</v>
      </c>
      <c r="AF1186" s="30">
        <f t="shared" si="802"/>
        <v>0</v>
      </c>
      <c r="AG1186" s="18" t="s">
        <v>1542</v>
      </c>
      <c r="AH1186" s="17">
        <f t="shared" ref="AH1186:AH1193" si="804">IF($L$1185=0,0,1)</f>
        <v>0</v>
      </c>
    </row>
    <row r="1187" spans="1:34" ht="25" customHeight="1" x14ac:dyDescent="0.25">
      <c r="A1187" s="119" t="s">
        <v>1543</v>
      </c>
      <c r="B1187" s="39"/>
      <c r="C1187" s="39"/>
      <c r="D1187" s="274"/>
      <c r="E1187" s="274"/>
      <c r="F1187" s="274"/>
      <c r="G1187" s="274"/>
      <c r="H1187" s="274"/>
      <c r="I1187" s="274"/>
      <c r="J1187" s="274"/>
      <c r="K1187" s="383">
        <f t="shared" si="797"/>
        <v>0</v>
      </c>
      <c r="L1187" s="376">
        <f t="shared" si="798"/>
        <v>0</v>
      </c>
      <c r="M1187" s="95"/>
      <c r="O1187" s="77"/>
      <c r="P1187" s="93"/>
      <c r="Q1187" s="96"/>
      <c r="S1187" s="96"/>
      <c r="U1187" s="96"/>
      <c r="V1187" s="96"/>
      <c r="X1187" s="96"/>
      <c r="Z1187" s="96"/>
      <c r="AB1187" s="97"/>
      <c r="AC1187" s="30">
        <f t="shared" si="799"/>
        <v>0</v>
      </c>
      <c r="AD1187" s="30">
        <f t="shared" si="800"/>
        <v>0</v>
      </c>
      <c r="AE1187" s="30">
        <f t="shared" si="801"/>
        <v>0</v>
      </c>
      <c r="AF1187" s="30">
        <f t="shared" si="802"/>
        <v>0</v>
      </c>
      <c r="AG1187" s="18" t="s">
        <v>1544</v>
      </c>
      <c r="AH1187" s="17">
        <f t="shared" si="804"/>
        <v>0</v>
      </c>
    </row>
    <row r="1188" spans="1:34" ht="25" customHeight="1" x14ac:dyDescent="0.25">
      <c r="A1188" s="119" t="s">
        <v>360</v>
      </c>
      <c r="B1188" s="39"/>
      <c r="C1188" s="39"/>
      <c r="D1188" s="274"/>
      <c r="E1188" s="274"/>
      <c r="F1188" s="274"/>
      <c r="G1188" s="274"/>
      <c r="H1188" s="274"/>
      <c r="I1188" s="274"/>
      <c r="J1188" s="274"/>
      <c r="K1188" s="383">
        <f t="shared" si="797"/>
        <v>0</v>
      </c>
      <c r="L1188" s="376">
        <f t="shared" si="798"/>
        <v>0</v>
      </c>
      <c r="M1188" s="95"/>
      <c r="O1188" s="77"/>
      <c r="P1188" s="93"/>
      <c r="Q1188" s="96"/>
      <c r="S1188" s="96"/>
      <c r="U1188" s="96"/>
      <c r="V1188" s="96"/>
      <c r="X1188" s="96"/>
      <c r="Z1188" s="96"/>
      <c r="AB1188" s="97"/>
      <c r="AC1188" s="30">
        <f t="shared" si="799"/>
        <v>0</v>
      </c>
      <c r="AD1188" s="30">
        <f t="shared" si="800"/>
        <v>0</v>
      </c>
      <c r="AE1188" s="30">
        <f t="shared" si="801"/>
        <v>0</v>
      </c>
      <c r="AF1188" s="30">
        <f t="shared" si="802"/>
        <v>0</v>
      </c>
      <c r="AG1188" s="18" t="s">
        <v>1545</v>
      </c>
      <c r="AH1188" s="17">
        <f t="shared" si="804"/>
        <v>0</v>
      </c>
    </row>
    <row r="1189" spans="1:34" ht="25" customHeight="1" x14ac:dyDescent="0.25">
      <c r="A1189" s="119" t="s">
        <v>1546</v>
      </c>
      <c r="B1189" s="39"/>
      <c r="C1189" s="39"/>
      <c r="D1189" s="274"/>
      <c r="E1189" s="274"/>
      <c r="F1189" s="274"/>
      <c r="G1189" s="274"/>
      <c r="H1189" s="274"/>
      <c r="I1189" s="274"/>
      <c r="J1189" s="274"/>
      <c r="K1189" s="383">
        <f t="shared" si="797"/>
        <v>0</v>
      </c>
      <c r="L1189" s="376">
        <f t="shared" si="798"/>
        <v>0</v>
      </c>
      <c r="M1189" s="95"/>
      <c r="O1189" s="77"/>
      <c r="P1189" s="93"/>
      <c r="Q1189" s="96"/>
      <c r="S1189" s="96"/>
      <c r="U1189" s="96"/>
      <c r="V1189" s="96"/>
      <c r="X1189" s="96"/>
      <c r="Z1189" s="96"/>
      <c r="AB1189" s="97"/>
      <c r="AC1189" s="30">
        <f t="shared" si="799"/>
        <v>0</v>
      </c>
      <c r="AD1189" s="30">
        <f t="shared" si="800"/>
        <v>0</v>
      </c>
      <c r="AE1189" s="30">
        <f t="shared" si="801"/>
        <v>0</v>
      </c>
      <c r="AF1189" s="30">
        <f t="shared" si="802"/>
        <v>0</v>
      </c>
      <c r="AG1189" s="18" t="s">
        <v>1547</v>
      </c>
      <c r="AH1189" s="17">
        <f t="shared" si="804"/>
        <v>0</v>
      </c>
    </row>
    <row r="1190" spans="1:34" ht="25" customHeight="1" x14ac:dyDescent="0.25">
      <c r="A1190" s="248">
        <v>0</v>
      </c>
      <c r="B1190" s="39"/>
      <c r="C1190" s="40"/>
      <c r="D1190" s="276"/>
      <c r="E1190" s="276"/>
      <c r="F1190" s="276"/>
      <c r="G1190" s="276"/>
      <c r="H1190" s="276"/>
      <c r="I1190" s="276"/>
      <c r="J1190" s="276"/>
      <c r="K1190" s="367">
        <f t="shared" si="797"/>
        <v>0</v>
      </c>
      <c r="L1190" s="376">
        <f t="shared" si="798"/>
        <v>0</v>
      </c>
      <c r="M1190" s="95"/>
      <c r="O1190" s="77"/>
      <c r="P1190" s="93"/>
      <c r="Q1190" s="96"/>
      <c r="S1190" s="96"/>
      <c r="U1190" s="96"/>
      <c r="V1190" s="96"/>
      <c r="X1190" s="96"/>
      <c r="Z1190" s="96"/>
      <c r="AB1190" s="97"/>
      <c r="AC1190" s="30">
        <f t="shared" si="799"/>
        <v>0</v>
      </c>
      <c r="AD1190" s="30">
        <f t="shared" si="800"/>
        <v>0</v>
      </c>
      <c r="AE1190" s="30">
        <f t="shared" si="801"/>
        <v>0</v>
      </c>
      <c r="AF1190" s="30">
        <f t="shared" si="802"/>
        <v>0</v>
      </c>
      <c r="AG1190" s="18">
        <v>0</v>
      </c>
      <c r="AH1190" s="17">
        <f t="shared" si="804"/>
        <v>0</v>
      </c>
    </row>
    <row r="1191" spans="1:34" ht="25" customHeight="1" x14ac:dyDescent="0.25">
      <c r="A1191" s="248">
        <v>0</v>
      </c>
      <c r="B1191" s="39"/>
      <c r="C1191" s="40"/>
      <c r="D1191" s="276"/>
      <c r="E1191" s="276"/>
      <c r="F1191" s="276"/>
      <c r="G1191" s="276"/>
      <c r="H1191" s="276"/>
      <c r="I1191" s="276"/>
      <c r="J1191" s="276"/>
      <c r="K1191" s="367">
        <f t="shared" si="797"/>
        <v>0</v>
      </c>
      <c r="L1191" s="376">
        <f t="shared" si="798"/>
        <v>0</v>
      </c>
      <c r="M1191" s="95"/>
      <c r="O1191" s="77"/>
      <c r="P1191" s="93"/>
      <c r="Q1191" s="96"/>
      <c r="S1191" s="96"/>
      <c r="U1191" s="96"/>
      <c r="V1191" s="96"/>
      <c r="X1191" s="96"/>
      <c r="Z1191" s="96"/>
      <c r="AB1191" s="97"/>
      <c r="AC1191" s="30">
        <f t="shared" si="799"/>
        <v>0</v>
      </c>
      <c r="AD1191" s="30">
        <f t="shared" si="800"/>
        <v>0</v>
      </c>
      <c r="AE1191" s="30">
        <f t="shared" si="801"/>
        <v>0</v>
      </c>
      <c r="AF1191" s="30">
        <f t="shared" si="802"/>
        <v>0</v>
      </c>
      <c r="AG1191" s="18">
        <v>0</v>
      </c>
      <c r="AH1191" s="17">
        <f t="shared" si="804"/>
        <v>0</v>
      </c>
    </row>
    <row r="1192" spans="1:34" ht="25" customHeight="1" x14ac:dyDescent="0.25">
      <c r="A1192" s="248">
        <v>0</v>
      </c>
      <c r="B1192" s="31"/>
      <c r="C1192" s="94"/>
      <c r="D1192" s="263"/>
      <c r="E1192" s="263"/>
      <c r="F1192" s="263"/>
      <c r="G1192" s="263"/>
      <c r="H1192" s="263"/>
      <c r="I1192" s="263"/>
      <c r="J1192" s="263"/>
      <c r="K1192" s="363">
        <f t="shared" si="797"/>
        <v>0</v>
      </c>
      <c r="L1192" s="376">
        <f t="shared" si="798"/>
        <v>0</v>
      </c>
      <c r="M1192" s="95"/>
      <c r="O1192" s="77"/>
      <c r="P1192" s="93"/>
      <c r="Q1192" s="96"/>
      <c r="S1192" s="96"/>
      <c r="U1192" s="96"/>
      <c r="V1192" s="96"/>
      <c r="X1192" s="96"/>
      <c r="Z1192" s="96"/>
      <c r="AB1192" s="97"/>
      <c r="AC1192" s="30">
        <f t="shared" si="799"/>
        <v>0</v>
      </c>
      <c r="AD1192" s="30">
        <f t="shared" si="800"/>
        <v>0</v>
      </c>
      <c r="AE1192" s="30">
        <f t="shared" si="801"/>
        <v>0</v>
      </c>
      <c r="AF1192" s="30">
        <f t="shared" si="802"/>
        <v>0</v>
      </c>
      <c r="AG1192" s="18">
        <v>0</v>
      </c>
      <c r="AH1192" s="17">
        <f t="shared" si="804"/>
        <v>0</v>
      </c>
    </row>
    <row r="1193" spans="1:34" ht="25" customHeight="1" thickBot="1" x14ac:dyDescent="0.3">
      <c r="A1193" s="249"/>
      <c r="B1193" s="32"/>
      <c r="C1193" s="100"/>
      <c r="D1193" s="264"/>
      <c r="E1193" s="264"/>
      <c r="F1193" s="264"/>
      <c r="G1193" s="264"/>
      <c r="H1193" s="264"/>
      <c r="I1193" s="264"/>
      <c r="J1193" s="264"/>
      <c r="K1193" s="379"/>
      <c r="L1193" s="378"/>
      <c r="M1193" s="101"/>
      <c r="N1193" s="102"/>
      <c r="O1193" s="77"/>
      <c r="P1193" s="99"/>
      <c r="Q1193" s="103"/>
      <c r="R1193" s="104"/>
      <c r="S1193" s="103"/>
      <c r="T1193" s="104"/>
      <c r="U1193" s="103"/>
      <c r="V1193" s="103"/>
      <c r="W1193" s="104"/>
      <c r="X1193" s="103"/>
      <c r="Y1193" s="104"/>
      <c r="Z1193" s="103"/>
      <c r="AA1193" s="104"/>
      <c r="AB1193" s="105"/>
      <c r="AC1193" s="33"/>
      <c r="AD1193" s="33"/>
      <c r="AE1193" s="33"/>
      <c r="AF1193" s="33"/>
      <c r="AG1193" s="80"/>
      <c r="AH1193" s="17">
        <f t="shared" si="804"/>
        <v>0</v>
      </c>
    </row>
    <row r="1194" spans="1:34" ht="40" customHeight="1" x14ac:dyDescent="0.25">
      <c r="A1194" s="233" t="s">
        <v>1548</v>
      </c>
      <c r="B1194" s="236"/>
      <c r="C1194" s="237"/>
      <c r="D1194" s="246"/>
      <c r="E1194" s="246"/>
      <c r="F1194" s="246"/>
      <c r="G1194" s="246"/>
      <c r="H1194" s="246"/>
      <c r="I1194" s="246"/>
      <c r="J1194" s="246"/>
      <c r="K1194" s="357"/>
      <c r="L1194" s="376"/>
      <c r="M1194" s="95"/>
      <c r="O1194" s="77"/>
      <c r="P1194" s="106"/>
      <c r="Q1194" s="96"/>
      <c r="S1194" s="96"/>
      <c r="U1194" s="96"/>
      <c r="V1194" s="96"/>
      <c r="X1194" s="96"/>
      <c r="Z1194" s="96"/>
      <c r="AB1194" s="97"/>
      <c r="AC1194" s="30"/>
      <c r="AD1194" s="30"/>
      <c r="AE1194" s="30"/>
      <c r="AF1194" s="30"/>
      <c r="AH1194" s="17">
        <f>IF($L$1195=0,0,1)</f>
        <v>0</v>
      </c>
    </row>
    <row r="1195" spans="1:34" ht="25" customHeight="1" x14ac:dyDescent="0.25">
      <c r="A1195" s="119" t="s">
        <v>188</v>
      </c>
      <c r="B1195" s="37"/>
      <c r="C1195" s="37"/>
      <c r="D1195" s="238"/>
      <c r="E1195" s="238"/>
      <c r="F1195" s="238"/>
      <c r="G1195" s="238"/>
      <c r="H1195" s="238"/>
      <c r="I1195" s="238"/>
      <c r="J1195" s="238"/>
      <c r="K1195" s="372">
        <f t="shared" ref="K1195:K1207" si="805">D1195+E1195+F1195+H1195+J1195</f>
        <v>0</v>
      </c>
      <c r="L1195" s="376">
        <f t="shared" ref="L1195:L1207" si="806">G1195+I1195+K1195</f>
        <v>0</v>
      </c>
      <c r="M1195" s="95"/>
      <c r="O1195" s="77">
        <f>IF(L1195&gt;1,1,0)</f>
        <v>0</v>
      </c>
      <c r="P1195" s="93"/>
      <c r="Q1195" s="96"/>
      <c r="S1195" s="96"/>
      <c r="U1195" s="96"/>
      <c r="V1195" s="96"/>
      <c r="X1195" s="96"/>
      <c r="Z1195" s="96"/>
      <c r="AB1195" s="97"/>
      <c r="AC1195" s="30">
        <f t="shared" ref="AC1195:AC1207" si="807">Q1195</f>
        <v>0</v>
      </c>
      <c r="AD1195" s="30">
        <f t="shared" ref="AD1195:AD1207" si="808">D1195+E1195+F1195+H1195+J1195</f>
        <v>0</v>
      </c>
      <c r="AE1195" s="30">
        <f t="shared" ref="AE1195:AE1207" si="809">G1195</f>
        <v>0</v>
      </c>
      <c r="AF1195" s="30">
        <f t="shared" ref="AF1195:AF1207" si="810">AC1195+AD1195+AE1195</f>
        <v>0</v>
      </c>
      <c r="AG1195" s="18" t="s">
        <v>1549</v>
      </c>
      <c r="AH1195" s="17">
        <f>IF($L$1195=0,0,1)</f>
        <v>0</v>
      </c>
    </row>
    <row r="1196" spans="1:34" ht="25" customHeight="1" x14ac:dyDescent="0.25">
      <c r="A1196" s="370" t="s">
        <v>1550</v>
      </c>
      <c r="B1196" s="372">
        <f t="shared" ref="B1196:J1196" si="811">B1195</f>
        <v>0</v>
      </c>
      <c r="C1196" s="372">
        <f t="shared" si="811"/>
        <v>0</v>
      </c>
      <c r="D1196" s="372">
        <f t="shared" si="811"/>
        <v>0</v>
      </c>
      <c r="E1196" s="372">
        <f t="shared" si="811"/>
        <v>0</v>
      </c>
      <c r="F1196" s="372">
        <f t="shared" si="811"/>
        <v>0</v>
      </c>
      <c r="G1196" s="372">
        <f t="shared" si="811"/>
        <v>0</v>
      </c>
      <c r="H1196" s="372">
        <f t="shared" si="811"/>
        <v>0</v>
      </c>
      <c r="I1196" s="372">
        <f t="shared" si="811"/>
        <v>0</v>
      </c>
      <c r="J1196" s="372">
        <f t="shared" si="811"/>
        <v>0</v>
      </c>
      <c r="K1196" s="372">
        <f t="shared" si="805"/>
        <v>0</v>
      </c>
      <c r="L1196" s="376">
        <f t="shared" si="806"/>
        <v>0</v>
      </c>
      <c r="M1196" s="95"/>
      <c r="O1196" s="77"/>
      <c r="P1196" s="93"/>
      <c r="Q1196" s="96"/>
      <c r="S1196" s="96"/>
      <c r="U1196" s="96"/>
      <c r="V1196" s="96"/>
      <c r="X1196" s="96"/>
      <c r="Z1196" s="96"/>
      <c r="AB1196" s="97"/>
      <c r="AC1196" s="30">
        <f t="shared" si="807"/>
        <v>0</v>
      </c>
      <c r="AD1196" s="30">
        <f t="shared" si="808"/>
        <v>0</v>
      </c>
      <c r="AE1196" s="30">
        <f t="shared" si="809"/>
        <v>0</v>
      </c>
      <c r="AF1196" s="30">
        <f t="shared" si="810"/>
        <v>0</v>
      </c>
      <c r="AG1196" s="18" t="s">
        <v>1551</v>
      </c>
      <c r="AH1196" s="17">
        <f t="shared" ref="AH1196:AH1208" si="812">IF($L$1195=0,0,1)</f>
        <v>0</v>
      </c>
    </row>
    <row r="1197" spans="1:34" ht="25" customHeight="1" x14ac:dyDescent="0.25">
      <c r="A1197" s="119" t="s">
        <v>1552</v>
      </c>
      <c r="B1197" s="39"/>
      <c r="C1197" s="39"/>
      <c r="D1197" s="274"/>
      <c r="E1197" s="274"/>
      <c r="F1197" s="274"/>
      <c r="G1197" s="274"/>
      <c r="H1197" s="274"/>
      <c r="I1197" s="274"/>
      <c r="J1197" s="274"/>
      <c r="K1197" s="383">
        <f t="shared" si="805"/>
        <v>0</v>
      </c>
      <c r="L1197" s="376">
        <f t="shared" si="806"/>
        <v>0</v>
      </c>
      <c r="M1197" s="95"/>
      <c r="O1197" s="77"/>
      <c r="P1197" s="93"/>
      <c r="Q1197" s="96"/>
      <c r="S1197" s="96"/>
      <c r="U1197" s="96"/>
      <c r="V1197" s="96"/>
      <c r="X1197" s="96"/>
      <c r="Z1197" s="96"/>
      <c r="AB1197" s="97"/>
      <c r="AC1197" s="30">
        <f t="shared" si="807"/>
        <v>0</v>
      </c>
      <c r="AD1197" s="30">
        <f t="shared" si="808"/>
        <v>0</v>
      </c>
      <c r="AE1197" s="30">
        <f t="shared" si="809"/>
        <v>0</v>
      </c>
      <c r="AF1197" s="30">
        <f t="shared" si="810"/>
        <v>0</v>
      </c>
      <c r="AG1197" s="18" t="s">
        <v>1553</v>
      </c>
      <c r="AH1197" s="17">
        <f t="shared" si="812"/>
        <v>0</v>
      </c>
    </row>
    <row r="1198" spans="1:34" ht="25" customHeight="1" x14ac:dyDescent="0.25">
      <c r="A1198" s="119" t="s">
        <v>1554</v>
      </c>
      <c r="B1198" s="39"/>
      <c r="C1198" s="39"/>
      <c r="D1198" s="274"/>
      <c r="E1198" s="274"/>
      <c r="F1198" s="274"/>
      <c r="G1198" s="274"/>
      <c r="H1198" s="274"/>
      <c r="I1198" s="274"/>
      <c r="J1198" s="274"/>
      <c r="K1198" s="383">
        <f t="shared" si="805"/>
        <v>0</v>
      </c>
      <c r="L1198" s="376">
        <f t="shared" si="806"/>
        <v>0</v>
      </c>
      <c r="M1198" s="95"/>
      <c r="O1198" s="77"/>
      <c r="P1198" s="93"/>
      <c r="Q1198" s="96"/>
      <c r="S1198" s="96"/>
      <c r="U1198" s="96"/>
      <c r="V1198" s="96"/>
      <c r="X1198" s="96"/>
      <c r="Z1198" s="96"/>
      <c r="AB1198" s="97"/>
      <c r="AC1198" s="30">
        <f t="shared" si="807"/>
        <v>0</v>
      </c>
      <c r="AD1198" s="30">
        <f t="shared" si="808"/>
        <v>0</v>
      </c>
      <c r="AE1198" s="30">
        <f t="shared" si="809"/>
        <v>0</v>
      </c>
      <c r="AF1198" s="30">
        <f t="shared" si="810"/>
        <v>0</v>
      </c>
      <c r="AG1198" s="18" t="s">
        <v>1555</v>
      </c>
      <c r="AH1198" s="17">
        <f t="shared" si="812"/>
        <v>0</v>
      </c>
    </row>
    <row r="1199" spans="1:34" ht="25" customHeight="1" x14ac:dyDescent="0.25">
      <c r="A1199" s="119" t="s">
        <v>1556</v>
      </c>
      <c r="B1199" s="39"/>
      <c r="C1199" s="39"/>
      <c r="D1199" s="274"/>
      <c r="E1199" s="274"/>
      <c r="F1199" s="274"/>
      <c r="G1199" s="274"/>
      <c r="H1199" s="274"/>
      <c r="I1199" s="274"/>
      <c r="J1199" s="274"/>
      <c r="K1199" s="383">
        <f t="shared" si="805"/>
        <v>0</v>
      </c>
      <c r="L1199" s="376">
        <f t="shared" si="806"/>
        <v>0</v>
      </c>
      <c r="M1199" s="95"/>
      <c r="O1199" s="77"/>
      <c r="P1199" s="93"/>
      <c r="Q1199" s="96"/>
      <c r="S1199" s="96"/>
      <c r="U1199" s="96"/>
      <c r="V1199" s="96"/>
      <c r="X1199" s="96"/>
      <c r="Z1199" s="96"/>
      <c r="AB1199" s="97"/>
      <c r="AC1199" s="30">
        <f t="shared" si="807"/>
        <v>0</v>
      </c>
      <c r="AD1199" s="30">
        <f t="shared" si="808"/>
        <v>0</v>
      </c>
      <c r="AE1199" s="30">
        <f t="shared" si="809"/>
        <v>0</v>
      </c>
      <c r="AF1199" s="30">
        <f t="shared" si="810"/>
        <v>0</v>
      </c>
      <c r="AG1199" s="18" t="s">
        <v>1557</v>
      </c>
      <c r="AH1199" s="17">
        <f t="shared" si="812"/>
        <v>0</v>
      </c>
    </row>
    <row r="1200" spans="1:34" ht="25" customHeight="1" x14ac:dyDescent="0.25">
      <c r="A1200" s="119" t="s">
        <v>1558</v>
      </c>
      <c r="B1200" s="39"/>
      <c r="C1200" s="39"/>
      <c r="D1200" s="274"/>
      <c r="E1200" s="274"/>
      <c r="F1200" s="274"/>
      <c r="G1200" s="274"/>
      <c r="H1200" s="274"/>
      <c r="I1200" s="274"/>
      <c r="J1200" s="274"/>
      <c r="K1200" s="383">
        <f t="shared" si="805"/>
        <v>0</v>
      </c>
      <c r="L1200" s="376">
        <f t="shared" si="806"/>
        <v>0</v>
      </c>
      <c r="M1200" s="95"/>
      <c r="O1200" s="77"/>
      <c r="P1200" s="93"/>
      <c r="Q1200" s="96"/>
      <c r="S1200" s="96"/>
      <c r="U1200" s="96"/>
      <c r="V1200" s="96"/>
      <c r="X1200" s="96"/>
      <c r="Z1200" s="96"/>
      <c r="AB1200" s="97"/>
      <c r="AC1200" s="30">
        <f t="shared" si="807"/>
        <v>0</v>
      </c>
      <c r="AD1200" s="30">
        <f t="shared" si="808"/>
        <v>0</v>
      </c>
      <c r="AE1200" s="30">
        <f t="shared" si="809"/>
        <v>0</v>
      </c>
      <c r="AF1200" s="30">
        <f t="shared" si="810"/>
        <v>0</v>
      </c>
      <c r="AG1200" s="18" t="s">
        <v>1559</v>
      </c>
      <c r="AH1200" s="17">
        <f t="shared" si="812"/>
        <v>0</v>
      </c>
    </row>
    <row r="1201" spans="1:34" ht="25" customHeight="1" x14ac:dyDescent="0.25">
      <c r="A1201" s="119" t="s">
        <v>1560</v>
      </c>
      <c r="B1201" s="39"/>
      <c r="C1201" s="39"/>
      <c r="D1201" s="274"/>
      <c r="E1201" s="274"/>
      <c r="F1201" s="274"/>
      <c r="G1201" s="274"/>
      <c r="H1201" s="274"/>
      <c r="I1201" s="274"/>
      <c r="J1201" s="274"/>
      <c r="K1201" s="383">
        <f t="shared" si="805"/>
        <v>0</v>
      </c>
      <c r="L1201" s="376">
        <f t="shared" si="806"/>
        <v>0</v>
      </c>
      <c r="M1201" s="95"/>
      <c r="O1201" s="77"/>
      <c r="P1201" s="93"/>
      <c r="Q1201" s="96"/>
      <c r="S1201" s="96"/>
      <c r="U1201" s="96"/>
      <c r="V1201" s="96"/>
      <c r="X1201" s="96"/>
      <c r="Z1201" s="96"/>
      <c r="AB1201" s="97"/>
      <c r="AC1201" s="30">
        <f t="shared" si="807"/>
        <v>0</v>
      </c>
      <c r="AD1201" s="30">
        <f t="shared" si="808"/>
        <v>0</v>
      </c>
      <c r="AE1201" s="30">
        <f t="shared" si="809"/>
        <v>0</v>
      </c>
      <c r="AF1201" s="30">
        <f t="shared" si="810"/>
        <v>0</v>
      </c>
      <c r="AG1201" s="18" t="s">
        <v>1561</v>
      </c>
      <c r="AH1201" s="17">
        <f t="shared" si="812"/>
        <v>0</v>
      </c>
    </row>
    <row r="1202" spans="1:34" ht="25" customHeight="1" x14ac:dyDescent="0.25">
      <c r="A1202" s="119" t="s">
        <v>1562</v>
      </c>
      <c r="B1202" s="39"/>
      <c r="C1202" s="39"/>
      <c r="D1202" s="274"/>
      <c r="E1202" s="274"/>
      <c r="F1202" s="274"/>
      <c r="G1202" s="274"/>
      <c r="H1202" s="274"/>
      <c r="I1202" s="274"/>
      <c r="J1202" s="274"/>
      <c r="K1202" s="383">
        <f t="shared" si="805"/>
        <v>0</v>
      </c>
      <c r="L1202" s="376">
        <f t="shared" si="806"/>
        <v>0</v>
      </c>
      <c r="M1202" s="95"/>
      <c r="O1202" s="77"/>
      <c r="P1202" s="93"/>
      <c r="Q1202" s="96"/>
      <c r="S1202" s="96"/>
      <c r="U1202" s="96"/>
      <c r="V1202" s="96"/>
      <c r="X1202" s="96"/>
      <c r="Z1202" s="96"/>
      <c r="AB1202" s="97"/>
      <c r="AC1202" s="30">
        <f t="shared" si="807"/>
        <v>0</v>
      </c>
      <c r="AD1202" s="30">
        <f t="shared" si="808"/>
        <v>0</v>
      </c>
      <c r="AE1202" s="30">
        <f t="shared" si="809"/>
        <v>0</v>
      </c>
      <c r="AF1202" s="30">
        <f t="shared" si="810"/>
        <v>0</v>
      </c>
      <c r="AG1202" s="18" t="s">
        <v>1563</v>
      </c>
      <c r="AH1202" s="17">
        <f t="shared" si="812"/>
        <v>0</v>
      </c>
    </row>
    <row r="1203" spans="1:34" ht="25" customHeight="1" x14ac:dyDescent="0.25">
      <c r="A1203" s="119" t="s">
        <v>1564</v>
      </c>
      <c r="B1203" s="39"/>
      <c r="C1203" s="39"/>
      <c r="D1203" s="274"/>
      <c r="E1203" s="274"/>
      <c r="F1203" s="274"/>
      <c r="G1203" s="274"/>
      <c r="H1203" s="274"/>
      <c r="I1203" s="274"/>
      <c r="J1203" s="274"/>
      <c r="K1203" s="383">
        <f t="shared" si="805"/>
        <v>0</v>
      </c>
      <c r="L1203" s="376">
        <f t="shared" si="806"/>
        <v>0</v>
      </c>
      <c r="M1203" s="95"/>
      <c r="O1203" s="77"/>
      <c r="P1203" s="93"/>
      <c r="Q1203" s="96"/>
      <c r="S1203" s="96"/>
      <c r="U1203" s="96"/>
      <c r="V1203" s="96"/>
      <c r="X1203" s="96"/>
      <c r="Z1203" s="96"/>
      <c r="AB1203" s="97"/>
      <c r="AC1203" s="30">
        <f t="shared" si="807"/>
        <v>0</v>
      </c>
      <c r="AD1203" s="30">
        <f t="shared" si="808"/>
        <v>0</v>
      </c>
      <c r="AE1203" s="30">
        <f t="shared" si="809"/>
        <v>0</v>
      </c>
      <c r="AF1203" s="30">
        <f t="shared" si="810"/>
        <v>0</v>
      </c>
      <c r="AG1203" s="18" t="s">
        <v>1565</v>
      </c>
      <c r="AH1203" s="17">
        <f t="shared" si="812"/>
        <v>0</v>
      </c>
    </row>
    <row r="1204" spans="1:34" ht="25" customHeight="1" x14ac:dyDescent="0.25">
      <c r="A1204" s="119" t="s">
        <v>1566</v>
      </c>
      <c r="B1204" s="39"/>
      <c r="C1204" s="39"/>
      <c r="D1204" s="274"/>
      <c r="E1204" s="274"/>
      <c r="F1204" s="274"/>
      <c r="G1204" s="274"/>
      <c r="H1204" s="274"/>
      <c r="I1204" s="274"/>
      <c r="J1204" s="274"/>
      <c r="K1204" s="383">
        <f t="shared" si="805"/>
        <v>0</v>
      </c>
      <c r="L1204" s="376">
        <f t="shared" si="806"/>
        <v>0</v>
      </c>
      <c r="M1204" s="95"/>
      <c r="O1204" s="77"/>
      <c r="P1204" s="93"/>
      <c r="Q1204" s="96"/>
      <c r="S1204" s="96"/>
      <c r="U1204" s="96"/>
      <c r="V1204" s="96"/>
      <c r="X1204" s="96"/>
      <c r="Z1204" s="96"/>
      <c r="AB1204" s="97"/>
      <c r="AC1204" s="30">
        <f t="shared" si="807"/>
        <v>0</v>
      </c>
      <c r="AD1204" s="30">
        <f t="shared" si="808"/>
        <v>0</v>
      </c>
      <c r="AE1204" s="30">
        <f t="shared" si="809"/>
        <v>0</v>
      </c>
      <c r="AF1204" s="30">
        <f t="shared" si="810"/>
        <v>0</v>
      </c>
      <c r="AG1204" s="18" t="s">
        <v>1567</v>
      </c>
      <c r="AH1204" s="17">
        <f t="shared" si="812"/>
        <v>0</v>
      </c>
    </row>
    <row r="1205" spans="1:34" ht="25" customHeight="1" x14ac:dyDescent="0.25">
      <c r="A1205" s="248">
        <v>0</v>
      </c>
      <c r="B1205" s="39"/>
      <c r="C1205" s="40"/>
      <c r="D1205" s="276"/>
      <c r="E1205" s="276"/>
      <c r="F1205" s="276"/>
      <c r="G1205" s="276"/>
      <c r="H1205" s="276"/>
      <c r="I1205" s="276"/>
      <c r="J1205" s="276"/>
      <c r="K1205" s="367">
        <f t="shared" si="805"/>
        <v>0</v>
      </c>
      <c r="L1205" s="376">
        <f t="shared" si="806"/>
        <v>0</v>
      </c>
      <c r="M1205" s="95"/>
      <c r="O1205" s="77"/>
      <c r="P1205" s="93"/>
      <c r="Q1205" s="96"/>
      <c r="S1205" s="96"/>
      <c r="U1205" s="96"/>
      <c r="V1205" s="96"/>
      <c r="X1205" s="96"/>
      <c r="Z1205" s="96"/>
      <c r="AB1205" s="97"/>
      <c r="AC1205" s="30">
        <f t="shared" si="807"/>
        <v>0</v>
      </c>
      <c r="AD1205" s="30">
        <f t="shared" si="808"/>
        <v>0</v>
      </c>
      <c r="AE1205" s="30">
        <f t="shared" si="809"/>
        <v>0</v>
      </c>
      <c r="AF1205" s="30">
        <f t="shared" si="810"/>
        <v>0</v>
      </c>
      <c r="AG1205" s="18">
        <v>0</v>
      </c>
      <c r="AH1205" s="17">
        <f t="shared" si="812"/>
        <v>0</v>
      </c>
    </row>
    <row r="1206" spans="1:34" ht="25" customHeight="1" x14ac:dyDescent="0.25">
      <c r="A1206" s="248">
        <v>0</v>
      </c>
      <c r="B1206" s="39"/>
      <c r="C1206" s="40"/>
      <c r="D1206" s="276"/>
      <c r="E1206" s="276"/>
      <c r="F1206" s="276"/>
      <c r="G1206" s="276"/>
      <c r="H1206" s="276"/>
      <c r="I1206" s="276"/>
      <c r="J1206" s="276"/>
      <c r="K1206" s="367">
        <f t="shared" si="805"/>
        <v>0</v>
      </c>
      <c r="L1206" s="376">
        <f t="shared" si="806"/>
        <v>0</v>
      </c>
      <c r="M1206" s="95"/>
      <c r="O1206" s="77"/>
      <c r="P1206" s="93"/>
      <c r="Q1206" s="96"/>
      <c r="S1206" s="96"/>
      <c r="U1206" s="96"/>
      <c r="V1206" s="96"/>
      <c r="X1206" s="96"/>
      <c r="Z1206" s="96"/>
      <c r="AB1206" s="97"/>
      <c r="AC1206" s="30">
        <f t="shared" si="807"/>
        <v>0</v>
      </c>
      <c r="AD1206" s="30">
        <f t="shared" si="808"/>
        <v>0</v>
      </c>
      <c r="AE1206" s="30">
        <f t="shared" si="809"/>
        <v>0</v>
      </c>
      <c r="AF1206" s="30">
        <f t="shared" si="810"/>
        <v>0</v>
      </c>
      <c r="AG1206" s="18">
        <v>0</v>
      </c>
      <c r="AH1206" s="17">
        <f t="shared" si="812"/>
        <v>0</v>
      </c>
    </row>
    <row r="1207" spans="1:34" ht="25" customHeight="1" x14ac:dyDescent="0.25">
      <c r="A1207" s="248">
        <v>0</v>
      </c>
      <c r="B1207" s="31"/>
      <c r="C1207" s="94"/>
      <c r="D1207" s="263"/>
      <c r="E1207" s="263"/>
      <c r="F1207" s="263"/>
      <c r="G1207" s="263"/>
      <c r="H1207" s="263"/>
      <c r="I1207" s="263"/>
      <c r="J1207" s="263"/>
      <c r="K1207" s="363">
        <f t="shared" si="805"/>
        <v>0</v>
      </c>
      <c r="L1207" s="376">
        <f t="shared" si="806"/>
        <v>0</v>
      </c>
      <c r="M1207" s="95"/>
      <c r="O1207" s="77"/>
      <c r="P1207" s="93"/>
      <c r="Q1207" s="96"/>
      <c r="S1207" s="96"/>
      <c r="U1207" s="96"/>
      <c r="V1207" s="96"/>
      <c r="X1207" s="96"/>
      <c r="Z1207" s="96"/>
      <c r="AB1207" s="97"/>
      <c r="AC1207" s="30">
        <f t="shared" si="807"/>
        <v>0</v>
      </c>
      <c r="AD1207" s="30">
        <f t="shared" si="808"/>
        <v>0</v>
      </c>
      <c r="AE1207" s="30">
        <f t="shared" si="809"/>
        <v>0</v>
      </c>
      <c r="AF1207" s="30">
        <f t="shared" si="810"/>
        <v>0</v>
      </c>
      <c r="AG1207" s="18">
        <v>0</v>
      </c>
      <c r="AH1207" s="17">
        <f t="shared" si="812"/>
        <v>0</v>
      </c>
    </row>
    <row r="1208" spans="1:34" ht="25" customHeight="1" thickBot="1" x14ac:dyDescent="0.3">
      <c r="A1208" s="249"/>
      <c r="B1208" s="32"/>
      <c r="C1208" s="100"/>
      <c r="D1208" s="264"/>
      <c r="E1208" s="264"/>
      <c r="F1208" s="264"/>
      <c r="G1208" s="264"/>
      <c r="H1208" s="264"/>
      <c r="I1208" s="264"/>
      <c r="J1208" s="264"/>
      <c r="K1208" s="379"/>
      <c r="L1208" s="378"/>
      <c r="M1208" s="101"/>
      <c r="N1208" s="102"/>
      <c r="O1208" s="77"/>
      <c r="P1208" s="99"/>
      <c r="Q1208" s="103"/>
      <c r="R1208" s="104"/>
      <c r="S1208" s="103"/>
      <c r="T1208" s="104"/>
      <c r="U1208" s="103"/>
      <c r="V1208" s="103"/>
      <c r="W1208" s="104"/>
      <c r="X1208" s="103"/>
      <c r="Y1208" s="104"/>
      <c r="Z1208" s="103"/>
      <c r="AA1208" s="104"/>
      <c r="AB1208" s="105"/>
      <c r="AC1208" s="33"/>
      <c r="AD1208" s="33"/>
      <c r="AE1208" s="33"/>
      <c r="AF1208" s="33"/>
      <c r="AG1208" s="80"/>
      <c r="AH1208" s="17">
        <f t="shared" si="812"/>
        <v>0</v>
      </c>
    </row>
    <row r="1209" spans="1:34" ht="40" customHeight="1" x14ac:dyDescent="0.25">
      <c r="A1209" s="235" t="s">
        <v>1568</v>
      </c>
      <c r="B1209" s="236"/>
      <c r="C1209" s="237"/>
      <c r="D1209" s="246"/>
      <c r="E1209" s="246"/>
      <c r="F1209" s="246"/>
      <c r="G1209" s="246"/>
      <c r="H1209" s="246"/>
      <c r="I1209" s="246"/>
      <c r="J1209" s="246"/>
      <c r="K1209" s="357"/>
      <c r="L1209" s="376"/>
      <c r="M1209" s="95"/>
      <c r="O1209" s="77"/>
      <c r="P1209" s="107"/>
      <c r="Q1209" s="96"/>
      <c r="S1209" s="96"/>
      <c r="U1209" s="96"/>
      <c r="V1209" s="96"/>
      <c r="X1209" s="96"/>
      <c r="Z1209" s="96"/>
      <c r="AB1209" s="97"/>
      <c r="AC1209" s="30"/>
      <c r="AD1209" s="30"/>
      <c r="AE1209" s="30"/>
      <c r="AF1209" s="30"/>
      <c r="AH1209" s="17">
        <f>IF($L$1210=0,0,1)</f>
        <v>0</v>
      </c>
    </row>
    <row r="1210" spans="1:34" ht="25" customHeight="1" x14ac:dyDescent="0.25">
      <c r="A1210" s="119" t="s">
        <v>188</v>
      </c>
      <c r="B1210" s="37"/>
      <c r="C1210" s="37"/>
      <c r="D1210" s="238"/>
      <c r="E1210" s="238"/>
      <c r="F1210" s="238"/>
      <c r="G1210" s="238"/>
      <c r="H1210" s="238"/>
      <c r="I1210" s="238"/>
      <c r="J1210" s="238"/>
      <c r="K1210" s="372">
        <f t="shared" ref="K1210:K1216" si="813">D1210+E1210+F1210+H1210+J1210</f>
        <v>0</v>
      </c>
      <c r="L1210" s="376">
        <f t="shared" ref="L1210:L1216" si="814">G1210+I1210+K1210</f>
        <v>0</v>
      </c>
      <c r="M1210" s="95"/>
      <c r="O1210" s="77">
        <f>IF(L1210&gt;1,1,0)</f>
        <v>0</v>
      </c>
      <c r="P1210" s="93"/>
      <c r="Q1210" s="96"/>
      <c r="S1210" s="96"/>
      <c r="U1210" s="96"/>
      <c r="V1210" s="96"/>
      <c r="X1210" s="96"/>
      <c r="Z1210" s="96"/>
      <c r="AB1210" s="97"/>
      <c r="AC1210" s="30">
        <f t="shared" ref="AC1210:AC1216" si="815">Q1210</f>
        <v>0</v>
      </c>
      <c r="AD1210" s="30">
        <f t="shared" ref="AD1210:AD1216" si="816">D1210+E1210+F1210+H1210+J1210</f>
        <v>0</v>
      </c>
      <c r="AE1210" s="30">
        <f t="shared" ref="AE1210:AE1216" si="817">G1210</f>
        <v>0</v>
      </c>
      <c r="AF1210" s="30">
        <f t="shared" ref="AF1210:AF1216" si="818">AC1210+AD1210+AE1210</f>
        <v>0</v>
      </c>
      <c r="AG1210" s="18" t="s">
        <v>1569</v>
      </c>
      <c r="AH1210" s="17">
        <f>IF($L$1210=0,0,1)</f>
        <v>0</v>
      </c>
    </row>
    <row r="1211" spans="1:34" ht="25" customHeight="1" x14ac:dyDescent="0.25">
      <c r="A1211" s="370" t="s">
        <v>1570</v>
      </c>
      <c r="B1211" s="372">
        <f t="shared" ref="B1211:J1211" si="819">B1210</f>
        <v>0</v>
      </c>
      <c r="C1211" s="372">
        <f t="shared" si="819"/>
        <v>0</v>
      </c>
      <c r="D1211" s="372">
        <f t="shared" si="819"/>
        <v>0</v>
      </c>
      <c r="E1211" s="372">
        <f t="shared" si="819"/>
        <v>0</v>
      </c>
      <c r="F1211" s="372">
        <f t="shared" si="819"/>
        <v>0</v>
      </c>
      <c r="G1211" s="372">
        <f t="shared" si="819"/>
        <v>0</v>
      </c>
      <c r="H1211" s="372">
        <f t="shared" si="819"/>
        <v>0</v>
      </c>
      <c r="I1211" s="372">
        <f t="shared" si="819"/>
        <v>0</v>
      </c>
      <c r="J1211" s="372">
        <f t="shared" si="819"/>
        <v>0</v>
      </c>
      <c r="K1211" s="372">
        <f t="shared" si="813"/>
        <v>0</v>
      </c>
      <c r="L1211" s="376">
        <f t="shared" si="814"/>
        <v>0</v>
      </c>
      <c r="M1211" s="95"/>
      <c r="O1211" s="77"/>
      <c r="P1211" s="93"/>
      <c r="Q1211" s="96"/>
      <c r="S1211" s="96"/>
      <c r="U1211" s="96"/>
      <c r="V1211" s="96"/>
      <c r="X1211" s="96"/>
      <c r="Z1211" s="96"/>
      <c r="AB1211" s="97"/>
      <c r="AC1211" s="30">
        <f t="shared" si="815"/>
        <v>0</v>
      </c>
      <c r="AD1211" s="30">
        <f t="shared" si="816"/>
        <v>0</v>
      </c>
      <c r="AE1211" s="30">
        <f t="shared" si="817"/>
        <v>0</v>
      </c>
      <c r="AF1211" s="30">
        <f t="shared" si="818"/>
        <v>0</v>
      </c>
      <c r="AG1211" s="18" t="s">
        <v>1571</v>
      </c>
      <c r="AH1211" s="17">
        <f t="shared" ref="AH1211:AH1217" si="820">IF($L$1210=0,0,1)</f>
        <v>0</v>
      </c>
    </row>
    <row r="1212" spans="1:34" ht="25" customHeight="1" x14ac:dyDescent="0.25">
      <c r="A1212" s="119" t="s">
        <v>1572</v>
      </c>
      <c r="B1212" s="37"/>
      <c r="C1212" s="37"/>
      <c r="D1212" s="238"/>
      <c r="E1212" s="238"/>
      <c r="F1212" s="238"/>
      <c r="G1212" s="238"/>
      <c r="H1212" s="238"/>
      <c r="I1212" s="238"/>
      <c r="J1212" s="238"/>
      <c r="K1212" s="372">
        <f t="shared" si="813"/>
        <v>0</v>
      </c>
      <c r="L1212" s="376">
        <f t="shared" si="814"/>
        <v>0</v>
      </c>
      <c r="M1212" s="95"/>
      <c r="O1212" s="77"/>
      <c r="P1212" s="93"/>
      <c r="Q1212" s="96"/>
      <c r="S1212" s="96"/>
      <c r="U1212" s="96"/>
      <c r="V1212" s="96"/>
      <c r="X1212" s="96"/>
      <c r="Z1212" s="96"/>
      <c r="AB1212" s="97"/>
      <c r="AC1212" s="30">
        <f t="shared" si="815"/>
        <v>0</v>
      </c>
      <c r="AD1212" s="30">
        <f t="shared" si="816"/>
        <v>0</v>
      </c>
      <c r="AE1212" s="30">
        <f t="shared" si="817"/>
        <v>0</v>
      </c>
      <c r="AF1212" s="30">
        <f t="shared" si="818"/>
        <v>0</v>
      </c>
      <c r="AG1212" s="18" t="s">
        <v>1573</v>
      </c>
      <c r="AH1212" s="17">
        <f t="shared" si="820"/>
        <v>0</v>
      </c>
    </row>
    <row r="1213" spans="1:34" ht="25" customHeight="1" x14ac:dyDescent="0.25">
      <c r="A1213" s="119" t="s">
        <v>248</v>
      </c>
      <c r="B1213" s="37"/>
      <c r="C1213" s="37"/>
      <c r="D1213" s="238"/>
      <c r="E1213" s="238"/>
      <c r="F1213" s="238"/>
      <c r="G1213" s="238"/>
      <c r="H1213" s="238"/>
      <c r="I1213" s="238"/>
      <c r="J1213" s="238"/>
      <c r="K1213" s="372">
        <f t="shared" si="813"/>
        <v>0</v>
      </c>
      <c r="L1213" s="376">
        <f t="shared" si="814"/>
        <v>0</v>
      </c>
      <c r="M1213" s="95"/>
      <c r="O1213" s="77"/>
      <c r="P1213" s="93"/>
      <c r="Q1213" s="96"/>
      <c r="S1213" s="96"/>
      <c r="U1213" s="96"/>
      <c r="V1213" s="96"/>
      <c r="X1213" s="96"/>
      <c r="Z1213" s="96"/>
      <c r="AB1213" s="97"/>
      <c r="AC1213" s="30">
        <f t="shared" si="815"/>
        <v>0</v>
      </c>
      <c r="AD1213" s="30">
        <f t="shared" si="816"/>
        <v>0</v>
      </c>
      <c r="AE1213" s="30">
        <f t="shared" si="817"/>
        <v>0</v>
      </c>
      <c r="AF1213" s="30">
        <f t="shared" si="818"/>
        <v>0</v>
      </c>
      <c r="AG1213" s="18" t="s">
        <v>1574</v>
      </c>
      <c r="AH1213" s="17">
        <f t="shared" si="820"/>
        <v>0</v>
      </c>
    </row>
    <row r="1214" spans="1:34" ht="25" customHeight="1" x14ac:dyDescent="0.25">
      <c r="A1214" s="248">
        <v>0</v>
      </c>
      <c r="B1214" s="37"/>
      <c r="C1214" s="41"/>
      <c r="D1214" s="266"/>
      <c r="E1214" s="266"/>
      <c r="F1214" s="266"/>
      <c r="G1214" s="266"/>
      <c r="H1214" s="266"/>
      <c r="I1214" s="266"/>
      <c r="J1214" s="266"/>
      <c r="K1214" s="357">
        <f t="shared" si="813"/>
        <v>0</v>
      </c>
      <c r="L1214" s="376">
        <f t="shared" si="814"/>
        <v>0</v>
      </c>
      <c r="M1214" s="95"/>
      <c r="O1214" s="77"/>
      <c r="P1214" s="93"/>
      <c r="Q1214" s="96"/>
      <c r="S1214" s="96"/>
      <c r="U1214" s="96"/>
      <c r="V1214" s="96"/>
      <c r="X1214" s="96"/>
      <c r="Z1214" s="96"/>
      <c r="AB1214" s="97"/>
      <c r="AC1214" s="30">
        <f t="shared" si="815"/>
        <v>0</v>
      </c>
      <c r="AD1214" s="30">
        <f t="shared" si="816"/>
        <v>0</v>
      </c>
      <c r="AE1214" s="30">
        <f t="shared" si="817"/>
        <v>0</v>
      </c>
      <c r="AF1214" s="30">
        <f t="shared" si="818"/>
        <v>0</v>
      </c>
      <c r="AG1214" s="18">
        <v>0</v>
      </c>
      <c r="AH1214" s="17">
        <f t="shared" si="820"/>
        <v>0</v>
      </c>
    </row>
    <row r="1215" spans="1:34" ht="25" customHeight="1" x14ac:dyDescent="0.25">
      <c r="A1215" s="248">
        <v>0</v>
      </c>
      <c r="B1215" s="37"/>
      <c r="C1215" s="41"/>
      <c r="D1215" s="266"/>
      <c r="E1215" s="266"/>
      <c r="F1215" s="266"/>
      <c r="G1215" s="266"/>
      <c r="H1215" s="266"/>
      <c r="I1215" s="266"/>
      <c r="J1215" s="266"/>
      <c r="K1215" s="357">
        <f t="shared" si="813"/>
        <v>0</v>
      </c>
      <c r="L1215" s="376">
        <f t="shared" si="814"/>
        <v>0</v>
      </c>
      <c r="M1215" s="95"/>
      <c r="O1215" s="77"/>
      <c r="P1215" s="93"/>
      <c r="Q1215" s="96"/>
      <c r="S1215" s="96"/>
      <c r="U1215" s="96"/>
      <c r="V1215" s="96"/>
      <c r="X1215" s="96"/>
      <c r="Z1215" s="96"/>
      <c r="AB1215" s="97"/>
      <c r="AC1215" s="30">
        <f t="shared" si="815"/>
        <v>0</v>
      </c>
      <c r="AD1215" s="30">
        <f t="shared" si="816"/>
        <v>0</v>
      </c>
      <c r="AE1215" s="30">
        <f t="shared" si="817"/>
        <v>0</v>
      </c>
      <c r="AF1215" s="30">
        <f t="shared" si="818"/>
        <v>0</v>
      </c>
      <c r="AG1215" s="18">
        <v>0</v>
      </c>
      <c r="AH1215" s="17">
        <f t="shared" si="820"/>
        <v>0</v>
      </c>
    </row>
    <row r="1216" spans="1:34" ht="25" customHeight="1" x14ac:dyDescent="0.25">
      <c r="A1216" s="248">
        <v>0</v>
      </c>
      <c r="B1216" s="31"/>
      <c r="C1216" s="94"/>
      <c r="D1216" s="263"/>
      <c r="E1216" s="263"/>
      <c r="F1216" s="263"/>
      <c r="G1216" s="263"/>
      <c r="H1216" s="263"/>
      <c r="I1216" s="263"/>
      <c r="J1216" s="263"/>
      <c r="K1216" s="363">
        <f t="shared" si="813"/>
        <v>0</v>
      </c>
      <c r="L1216" s="376">
        <f t="shared" si="814"/>
        <v>0</v>
      </c>
      <c r="M1216" s="95"/>
      <c r="O1216" s="77"/>
      <c r="P1216" s="93"/>
      <c r="Q1216" s="96"/>
      <c r="S1216" s="96"/>
      <c r="U1216" s="96"/>
      <c r="V1216" s="96"/>
      <c r="X1216" s="96"/>
      <c r="Z1216" s="96"/>
      <c r="AB1216" s="97"/>
      <c r="AC1216" s="30">
        <f t="shared" si="815"/>
        <v>0</v>
      </c>
      <c r="AD1216" s="30">
        <f t="shared" si="816"/>
        <v>0</v>
      </c>
      <c r="AE1216" s="30">
        <f t="shared" si="817"/>
        <v>0</v>
      </c>
      <c r="AF1216" s="30">
        <f t="shared" si="818"/>
        <v>0</v>
      </c>
      <c r="AG1216" s="18">
        <v>0</v>
      </c>
      <c r="AH1216" s="17">
        <f t="shared" si="820"/>
        <v>0</v>
      </c>
    </row>
    <row r="1217" spans="1:34" ht="25" customHeight="1" thickBot="1" x14ac:dyDescent="0.3">
      <c r="A1217" s="249"/>
      <c r="B1217" s="43"/>
      <c r="C1217" s="121"/>
      <c r="D1217" s="282"/>
      <c r="E1217" s="282"/>
      <c r="F1217" s="282"/>
      <c r="G1217" s="282"/>
      <c r="H1217" s="282"/>
      <c r="I1217" s="282"/>
      <c r="J1217" s="282"/>
      <c r="K1217" s="385"/>
      <c r="L1217" s="378"/>
      <c r="M1217" s="101"/>
      <c r="N1217" s="102"/>
      <c r="O1217" s="77"/>
      <c r="P1217" s="99"/>
      <c r="Q1217" s="103"/>
      <c r="R1217" s="104"/>
      <c r="S1217" s="103"/>
      <c r="T1217" s="104"/>
      <c r="U1217" s="103"/>
      <c r="V1217" s="103"/>
      <c r="W1217" s="104"/>
      <c r="X1217" s="103"/>
      <c r="Y1217" s="104"/>
      <c r="Z1217" s="103"/>
      <c r="AA1217" s="104"/>
      <c r="AB1217" s="105"/>
      <c r="AC1217" s="33"/>
      <c r="AD1217" s="33"/>
      <c r="AE1217" s="33"/>
      <c r="AF1217" s="33"/>
      <c r="AG1217" s="80"/>
      <c r="AH1217" s="17">
        <f t="shared" si="820"/>
        <v>0</v>
      </c>
    </row>
    <row r="1218" spans="1:34" ht="40" customHeight="1" x14ac:dyDescent="0.25">
      <c r="A1218" s="233" t="s">
        <v>1575</v>
      </c>
      <c r="B1218" s="242"/>
      <c r="C1218" s="243"/>
      <c r="D1218" s="247"/>
      <c r="E1218" s="247"/>
      <c r="F1218" s="247"/>
      <c r="G1218" s="247"/>
      <c r="H1218" s="247"/>
      <c r="I1218" s="247"/>
      <c r="J1218" s="247"/>
      <c r="K1218" s="367"/>
      <c r="L1218" s="376"/>
      <c r="M1218" s="95"/>
      <c r="O1218" s="77"/>
      <c r="P1218" s="106"/>
      <c r="Q1218" s="96"/>
      <c r="S1218" s="96"/>
      <c r="U1218" s="96"/>
      <c r="V1218" s="96"/>
      <c r="X1218" s="96"/>
      <c r="Z1218" s="96"/>
      <c r="AB1218" s="97"/>
      <c r="AC1218" s="30"/>
      <c r="AD1218" s="30"/>
      <c r="AE1218" s="30"/>
      <c r="AF1218" s="30"/>
      <c r="AH1218" s="17">
        <f>IF($L$1219=0,0,1)</f>
        <v>0</v>
      </c>
    </row>
    <row r="1219" spans="1:34" ht="25" customHeight="1" x14ac:dyDescent="0.25">
      <c r="A1219" s="119" t="s">
        <v>188</v>
      </c>
      <c r="B1219" s="39"/>
      <c r="C1219" s="39"/>
      <c r="D1219" s="274"/>
      <c r="E1219" s="274"/>
      <c r="F1219" s="274"/>
      <c r="G1219" s="274"/>
      <c r="H1219" s="274"/>
      <c r="I1219" s="274"/>
      <c r="J1219" s="274"/>
      <c r="K1219" s="383">
        <f t="shared" ref="K1219:K1227" si="821">D1219+E1219+F1219+H1219+J1219</f>
        <v>0</v>
      </c>
      <c r="L1219" s="376">
        <f t="shared" ref="L1219:L1227" si="822">G1219+I1219+K1219</f>
        <v>0</v>
      </c>
      <c r="M1219" s="95"/>
      <c r="O1219" s="77">
        <f>IF(L1219&gt;1,1,0)</f>
        <v>0</v>
      </c>
      <c r="P1219" s="93"/>
      <c r="Q1219" s="96"/>
      <c r="S1219" s="96"/>
      <c r="U1219" s="96"/>
      <c r="V1219" s="96"/>
      <c r="X1219" s="96"/>
      <c r="Z1219" s="96"/>
      <c r="AB1219" s="97"/>
      <c r="AC1219" s="30">
        <f t="shared" ref="AC1219:AC1227" si="823">Q1219</f>
        <v>0</v>
      </c>
      <c r="AD1219" s="30">
        <f t="shared" ref="AD1219:AD1227" si="824">D1219+E1219+F1219+H1219+J1219</f>
        <v>0</v>
      </c>
      <c r="AE1219" s="30">
        <f t="shared" ref="AE1219:AE1227" si="825">G1219</f>
        <v>0</v>
      </c>
      <c r="AF1219" s="30">
        <f t="shared" ref="AF1219:AF1227" si="826">AC1219+AD1219+AE1219</f>
        <v>0</v>
      </c>
      <c r="AG1219" s="18" t="s">
        <v>1576</v>
      </c>
      <c r="AH1219" s="17">
        <f>IF($L$1219=0,0,1)</f>
        <v>0</v>
      </c>
    </row>
    <row r="1220" spans="1:34" ht="25" customHeight="1" x14ac:dyDescent="0.25">
      <c r="A1220" s="119" t="s">
        <v>1577</v>
      </c>
      <c r="B1220" s="39"/>
      <c r="C1220" s="39"/>
      <c r="D1220" s="274"/>
      <c r="E1220" s="274"/>
      <c r="F1220" s="274"/>
      <c r="G1220" s="274"/>
      <c r="H1220" s="274"/>
      <c r="I1220" s="274"/>
      <c r="J1220" s="274"/>
      <c r="K1220" s="383">
        <f t="shared" si="821"/>
        <v>0</v>
      </c>
      <c r="L1220" s="376">
        <f t="shared" si="822"/>
        <v>0</v>
      </c>
      <c r="M1220" s="95"/>
      <c r="O1220" s="77"/>
      <c r="P1220" s="93"/>
      <c r="Q1220" s="96"/>
      <c r="S1220" s="96"/>
      <c r="U1220" s="96"/>
      <c r="V1220" s="96"/>
      <c r="X1220" s="96"/>
      <c r="Z1220" s="96"/>
      <c r="AB1220" s="97"/>
      <c r="AC1220" s="30">
        <f t="shared" si="823"/>
        <v>0</v>
      </c>
      <c r="AD1220" s="30">
        <f t="shared" si="824"/>
        <v>0</v>
      </c>
      <c r="AE1220" s="30">
        <f t="shared" si="825"/>
        <v>0</v>
      </c>
      <c r="AF1220" s="30">
        <f t="shared" si="826"/>
        <v>0</v>
      </c>
      <c r="AG1220" s="18" t="s">
        <v>1578</v>
      </c>
      <c r="AH1220" s="17">
        <f t="shared" ref="AH1220:AH1232" si="827">IF($L$1219=0,0,1)</f>
        <v>0</v>
      </c>
    </row>
    <row r="1221" spans="1:34" ht="25" customHeight="1" x14ac:dyDescent="0.25">
      <c r="A1221" s="119" t="s">
        <v>1579</v>
      </c>
      <c r="B1221" s="39"/>
      <c r="C1221" s="39"/>
      <c r="D1221" s="274"/>
      <c r="E1221" s="274"/>
      <c r="F1221" s="274"/>
      <c r="G1221" s="274"/>
      <c r="H1221" s="274"/>
      <c r="I1221" s="274"/>
      <c r="J1221" s="274"/>
      <c r="K1221" s="383">
        <f t="shared" si="821"/>
        <v>0</v>
      </c>
      <c r="L1221" s="376">
        <f t="shared" si="822"/>
        <v>0</v>
      </c>
      <c r="M1221" s="95"/>
      <c r="O1221" s="77"/>
      <c r="P1221" s="93"/>
      <c r="Q1221" s="96"/>
      <c r="S1221" s="96"/>
      <c r="U1221" s="96"/>
      <c r="V1221" s="96"/>
      <c r="X1221" s="96"/>
      <c r="Z1221" s="96"/>
      <c r="AB1221" s="97"/>
      <c r="AC1221" s="30">
        <f t="shared" si="823"/>
        <v>0</v>
      </c>
      <c r="AD1221" s="30">
        <f t="shared" si="824"/>
        <v>0</v>
      </c>
      <c r="AE1221" s="30">
        <f t="shared" si="825"/>
        <v>0</v>
      </c>
      <c r="AF1221" s="30">
        <f t="shared" si="826"/>
        <v>0</v>
      </c>
      <c r="AG1221" s="18" t="s">
        <v>1580</v>
      </c>
      <c r="AH1221" s="17">
        <f t="shared" si="827"/>
        <v>0</v>
      </c>
    </row>
    <row r="1222" spans="1:34" ht="25" customHeight="1" x14ac:dyDescent="0.25">
      <c r="A1222" s="119" t="s">
        <v>1581</v>
      </c>
      <c r="B1222" s="39"/>
      <c r="C1222" s="39"/>
      <c r="D1222" s="274"/>
      <c r="E1222" s="274"/>
      <c r="F1222" s="274"/>
      <c r="G1222" s="274"/>
      <c r="H1222" s="274"/>
      <c r="I1222" s="274"/>
      <c r="J1222" s="274"/>
      <c r="K1222" s="383">
        <f t="shared" si="821"/>
        <v>0</v>
      </c>
      <c r="L1222" s="376">
        <f t="shared" si="822"/>
        <v>0</v>
      </c>
      <c r="M1222" s="95"/>
      <c r="O1222" s="77"/>
      <c r="P1222" s="93"/>
      <c r="Q1222" s="96"/>
      <c r="S1222" s="96"/>
      <c r="U1222" s="96"/>
      <c r="V1222" s="96"/>
      <c r="X1222" s="96"/>
      <c r="Z1222" s="96"/>
      <c r="AB1222" s="97"/>
      <c r="AC1222" s="30">
        <f t="shared" si="823"/>
        <v>0</v>
      </c>
      <c r="AD1222" s="30">
        <f t="shared" si="824"/>
        <v>0</v>
      </c>
      <c r="AE1222" s="30">
        <f t="shared" si="825"/>
        <v>0</v>
      </c>
      <c r="AF1222" s="30">
        <f t="shared" si="826"/>
        <v>0</v>
      </c>
      <c r="AG1222" s="18" t="s">
        <v>1582</v>
      </c>
      <c r="AH1222" s="17">
        <f t="shared" si="827"/>
        <v>0</v>
      </c>
    </row>
    <row r="1223" spans="1:34" ht="25" customHeight="1" x14ac:dyDescent="0.25">
      <c r="A1223" s="119" t="s">
        <v>1583</v>
      </c>
      <c r="B1223" s="39"/>
      <c r="C1223" s="39"/>
      <c r="D1223" s="274"/>
      <c r="E1223" s="274"/>
      <c r="F1223" s="274"/>
      <c r="G1223" s="274"/>
      <c r="H1223" s="274"/>
      <c r="I1223" s="274"/>
      <c r="J1223" s="274"/>
      <c r="K1223" s="383">
        <f t="shared" si="821"/>
        <v>0</v>
      </c>
      <c r="L1223" s="376">
        <f t="shared" si="822"/>
        <v>0</v>
      </c>
      <c r="M1223" s="95"/>
      <c r="O1223" s="77"/>
      <c r="P1223" s="93"/>
      <c r="Q1223" s="96"/>
      <c r="S1223" s="96"/>
      <c r="U1223" s="96"/>
      <c r="V1223" s="96"/>
      <c r="X1223" s="96"/>
      <c r="Z1223" s="96"/>
      <c r="AB1223" s="97"/>
      <c r="AC1223" s="30">
        <f t="shared" si="823"/>
        <v>0</v>
      </c>
      <c r="AD1223" s="30">
        <f t="shared" si="824"/>
        <v>0</v>
      </c>
      <c r="AE1223" s="30">
        <f t="shared" si="825"/>
        <v>0</v>
      </c>
      <c r="AF1223" s="30">
        <f t="shared" si="826"/>
        <v>0</v>
      </c>
      <c r="AG1223" s="18" t="s">
        <v>1584</v>
      </c>
      <c r="AH1223" s="17">
        <f t="shared" si="827"/>
        <v>0</v>
      </c>
    </row>
    <row r="1224" spans="1:34" ht="25" customHeight="1" x14ac:dyDescent="0.25">
      <c r="A1224" s="119" t="s">
        <v>1203</v>
      </c>
      <c r="B1224" s="122"/>
      <c r="C1224" s="122"/>
      <c r="D1224" s="283"/>
      <c r="E1224" s="283"/>
      <c r="F1224" s="283"/>
      <c r="G1224" s="283"/>
      <c r="H1224" s="283"/>
      <c r="I1224" s="283"/>
      <c r="J1224" s="283"/>
      <c r="K1224" s="386">
        <f t="shared" si="821"/>
        <v>0</v>
      </c>
      <c r="L1224" s="376">
        <f t="shared" si="822"/>
        <v>0</v>
      </c>
      <c r="M1224" s="95"/>
      <c r="O1224" s="77"/>
      <c r="P1224" s="93"/>
      <c r="Q1224" s="96"/>
      <c r="S1224" s="96"/>
      <c r="U1224" s="96"/>
      <c r="V1224" s="96"/>
      <c r="X1224" s="96"/>
      <c r="Z1224" s="96"/>
      <c r="AB1224" s="97"/>
      <c r="AC1224" s="30">
        <f t="shared" si="823"/>
        <v>0</v>
      </c>
      <c r="AD1224" s="30">
        <f t="shared" si="824"/>
        <v>0</v>
      </c>
      <c r="AE1224" s="30">
        <f t="shared" si="825"/>
        <v>0</v>
      </c>
      <c r="AF1224" s="30">
        <f t="shared" si="826"/>
        <v>0</v>
      </c>
      <c r="AG1224" s="18" t="s">
        <v>1585</v>
      </c>
      <c r="AH1224" s="17">
        <f t="shared" si="827"/>
        <v>0</v>
      </c>
    </row>
    <row r="1225" spans="1:34" ht="25" customHeight="1" x14ac:dyDescent="0.25">
      <c r="A1225" s="248">
        <v>0</v>
      </c>
      <c r="B1225" s="122"/>
      <c r="C1225" s="123"/>
      <c r="D1225" s="285"/>
      <c r="E1225" s="285"/>
      <c r="F1225" s="285"/>
      <c r="G1225" s="285"/>
      <c r="H1225" s="285"/>
      <c r="I1225" s="285"/>
      <c r="J1225" s="285"/>
      <c r="K1225" s="387">
        <f t="shared" si="821"/>
        <v>0</v>
      </c>
      <c r="L1225" s="376">
        <f t="shared" si="822"/>
        <v>0</v>
      </c>
      <c r="M1225" s="95"/>
      <c r="O1225" s="77"/>
      <c r="P1225" s="93"/>
      <c r="Q1225" s="96"/>
      <c r="S1225" s="96"/>
      <c r="U1225" s="96"/>
      <c r="V1225" s="96"/>
      <c r="X1225" s="96"/>
      <c r="Z1225" s="96"/>
      <c r="AB1225" s="97"/>
      <c r="AC1225" s="30">
        <f t="shared" si="823"/>
        <v>0</v>
      </c>
      <c r="AD1225" s="30">
        <f t="shared" si="824"/>
        <v>0</v>
      </c>
      <c r="AE1225" s="30">
        <f t="shared" si="825"/>
        <v>0</v>
      </c>
      <c r="AF1225" s="30">
        <f t="shared" si="826"/>
        <v>0</v>
      </c>
      <c r="AG1225" s="18">
        <v>0</v>
      </c>
      <c r="AH1225" s="17">
        <f t="shared" si="827"/>
        <v>0</v>
      </c>
    </row>
    <row r="1226" spans="1:34" ht="25" customHeight="1" x14ac:dyDescent="0.25">
      <c r="A1226" s="248">
        <v>0</v>
      </c>
      <c r="B1226" s="122"/>
      <c r="C1226" s="123"/>
      <c r="D1226" s="285"/>
      <c r="E1226" s="285"/>
      <c r="F1226" s="285"/>
      <c r="G1226" s="285"/>
      <c r="H1226" s="285"/>
      <c r="I1226" s="285"/>
      <c r="J1226" s="285"/>
      <c r="K1226" s="387">
        <f t="shared" si="821"/>
        <v>0</v>
      </c>
      <c r="L1226" s="376">
        <f t="shared" si="822"/>
        <v>0</v>
      </c>
      <c r="M1226" s="95"/>
      <c r="O1226" s="77"/>
      <c r="P1226" s="93"/>
      <c r="Q1226" s="96"/>
      <c r="S1226" s="96"/>
      <c r="U1226" s="96"/>
      <c r="V1226" s="96"/>
      <c r="X1226" s="96"/>
      <c r="Z1226" s="96"/>
      <c r="AB1226" s="97"/>
      <c r="AC1226" s="30">
        <f t="shared" si="823"/>
        <v>0</v>
      </c>
      <c r="AD1226" s="30">
        <f t="shared" si="824"/>
        <v>0</v>
      </c>
      <c r="AE1226" s="30">
        <f t="shared" si="825"/>
        <v>0</v>
      </c>
      <c r="AF1226" s="30">
        <f t="shared" si="826"/>
        <v>0</v>
      </c>
      <c r="AG1226" s="18">
        <v>0</v>
      </c>
      <c r="AH1226" s="17">
        <f t="shared" si="827"/>
        <v>0</v>
      </c>
    </row>
    <row r="1227" spans="1:34" ht="25" customHeight="1" x14ac:dyDescent="0.25">
      <c r="A1227" s="248">
        <v>0</v>
      </c>
      <c r="B1227" s="122"/>
      <c r="C1227" s="123"/>
      <c r="D1227" s="285"/>
      <c r="E1227" s="285"/>
      <c r="F1227" s="285"/>
      <c r="G1227" s="285"/>
      <c r="H1227" s="285"/>
      <c r="I1227" s="285"/>
      <c r="J1227" s="285"/>
      <c r="K1227" s="387">
        <f t="shared" si="821"/>
        <v>0</v>
      </c>
      <c r="L1227" s="376">
        <f t="shared" si="822"/>
        <v>0</v>
      </c>
      <c r="M1227" s="95"/>
      <c r="O1227" s="77"/>
      <c r="P1227" s="93"/>
      <c r="Q1227" s="96"/>
      <c r="S1227" s="96"/>
      <c r="U1227" s="96"/>
      <c r="V1227" s="96"/>
      <c r="X1227" s="96"/>
      <c r="Z1227" s="96"/>
      <c r="AB1227" s="97"/>
      <c r="AC1227" s="30">
        <f t="shared" si="823"/>
        <v>0</v>
      </c>
      <c r="AD1227" s="30">
        <f t="shared" si="824"/>
        <v>0</v>
      </c>
      <c r="AE1227" s="30">
        <f t="shared" si="825"/>
        <v>0</v>
      </c>
      <c r="AF1227" s="30">
        <f t="shared" si="826"/>
        <v>0</v>
      </c>
      <c r="AG1227" s="18">
        <v>0</v>
      </c>
      <c r="AH1227" s="17">
        <f t="shared" si="827"/>
        <v>0</v>
      </c>
    </row>
    <row r="1228" spans="1:34" s="66" customFormat="1" ht="25" customHeight="1" x14ac:dyDescent="0.25">
      <c r="A1228" s="252" t="s">
        <v>235</v>
      </c>
      <c r="B1228" s="34" t="str">
        <f>IF(B1219-B1220-B1221=0,"OK","OUT OF BALANCE BY")</f>
        <v>OK</v>
      </c>
      <c r="C1228" s="108" t="str">
        <f t="shared" ref="C1228:L1228" si="828">IF(C1219-C1220-C1221=0,"OK","OUT OF BALANCE BY")</f>
        <v>OK</v>
      </c>
      <c r="D1228" s="268" t="str">
        <f t="shared" si="828"/>
        <v>OK</v>
      </c>
      <c r="E1228" s="268" t="str">
        <f t="shared" si="828"/>
        <v>OK</v>
      </c>
      <c r="F1228" s="268" t="str">
        <f t="shared" si="828"/>
        <v>OK</v>
      </c>
      <c r="G1228" s="268" t="str">
        <f t="shared" si="828"/>
        <v>OK</v>
      </c>
      <c r="H1228" s="268" t="str">
        <f t="shared" si="828"/>
        <v>OK</v>
      </c>
      <c r="I1228" s="268" t="str">
        <f t="shared" si="828"/>
        <v>OK</v>
      </c>
      <c r="J1228" s="268" t="str">
        <f t="shared" si="828"/>
        <v>OK</v>
      </c>
      <c r="K1228" s="364" t="str">
        <f t="shared" si="828"/>
        <v>OK</v>
      </c>
      <c r="L1228" s="380" t="str">
        <f t="shared" si="828"/>
        <v>OK</v>
      </c>
      <c r="M1228" s="109"/>
      <c r="O1228" s="77"/>
      <c r="P1228" s="96"/>
      <c r="Q1228" s="110"/>
      <c r="S1228" s="110"/>
      <c r="U1228" s="110"/>
      <c r="V1228" s="110"/>
      <c r="X1228" s="110"/>
      <c r="Z1228" s="110"/>
      <c r="AB1228" s="111"/>
      <c r="AC1228" s="35" t="str">
        <f t="shared" ref="AC1228:AF1228" si="829">IF(AC1219-AC1220-AC1221=0,"OK","OUT OF BALANCE BY")</f>
        <v>OK</v>
      </c>
      <c r="AD1228" s="35" t="str">
        <f t="shared" si="829"/>
        <v>OK</v>
      </c>
      <c r="AE1228" s="35" t="str">
        <f t="shared" si="829"/>
        <v>OK</v>
      </c>
      <c r="AF1228" s="35" t="str">
        <f t="shared" si="829"/>
        <v>OK</v>
      </c>
      <c r="AG1228" s="18"/>
      <c r="AH1228" s="17">
        <f t="shared" si="827"/>
        <v>0</v>
      </c>
    </row>
    <row r="1229" spans="1:34" s="66" customFormat="1" ht="25" customHeight="1" x14ac:dyDescent="0.25">
      <c r="A1229" s="252"/>
      <c r="B1229" s="31">
        <f>B1219-B1220-B1221</f>
        <v>0</v>
      </c>
      <c r="C1229" s="94">
        <f t="shared" ref="C1229:L1229" si="830">C1219-C1220-C1221</f>
        <v>0</v>
      </c>
      <c r="D1229" s="263">
        <f t="shared" si="830"/>
        <v>0</v>
      </c>
      <c r="E1229" s="263">
        <f t="shared" si="830"/>
        <v>0</v>
      </c>
      <c r="F1229" s="263">
        <f t="shared" si="830"/>
        <v>0</v>
      </c>
      <c r="G1229" s="263">
        <f t="shared" si="830"/>
        <v>0</v>
      </c>
      <c r="H1229" s="263">
        <f t="shared" si="830"/>
        <v>0</v>
      </c>
      <c r="I1229" s="263">
        <f t="shared" si="830"/>
        <v>0</v>
      </c>
      <c r="J1229" s="263">
        <f t="shared" si="830"/>
        <v>0</v>
      </c>
      <c r="K1229" s="363">
        <f t="shared" si="830"/>
        <v>0</v>
      </c>
      <c r="L1229" s="376">
        <f t="shared" si="830"/>
        <v>0</v>
      </c>
      <c r="M1229" s="109"/>
      <c r="O1229" s="77"/>
      <c r="P1229" s="96"/>
      <c r="Q1229" s="96"/>
      <c r="R1229" s="17"/>
      <c r="S1229" s="96"/>
      <c r="T1229" s="17"/>
      <c r="U1229" s="96"/>
      <c r="V1229" s="96"/>
      <c r="W1229" s="17"/>
      <c r="X1229" s="96"/>
      <c r="Y1229" s="17"/>
      <c r="Z1229" s="96"/>
      <c r="AA1229" s="17"/>
      <c r="AB1229" s="97"/>
      <c r="AC1229" s="30">
        <f t="shared" ref="AC1229:AF1229" si="831">AC1219-AC1220-AC1221</f>
        <v>0</v>
      </c>
      <c r="AD1229" s="30">
        <f t="shared" si="831"/>
        <v>0</v>
      </c>
      <c r="AE1229" s="30">
        <f t="shared" si="831"/>
        <v>0</v>
      </c>
      <c r="AF1229" s="30">
        <f t="shared" si="831"/>
        <v>0</v>
      </c>
      <c r="AG1229" s="18"/>
      <c r="AH1229" s="17">
        <f t="shared" si="827"/>
        <v>0</v>
      </c>
    </row>
    <row r="1230" spans="1:34" s="66" customFormat="1" ht="25" customHeight="1" x14ac:dyDescent="0.25">
      <c r="A1230" s="252" t="s">
        <v>208</v>
      </c>
      <c r="B1230" s="34" t="str">
        <f>IF(B1219-B1222-B1223-B1224=0,"OK","OUT OF BALANCE BY")</f>
        <v>OK</v>
      </c>
      <c r="C1230" s="108" t="str">
        <f t="shared" ref="C1230:L1230" si="832">IF(C1219-C1222-C1223-C1224=0,"OK","OUT OF BALANCE BY")</f>
        <v>OK</v>
      </c>
      <c r="D1230" s="268" t="str">
        <f t="shared" si="832"/>
        <v>OK</v>
      </c>
      <c r="E1230" s="268" t="str">
        <f t="shared" si="832"/>
        <v>OK</v>
      </c>
      <c r="F1230" s="268" t="str">
        <f t="shared" si="832"/>
        <v>OK</v>
      </c>
      <c r="G1230" s="268" t="str">
        <f t="shared" si="832"/>
        <v>OK</v>
      </c>
      <c r="H1230" s="268" t="str">
        <f t="shared" si="832"/>
        <v>OK</v>
      </c>
      <c r="I1230" s="268" t="str">
        <f t="shared" si="832"/>
        <v>OK</v>
      </c>
      <c r="J1230" s="268" t="str">
        <f t="shared" si="832"/>
        <v>OK</v>
      </c>
      <c r="K1230" s="364" t="str">
        <f t="shared" si="832"/>
        <v>OK</v>
      </c>
      <c r="L1230" s="380" t="str">
        <f t="shared" si="832"/>
        <v>OK</v>
      </c>
      <c r="M1230" s="109"/>
      <c r="O1230" s="77"/>
      <c r="P1230" s="96"/>
      <c r="Q1230" s="110"/>
      <c r="S1230" s="110"/>
      <c r="U1230" s="110"/>
      <c r="V1230" s="110"/>
      <c r="X1230" s="110"/>
      <c r="Z1230" s="110"/>
      <c r="AB1230" s="111"/>
      <c r="AC1230" s="35" t="str">
        <f t="shared" ref="AC1230:AF1230" si="833">IF(AC1219-AC1222-AC1223-AC1224=0,"OK","OUT OF BALANCE BY")</f>
        <v>OK</v>
      </c>
      <c r="AD1230" s="35" t="str">
        <f t="shared" si="833"/>
        <v>OK</v>
      </c>
      <c r="AE1230" s="35" t="str">
        <f t="shared" si="833"/>
        <v>OK</v>
      </c>
      <c r="AF1230" s="35" t="str">
        <f t="shared" si="833"/>
        <v>OK</v>
      </c>
      <c r="AG1230" s="18"/>
      <c r="AH1230" s="17">
        <f t="shared" si="827"/>
        <v>0</v>
      </c>
    </row>
    <row r="1231" spans="1:34" s="66" customFormat="1" ht="25" customHeight="1" x14ac:dyDescent="0.25">
      <c r="A1231" s="252"/>
      <c r="B1231" s="31">
        <f>B1219-B1222-B1223-B1224</f>
        <v>0</v>
      </c>
      <c r="C1231" s="94">
        <f t="shared" ref="C1231:L1231" si="834">C1219-C1222-C1223-C1224</f>
        <v>0</v>
      </c>
      <c r="D1231" s="263">
        <f t="shared" si="834"/>
        <v>0</v>
      </c>
      <c r="E1231" s="263">
        <f t="shared" si="834"/>
        <v>0</v>
      </c>
      <c r="F1231" s="263">
        <f t="shared" si="834"/>
        <v>0</v>
      </c>
      <c r="G1231" s="263">
        <f t="shared" si="834"/>
        <v>0</v>
      </c>
      <c r="H1231" s="263">
        <f t="shared" si="834"/>
        <v>0</v>
      </c>
      <c r="I1231" s="263">
        <f t="shared" si="834"/>
        <v>0</v>
      </c>
      <c r="J1231" s="263">
        <f t="shared" si="834"/>
        <v>0</v>
      </c>
      <c r="K1231" s="363">
        <f t="shared" si="834"/>
        <v>0</v>
      </c>
      <c r="L1231" s="376">
        <f t="shared" si="834"/>
        <v>0</v>
      </c>
      <c r="M1231" s="109"/>
      <c r="O1231" s="77"/>
      <c r="P1231" s="96"/>
      <c r="Q1231" s="96"/>
      <c r="R1231" s="17"/>
      <c r="S1231" s="96"/>
      <c r="T1231" s="17"/>
      <c r="U1231" s="96"/>
      <c r="V1231" s="96"/>
      <c r="W1231" s="17"/>
      <c r="X1231" s="96"/>
      <c r="Y1231" s="17"/>
      <c r="Z1231" s="96"/>
      <c r="AA1231" s="17"/>
      <c r="AB1231" s="97"/>
      <c r="AC1231" s="30">
        <f t="shared" ref="AC1231:AF1231" si="835">AC1219-AC1222-AC1223-AC1224</f>
        <v>0</v>
      </c>
      <c r="AD1231" s="30">
        <f t="shared" si="835"/>
        <v>0</v>
      </c>
      <c r="AE1231" s="30">
        <f t="shared" si="835"/>
        <v>0</v>
      </c>
      <c r="AF1231" s="30">
        <f t="shared" si="835"/>
        <v>0</v>
      </c>
      <c r="AG1231" s="18"/>
      <c r="AH1231" s="17">
        <f t="shared" si="827"/>
        <v>0</v>
      </c>
    </row>
    <row r="1232" spans="1:34" s="66" customFormat="1" ht="25" customHeight="1" thickBot="1" x14ac:dyDescent="0.3">
      <c r="A1232" s="258"/>
      <c r="B1232" s="38"/>
      <c r="C1232" s="112"/>
      <c r="D1232" s="269"/>
      <c r="E1232" s="269"/>
      <c r="F1232" s="269"/>
      <c r="G1232" s="269"/>
      <c r="H1232" s="269"/>
      <c r="I1232" s="269"/>
      <c r="J1232" s="269"/>
      <c r="K1232" s="381"/>
      <c r="L1232" s="25"/>
      <c r="M1232" s="115"/>
      <c r="N1232" s="116"/>
      <c r="O1232" s="77"/>
      <c r="P1232" s="103"/>
      <c r="Q1232" s="76"/>
      <c r="R1232" s="75"/>
      <c r="S1232" s="76"/>
      <c r="T1232" s="75"/>
      <c r="U1232" s="76"/>
      <c r="V1232" s="76"/>
      <c r="W1232" s="75"/>
      <c r="X1232" s="76"/>
      <c r="Y1232" s="75"/>
      <c r="Z1232" s="76"/>
      <c r="AA1232" s="75"/>
      <c r="AB1232" s="113"/>
      <c r="AC1232" s="24"/>
      <c r="AD1232" s="24"/>
      <c r="AE1232" s="24"/>
      <c r="AF1232" s="24"/>
      <c r="AG1232" s="80"/>
      <c r="AH1232" s="17">
        <f t="shared" si="827"/>
        <v>0</v>
      </c>
    </row>
    <row r="1233" spans="1:34" ht="40" customHeight="1" x14ac:dyDescent="0.25">
      <c r="A1233" s="233" t="s">
        <v>1586</v>
      </c>
      <c r="B1233" s="231"/>
      <c r="C1233" s="234"/>
      <c r="D1233" s="245"/>
      <c r="E1233" s="245"/>
      <c r="F1233" s="245"/>
      <c r="G1233" s="245"/>
      <c r="H1233" s="245"/>
      <c r="I1233" s="245"/>
      <c r="J1233" s="245"/>
      <c r="K1233" s="363"/>
      <c r="L1233" s="376"/>
      <c r="M1233" s="95"/>
      <c r="O1233" s="77"/>
      <c r="P1233" s="106"/>
      <c r="Q1233" s="96"/>
      <c r="S1233" s="96"/>
      <c r="U1233" s="96"/>
      <c r="V1233" s="96"/>
      <c r="X1233" s="96"/>
      <c r="Z1233" s="96"/>
      <c r="AB1233" s="97"/>
      <c r="AC1233" s="30"/>
      <c r="AD1233" s="30"/>
      <c r="AE1233" s="30"/>
      <c r="AF1233" s="30"/>
      <c r="AH1233" s="17">
        <f>IF($L$1234=0,0,1)</f>
        <v>0</v>
      </c>
    </row>
    <row r="1234" spans="1:34" ht="25" customHeight="1" x14ac:dyDescent="0.25">
      <c r="A1234" s="119" t="s">
        <v>188</v>
      </c>
      <c r="B1234" s="31"/>
      <c r="C1234" s="31"/>
      <c r="D1234" s="240"/>
      <c r="E1234" s="240"/>
      <c r="F1234" s="240"/>
      <c r="G1234" s="240"/>
      <c r="H1234" s="240"/>
      <c r="I1234" s="240"/>
      <c r="J1234" s="240"/>
      <c r="K1234" s="366">
        <f t="shared" ref="K1234:K1239" si="836">D1234+E1234+F1234+H1234+J1234</f>
        <v>0</v>
      </c>
      <c r="L1234" s="376">
        <f t="shared" ref="L1234:L1239" si="837">G1234+I1234+K1234</f>
        <v>0</v>
      </c>
      <c r="M1234" s="95"/>
      <c r="O1234" s="77">
        <f>IF(L1234&gt;1,1,0)</f>
        <v>0</v>
      </c>
      <c r="P1234" s="93"/>
      <c r="Q1234" s="96"/>
      <c r="S1234" s="96"/>
      <c r="U1234" s="96"/>
      <c r="V1234" s="96"/>
      <c r="X1234" s="96"/>
      <c r="Z1234" s="96"/>
      <c r="AB1234" s="97"/>
      <c r="AC1234" s="30">
        <f t="shared" ref="AC1234:AC1239" si="838">Q1234</f>
        <v>0</v>
      </c>
      <c r="AD1234" s="30">
        <f t="shared" ref="AD1234:AD1239" si="839">D1234+E1234+F1234+H1234+J1234</f>
        <v>0</v>
      </c>
      <c r="AE1234" s="30">
        <f t="shared" ref="AE1234:AE1239" si="840">G1234</f>
        <v>0</v>
      </c>
      <c r="AF1234" s="30">
        <f t="shared" ref="AF1234:AF1239" si="841">AC1234+AD1234+AE1234</f>
        <v>0</v>
      </c>
      <c r="AG1234" s="18" t="s">
        <v>1587</v>
      </c>
      <c r="AH1234" s="17">
        <f>IF($L$1234=0,0,1)</f>
        <v>0</v>
      </c>
    </row>
    <row r="1235" spans="1:34" ht="25" customHeight="1" x14ac:dyDescent="0.25">
      <c r="A1235" s="370" t="s">
        <v>1588</v>
      </c>
      <c r="B1235" s="366">
        <f t="shared" ref="B1235:J1235" si="842">B1234</f>
        <v>0</v>
      </c>
      <c r="C1235" s="366">
        <f t="shared" si="842"/>
        <v>0</v>
      </c>
      <c r="D1235" s="366">
        <f t="shared" si="842"/>
        <v>0</v>
      </c>
      <c r="E1235" s="366">
        <f t="shared" si="842"/>
        <v>0</v>
      </c>
      <c r="F1235" s="366">
        <f t="shared" si="842"/>
        <v>0</v>
      </c>
      <c r="G1235" s="366">
        <f t="shared" si="842"/>
        <v>0</v>
      </c>
      <c r="H1235" s="366">
        <f t="shared" si="842"/>
        <v>0</v>
      </c>
      <c r="I1235" s="366">
        <f t="shared" si="842"/>
        <v>0</v>
      </c>
      <c r="J1235" s="366">
        <f t="shared" si="842"/>
        <v>0</v>
      </c>
      <c r="K1235" s="366">
        <f t="shared" si="836"/>
        <v>0</v>
      </c>
      <c r="L1235" s="376">
        <f t="shared" si="837"/>
        <v>0</v>
      </c>
      <c r="M1235" s="95"/>
      <c r="O1235" s="77"/>
      <c r="P1235" s="93"/>
      <c r="Q1235" s="96"/>
      <c r="S1235" s="96"/>
      <c r="U1235" s="96"/>
      <c r="V1235" s="96"/>
      <c r="X1235" s="96"/>
      <c r="Z1235" s="96"/>
      <c r="AB1235" s="97"/>
      <c r="AC1235" s="30">
        <f t="shared" si="838"/>
        <v>0</v>
      </c>
      <c r="AD1235" s="30">
        <f t="shared" si="839"/>
        <v>0</v>
      </c>
      <c r="AE1235" s="30">
        <f t="shared" si="840"/>
        <v>0</v>
      </c>
      <c r="AF1235" s="30">
        <f t="shared" si="841"/>
        <v>0</v>
      </c>
      <c r="AG1235" s="18" t="s">
        <v>1589</v>
      </c>
      <c r="AH1235" s="17">
        <f t="shared" ref="AH1235:AH1240" si="843">IF($L$1234=0,0,1)</f>
        <v>0</v>
      </c>
    </row>
    <row r="1236" spans="1:34" ht="25" customHeight="1" x14ac:dyDescent="0.25">
      <c r="A1236" s="119" t="s">
        <v>1590</v>
      </c>
      <c r="B1236" s="31"/>
      <c r="C1236" s="31"/>
      <c r="D1236" s="240"/>
      <c r="E1236" s="240"/>
      <c r="F1236" s="240"/>
      <c r="G1236" s="240"/>
      <c r="H1236" s="240"/>
      <c r="I1236" s="240"/>
      <c r="J1236" s="240"/>
      <c r="K1236" s="366">
        <f t="shared" si="836"/>
        <v>0</v>
      </c>
      <c r="L1236" s="376">
        <f t="shared" si="837"/>
        <v>0</v>
      </c>
      <c r="M1236" s="95"/>
      <c r="O1236" s="77"/>
      <c r="P1236" s="93"/>
      <c r="Q1236" s="96"/>
      <c r="S1236" s="96"/>
      <c r="U1236" s="96"/>
      <c r="V1236" s="96"/>
      <c r="X1236" s="96"/>
      <c r="Z1236" s="96"/>
      <c r="AB1236" s="97"/>
      <c r="AC1236" s="30">
        <f t="shared" si="838"/>
        <v>0</v>
      </c>
      <c r="AD1236" s="30">
        <f t="shared" si="839"/>
        <v>0</v>
      </c>
      <c r="AE1236" s="30">
        <f t="shared" si="840"/>
        <v>0</v>
      </c>
      <c r="AF1236" s="30">
        <f t="shared" si="841"/>
        <v>0</v>
      </c>
      <c r="AG1236" s="18" t="s">
        <v>1591</v>
      </c>
      <c r="AH1236" s="17">
        <f t="shared" si="843"/>
        <v>0</v>
      </c>
    </row>
    <row r="1237" spans="1:34" ht="25" customHeight="1" x14ac:dyDescent="0.25">
      <c r="A1237" s="248">
        <v>0</v>
      </c>
      <c r="B1237" s="31"/>
      <c r="C1237" s="94"/>
      <c r="D1237" s="263"/>
      <c r="E1237" s="263"/>
      <c r="F1237" s="263"/>
      <c r="G1237" s="263"/>
      <c r="H1237" s="263"/>
      <c r="I1237" s="263"/>
      <c r="J1237" s="263"/>
      <c r="K1237" s="363">
        <f t="shared" si="836"/>
        <v>0</v>
      </c>
      <c r="L1237" s="376">
        <f t="shared" si="837"/>
        <v>0</v>
      </c>
      <c r="M1237" s="95"/>
      <c r="O1237" s="77"/>
      <c r="P1237" s="93"/>
      <c r="Q1237" s="96"/>
      <c r="S1237" s="96"/>
      <c r="U1237" s="96"/>
      <c r="V1237" s="96"/>
      <c r="X1237" s="96"/>
      <c r="Z1237" s="96"/>
      <c r="AB1237" s="97"/>
      <c r="AC1237" s="30">
        <f t="shared" si="838"/>
        <v>0</v>
      </c>
      <c r="AD1237" s="30">
        <f t="shared" si="839"/>
        <v>0</v>
      </c>
      <c r="AE1237" s="30">
        <f t="shared" si="840"/>
        <v>0</v>
      </c>
      <c r="AF1237" s="30">
        <f t="shared" si="841"/>
        <v>0</v>
      </c>
      <c r="AG1237" s="18">
        <v>0</v>
      </c>
      <c r="AH1237" s="17">
        <f t="shared" si="843"/>
        <v>0</v>
      </c>
    </row>
    <row r="1238" spans="1:34" ht="25" customHeight="1" x14ac:dyDescent="0.25">
      <c r="A1238" s="248">
        <v>0</v>
      </c>
      <c r="B1238" s="31"/>
      <c r="C1238" s="94"/>
      <c r="D1238" s="263"/>
      <c r="E1238" s="263"/>
      <c r="F1238" s="263"/>
      <c r="G1238" s="263"/>
      <c r="H1238" s="263"/>
      <c r="I1238" s="263"/>
      <c r="J1238" s="263"/>
      <c r="K1238" s="363">
        <f t="shared" si="836"/>
        <v>0</v>
      </c>
      <c r="L1238" s="376">
        <f t="shared" si="837"/>
        <v>0</v>
      </c>
      <c r="M1238" s="95"/>
      <c r="O1238" s="77"/>
      <c r="P1238" s="93"/>
      <c r="Q1238" s="96"/>
      <c r="S1238" s="96"/>
      <c r="U1238" s="96"/>
      <c r="V1238" s="96"/>
      <c r="X1238" s="96"/>
      <c r="Z1238" s="96"/>
      <c r="AB1238" s="97"/>
      <c r="AC1238" s="30">
        <f t="shared" si="838"/>
        <v>0</v>
      </c>
      <c r="AD1238" s="30">
        <f t="shared" si="839"/>
        <v>0</v>
      </c>
      <c r="AE1238" s="30">
        <f t="shared" si="840"/>
        <v>0</v>
      </c>
      <c r="AF1238" s="30">
        <f t="shared" si="841"/>
        <v>0</v>
      </c>
      <c r="AG1238" s="18">
        <v>0</v>
      </c>
      <c r="AH1238" s="17">
        <f t="shared" si="843"/>
        <v>0</v>
      </c>
    </row>
    <row r="1239" spans="1:34" ht="25" customHeight="1" x14ac:dyDescent="0.25">
      <c r="A1239" s="248">
        <v>0</v>
      </c>
      <c r="B1239" s="31"/>
      <c r="C1239" s="94"/>
      <c r="D1239" s="263"/>
      <c r="E1239" s="263"/>
      <c r="F1239" s="263"/>
      <c r="G1239" s="263"/>
      <c r="H1239" s="263"/>
      <c r="I1239" s="263"/>
      <c r="J1239" s="263"/>
      <c r="K1239" s="363">
        <f t="shared" si="836"/>
        <v>0</v>
      </c>
      <c r="L1239" s="376">
        <f t="shared" si="837"/>
        <v>0</v>
      </c>
      <c r="M1239" s="95"/>
      <c r="O1239" s="77"/>
      <c r="P1239" s="93"/>
      <c r="Q1239" s="96"/>
      <c r="S1239" s="96"/>
      <c r="U1239" s="96"/>
      <c r="V1239" s="96"/>
      <c r="X1239" s="96"/>
      <c r="Z1239" s="96"/>
      <c r="AB1239" s="97"/>
      <c r="AC1239" s="30">
        <f t="shared" si="838"/>
        <v>0</v>
      </c>
      <c r="AD1239" s="30">
        <f t="shared" si="839"/>
        <v>0</v>
      </c>
      <c r="AE1239" s="30">
        <f t="shared" si="840"/>
        <v>0</v>
      </c>
      <c r="AF1239" s="30">
        <f t="shared" si="841"/>
        <v>0</v>
      </c>
      <c r="AG1239" s="18">
        <v>0</v>
      </c>
      <c r="AH1239" s="17">
        <f t="shared" si="843"/>
        <v>0</v>
      </c>
    </row>
    <row r="1240" spans="1:34" ht="25" customHeight="1" thickBot="1" x14ac:dyDescent="0.3">
      <c r="A1240" s="249"/>
      <c r="B1240" s="32"/>
      <c r="C1240" s="100"/>
      <c r="D1240" s="264"/>
      <c r="E1240" s="264"/>
      <c r="F1240" s="264"/>
      <c r="G1240" s="264"/>
      <c r="H1240" s="264"/>
      <c r="I1240" s="264"/>
      <c r="J1240" s="264"/>
      <c r="K1240" s="379"/>
      <c r="L1240" s="378"/>
      <c r="M1240" s="101"/>
      <c r="N1240" s="102"/>
      <c r="O1240" s="77"/>
      <c r="P1240" s="99"/>
      <c r="Q1240" s="103"/>
      <c r="R1240" s="104"/>
      <c r="S1240" s="103"/>
      <c r="T1240" s="104"/>
      <c r="U1240" s="103"/>
      <c r="V1240" s="103"/>
      <c r="W1240" s="104"/>
      <c r="X1240" s="103"/>
      <c r="Y1240" s="104"/>
      <c r="Z1240" s="103"/>
      <c r="AA1240" s="104"/>
      <c r="AB1240" s="105"/>
      <c r="AC1240" s="33"/>
      <c r="AD1240" s="33"/>
      <c r="AE1240" s="33"/>
      <c r="AF1240" s="33"/>
      <c r="AG1240" s="80"/>
      <c r="AH1240" s="17">
        <f t="shared" si="843"/>
        <v>0</v>
      </c>
    </row>
    <row r="1241" spans="1:34" ht="40" customHeight="1" x14ac:dyDescent="0.25">
      <c r="A1241" s="233" t="s">
        <v>1592</v>
      </c>
      <c r="B1241" s="231"/>
      <c r="C1241" s="234"/>
      <c r="D1241" s="245"/>
      <c r="E1241" s="245"/>
      <c r="F1241" s="245"/>
      <c r="G1241" s="245"/>
      <c r="H1241" s="245"/>
      <c r="I1241" s="245"/>
      <c r="J1241" s="245"/>
      <c r="K1241" s="363"/>
      <c r="L1241" s="376"/>
      <c r="M1241" s="95"/>
      <c r="O1241" s="77"/>
      <c r="P1241" s="106"/>
      <c r="Q1241" s="96"/>
      <c r="S1241" s="96"/>
      <c r="U1241" s="96"/>
      <c r="V1241" s="96"/>
      <c r="X1241" s="96"/>
      <c r="Z1241" s="96"/>
      <c r="AB1241" s="97"/>
      <c r="AC1241" s="30"/>
      <c r="AD1241" s="30"/>
      <c r="AE1241" s="30"/>
      <c r="AF1241" s="30"/>
      <c r="AH1241" s="17">
        <f>IF($L$1242=0,0,1)</f>
        <v>0</v>
      </c>
    </row>
    <row r="1242" spans="1:34" ht="25" customHeight="1" x14ac:dyDescent="0.25">
      <c r="A1242" s="119" t="s">
        <v>188</v>
      </c>
      <c r="B1242" s="31"/>
      <c r="C1242" s="31"/>
      <c r="D1242" s="240"/>
      <c r="E1242" s="240"/>
      <c r="F1242" s="240"/>
      <c r="G1242" s="240"/>
      <c r="H1242" s="240"/>
      <c r="I1242" s="240"/>
      <c r="J1242" s="240"/>
      <c r="K1242" s="366">
        <f t="shared" ref="K1242:K1249" si="844">D1242+E1242+F1242+H1242+J1242</f>
        <v>0</v>
      </c>
      <c r="L1242" s="376">
        <f t="shared" ref="L1242:L1249" si="845">G1242+I1242+K1242</f>
        <v>0</v>
      </c>
      <c r="M1242" s="95"/>
      <c r="O1242" s="77">
        <f>IF(L1242&gt;1,1,0)</f>
        <v>0</v>
      </c>
      <c r="P1242" s="93"/>
      <c r="Q1242" s="96"/>
      <c r="S1242" s="96"/>
      <c r="U1242" s="96"/>
      <c r="V1242" s="96"/>
      <c r="X1242" s="96"/>
      <c r="Z1242" s="96"/>
      <c r="AB1242" s="97"/>
      <c r="AC1242" s="30">
        <f t="shared" ref="AC1242:AC1249" si="846">Q1242</f>
        <v>0</v>
      </c>
      <c r="AD1242" s="30">
        <f t="shared" ref="AD1242:AD1249" si="847">D1242+E1242+F1242+H1242+J1242</f>
        <v>0</v>
      </c>
      <c r="AE1242" s="30">
        <f t="shared" ref="AE1242:AE1249" si="848">G1242</f>
        <v>0</v>
      </c>
      <c r="AF1242" s="30">
        <f t="shared" ref="AF1242:AF1249" si="849">AC1242+AD1242+AE1242</f>
        <v>0</v>
      </c>
      <c r="AG1242" s="18" t="s">
        <v>1593</v>
      </c>
      <c r="AH1242" s="17">
        <f>IF($L$1242=0,0,1)</f>
        <v>0</v>
      </c>
    </row>
    <row r="1243" spans="1:34" ht="25" customHeight="1" x14ac:dyDescent="0.25">
      <c r="A1243" s="370" t="s">
        <v>1594</v>
      </c>
      <c r="B1243" s="366">
        <f t="shared" ref="B1243:J1243" si="850">B1242</f>
        <v>0</v>
      </c>
      <c r="C1243" s="366">
        <f t="shared" si="850"/>
        <v>0</v>
      </c>
      <c r="D1243" s="366">
        <f t="shared" si="850"/>
        <v>0</v>
      </c>
      <c r="E1243" s="366">
        <f t="shared" si="850"/>
        <v>0</v>
      </c>
      <c r="F1243" s="366">
        <f t="shared" si="850"/>
        <v>0</v>
      </c>
      <c r="G1243" s="366">
        <f t="shared" si="850"/>
        <v>0</v>
      </c>
      <c r="H1243" s="366">
        <f t="shared" si="850"/>
        <v>0</v>
      </c>
      <c r="I1243" s="366">
        <f t="shared" si="850"/>
        <v>0</v>
      </c>
      <c r="J1243" s="366">
        <f t="shared" si="850"/>
        <v>0</v>
      </c>
      <c r="K1243" s="366">
        <f t="shared" si="844"/>
        <v>0</v>
      </c>
      <c r="L1243" s="376">
        <f t="shared" si="845"/>
        <v>0</v>
      </c>
      <c r="M1243" s="95"/>
      <c r="O1243" s="77"/>
      <c r="P1243" s="93"/>
      <c r="Q1243" s="96"/>
      <c r="S1243" s="96"/>
      <c r="U1243" s="96"/>
      <c r="V1243" s="96"/>
      <c r="X1243" s="96"/>
      <c r="Z1243" s="96"/>
      <c r="AB1243" s="97"/>
      <c r="AC1243" s="30">
        <f t="shared" si="846"/>
        <v>0</v>
      </c>
      <c r="AD1243" s="30">
        <f t="shared" si="847"/>
        <v>0</v>
      </c>
      <c r="AE1243" s="30">
        <f t="shared" si="848"/>
        <v>0</v>
      </c>
      <c r="AF1243" s="30">
        <f t="shared" si="849"/>
        <v>0</v>
      </c>
      <c r="AG1243" s="18" t="s">
        <v>1595</v>
      </c>
      <c r="AH1243" s="17">
        <f t="shared" ref="AH1243:AH1250" si="851">IF($L$1242=0,0,1)</f>
        <v>0</v>
      </c>
    </row>
    <row r="1244" spans="1:34" ht="25" customHeight="1" x14ac:dyDescent="0.25">
      <c r="A1244" s="119" t="s">
        <v>1596</v>
      </c>
      <c r="B1244" s="39"/>
      <c r="C1244" s="39"/>
      <c r="D1244" s="274"/>
      <c r="E1244" s="274"/>
      <c r="F1244" s="274"/>
      <c r="G1244" s="274"/>
      <c r="H1244" s="274"/>
      <c r="I1244" s="274"/>
      <c r="J1244" s="274"/>
      <c r="K1244" s="383">
        <f t="shared" si="844"/>
        <v>0</v>
      </c>
      <c r="L1244" s="376">
        <f t="shared" si="845"/>
        <v>0</v>
      </c>
      <c r="M1244" s="95"/>
      <c r="O1244" s="77"/>
      <c r="P1244" s="93"/>
      <c r="Q1244" s="96"/>
      <c r="S1244" s="96"/>
      <c r="U1244" s="96"/>
      <c r="V1244" s="96"/>
      <c r="X1244" s="96"/>
      <c r="Z1244" s="96"/>
      <c r="AB1244" s="97"/>
      <c r="AC1244" s="30">
        <f t="shared" si="846"/>
        <v>0</v>
      </c>
      <c r="AD1244" s="30">
        <f t="shared" si="847"/>
        <v>0</v>
      </c>
      <c r="AE1244" s="30">
        <f t="shared" si="848"/>
        <v>0</v>
      </c>
      <c r="AF1244" s="30">
        <f t="shared" si="849"/>
        <v>0</v>
      </c>
      <c r="AG1244" s="18" t="s">
        <v>1597</v>
      </c>
      <c r="AH1244" s="17">
        <f t="shared" si="851"/>
        <v>0</v>
      </c>
    </row>
    <row r="1245" spans="1:34" ht="25" customHeight="1" x14ac:dyDescent="0.25">
      <c r="A1245" s="119" t="s">
        <v>1598</v>
      </c>
      <c r="B1245" s="39"/>
      <c r="C1245" s="39"/>
      <c r="D1245" s="274"/>
      <c r="E1245" s="274"/>
      <c r="F1245" s="274"/>
      <c r="G1245" s="274"/>
      <c r="H1245" s="274"/>
      <c r="I1245" s="274"/>
      <c r="J1245" s="274"/>
      <c r="K1245" s="383">
        <f t="shared" si="844"/>
        <v>0</v>
      </c>
      <c r="L1245" s="376">
        <f t="shared" si="845"/>
        <v>0</v>
      </c>
      <c r="M1245" s="95"/>
      <c r="O1245" s="77"/>
      <c r="P1245" s="93"/>
      <c r="Q1245" s="96"/>
      <c r="S1245" s="96"/>
      <c r="U1245" s="96"/>
      <c r="V1245" s="96"/>
      <c r="X1245" s="96"/>
      <c r="Z1245" s="96"/>
      <c r="AB1245" s="97"/>
      <c r="AC1245" s="30">
        <f t="shared" si="846"/>
        <v>0</v>
      </c>
      <c r="AD1245" s="30">
        <f t="shared" si="847"/>
        <v>0</v>
      </c>
      <c r="AE1245" s="30">
        <f t="shared" si="848"/>
        <v>0</v>
      </c>
      <c r="AF1245" s="30">
        <f t="shared" si="849"/>
        <v>0</v>
      </c>
      <c r="AG1245" s="18" t="s">
        <v>1599</v>
      </c>
      <c r="AH1245" s="17">
        <f t="shared" si="851"/>
        <v>0</v>
      </c>
    </row>
    <row r="1246" spans="1:34" ht="25" customHeight="1" x14ac:dyDescent="0.25">
      <c r="A1246" s="119" t="s">
        <v>1600</v>
      </c>
      <c r="B1246" s="39"/>
      <c r="C1246" s="39"/>
      <c r="D1246" s="274"/>
      <c r="E1246" s="274"/>
      <c r="F1246" s="274"/>
      <c r="G1246" s="274"/>
      <c r="H1246" s="274"/>
      <c r="I1246" s="274"/>
      <c r="J1246" s="274"/>
      <c r="K1246" s="383">
        <f t="shared" si="844"/>
        <v>0</v>
      </c>
      <c r="L1246" s="376">
        <f t="shared" si="845"/>
        <v>0</v>
      </c>
      <c r="M1246" s="95"/>
      <c r="O1246" s="77"/>
      <c r="P1246" s="93"/>
      <c r="Q1246" s="96"/>
      <c r="S1246" s="96"/>
      <c r="U1246" s="96"/>
      <c r="V1246" s="96"/>
      <c r="X1246" s="96"/>
      <c r="Z1246" s="96"/>
      <c r="AB1246" s="97"/>
      <c r="AC1246" s="30">
        <f t="shared" si="846"/>
        <v>0</v>
      </c>
      <c r="AD1246" s="30">
        <f t="shared" si="847"/>
        <v>0</v>
      </c>
      <c r="AE1246" s="30">
        <f t="shared" si="848"/>
        <v>0</v>
      </c>
      <c r="AF1246" s="30">
        <f t="shared" si="849"/>
        <v>0</v>
      </c>
      <c r="AG1246" s="18" t="s">
        <v>1601</v>
      </c>
      <c r="AH1246" s="17">
        <f t="shared" si="851"/>
        <v>0</v>
      </c>
    </row>
    <row r="1247" spans="1:34" ht="25" customHeight="1" x14ac:dyDescent="0.25">
      <c r="A1247" s="248">
        <v>0</v>
      </c>
      <c r="B1247" s="39"/>
      <c r="C1247" s="40"/>
      <c r="D1247" s="276"/>
      <c r="E1247" s="276"/>
      <c r="F1247" s="276"/>
      <c r="G1247" s="276"/>
      <c r="H1247" s="276"/>
      <c r="I1247" s="276"/>
      <c r="J1247" s="276"/>
      <c r="K1247" s="367">
        <f t="shared" si="844"/>
        <v>0</v>
      </c>
      <c r="L1247" s="376">
        <f t="shared" si="845"/>
        <v>0</v>
      </c>
      <c r="M1247" s="95"/>
      <c r="O1247" s="77"/>
      <c r="P1247" s="93"/>
      <c r="Q1247" s="96"/>
      <c r="S1247" s="96"/>
      <c r="U1247" s="96"/>
      <c r="V1247" s="96"/>
      <c r="X1247" s="96"/>
      <c r="Z1247" s="96"/>
      <c r="AB1247" s="97"/>
      <c r="AC1247" s="30">
        <f t="shared" si="846"/>
        <v>0</v>
      </c>
      <c r="AD1247" s="30">
        <f t="shared" si="847"/>
        <v>0</v>
      </c>
      <c r="AE1247" s="30">
        <f t="shared" si="848"/>
        <v>0</v>
      </c>
      <c r="AF1247" s="30">
        <f t="shared" si="849"/>
        <v>0</v>
      </c>
      <c r="AG1247" s="18">
        <v>0</v>
      </c>
      <c r="AH1247" s="17">
        <f t="shared" si="851"/>
        <v>0</v>
      </c>
    </row>
    <row r="1248" spans="1:34" ht="25" customHeight="1" x14ac:dyDescent="0.25">
      <c r="A1248" s="248">
        <v>0</v>
      </c>
      <c r="B1248" s="39"/>
      <c r="C1248" s="40"/>
      <c r="D1248" s="276"/>
      <c r="E1248" s="276"/>
      <c r="F1248" s="276"/>
      <c r="G1248" s="276"/>
      <c r="H1248" s="276"/>
      <c r="I1248" s="276"/>
      <c r="J1248" s="276"/>
      <c r="K1248" s="367">
        <f t="shared" si="844"/>
        <v>0</v>
      </c>
      <c r="L1248" s="376">
        <f t="shared" si="845"/>
        <v>0</v>
      </c>
      <c r="M1248" s="95"/>
      <c r="O1248" s="77"/>
      <c r="P1248" s="93"/>
      <c r="Q1248" s="96"/>
      <c r="S1248" s="96"/>
      <c r="U1248" s="96"/>
      <c r="V1248" s="96"/>
      <c r="X1248" s="96"/>
      <c r="Z1248" s="96"/>
      <c r="AB1248" s="97"/>
      <c r="AC1248" s="30">
        <f t="shared" si="846"/>
        <v>0</v>
      </c>
      <c r="AD1248" s="30">
        <f t="shared" si="847"/>
        <v>0</v>
      </c>
      <c r="AE1248" s="30">
        <f t="shared" si="848"/>
        <v>0</v>
      </c>
      <c r="AF1248" s="30">
        <f t="shared" si="849"/>
        <v>0</v>
      </c>
      <c r="AG1248" s="18">
        <v>0</v>
      </c>
      <c r="AH1248" s="17">
        <f t="shared" si="851"/>
        <v>0</v>
      </c>
    </row>
    <row r="1249" spans="1:34" ht="25" customHeight="1" x14ac:dyDescent="0.25">
      <c r="A1249" s="248">
        <v>0</v>
      </c>
      <c r="B1249" s="31"/>
      <c r="C1249" s="94"/>
      <c r="D1249" s="263"/>
      <c r="E1249" s="263"/>
      <c r="F1249" s="263"/>
      <c r="G1249" s="263"/>
      <c r="H1249" s="263"/>
      <c r="I1249" s="263"/>
      <c r="J1249" s="263"/>
      <c r="K1249" s="363">
        <f t="shared" si="844"/>
        <v>0</v>
      </c>
      <c r="L1249" s="376">
        <f t="shared" si="845"/>
        <v>0</v>
      </c>
      <c r="M1249" s="95"/>
      <c r="O1249" s="77"/>
      <c r="P1249" s="93"/>
      <c r="Q1249" s="96"/>
      <c r="S1249" s="96"/>
      <c r="U1249" s="96"/>
      <c r="V1249" s="96"/>
      <c r="X1249" s="96"/>
      <c r="Z1249" s="96"/>
      <c r="AB1249" s="97"/>
      <c r="AC1249" s="30">
        <f t="shared" si="846"/>
        <v>0</v>
      </c>
      <c r="AD1249" s="30">
        <f t="shared" si="847"/>
        <v>0</v>
      </c>
      <c r="AE1249" s="30">
        <f t="shared" si="848"/>
        <v>0</v>
      </c>
      <c r="AF1249" s="30">
        <f t="shared" si="849"/>
        <v>0</v>
      </c>
      <c r="AG1249" s="18">
        <v>0</v>
      </c>
      <c r="AH1249" s="17">
        <f t="shared" si="851"/>
        <v>0</v>
      </c>
    </row>
    <row r="1250" spans="1:34" ht="25" customHeight="1" thickBot="1" x14ac:dyDescent="0.3">
      <c r="A1250" s="262"/>
      <c r="B1250" s="32"/>
      <c r="C1250" s="100"/>
      <c r="D1250" s="264"/>
      <c r="E1250" s="264"/>
      <c r="F1250" s="264"/>
      <c r="G1250" s="264"/>
      <c r="H1250" s="264"/>
      <c r="I1250" s="264"/>
      <c r="J1250" s="264"/>
      <c r="K1250" s="379"/>
      <c r="L1250" s="378"/>
      <c r="M1250" s="101"/>
      <c r="N1250" s="102"/>
      <c r="O1250" s="77"/>
      <c r="P1250" s="124"/>
      <c r="Q1250" s="103"/>
      <c r="R1250" s="104"/>
      <c r="S1250" s="103"/>
      <c r="T1250" s="104"/>
      <c r="U1250" s="103"/>
      <c r="V1250" s="103"/>
      <c r="W1250" s="104"/>
      <c r="X1250" s="103"/>
      <c r="Y1250" s="104"/>
      <c r="Z1250" s="103"/>
      <c r="AA1250" s="104"/>
      <c r="AB1250" s="105"/>
      <c r="AC1250" s="33"/>
      <c r="AD1250" s="33"/>
      <c r="AE1250" s="33"/>
      <c r="AF1250" s="33"/>
      <c r="AG1250" s="80"/>
      <c r="AH1250" s="17">
        <f t="shared" si="851"/>
        <v>0</v>
      </c>
    </row>
    <row r="1251" spans="1:34" ht="40" customHeight="1" x14ac:dyDescent="0.25">
      <c r="A1251" s="235" t="s">
        <v>1602</v>
      </c>
      <c r="B1251" s="236"/>
      <c r="C1251" s="237"/>
      <c r="D1251" s="246"/>
      <c r="E1251" s="246"/>
      <c r="F1251" s="246"/>
      <c r="G1251" s="246"/>
      <c r="H1251" s="246"/>
      <c r="I1251" s="246"/>
      <c r="J1251" s="246"/>
      <c r="K1251" s="357"/>
      <c r="L1251" s="376"/>
      <c r="M1251" s="95"/>
      <c r="O1251" s="77"/>
      <c r="P1251" s="107"/>
      <c r="Q1251" s="96"/>
      <c r="S1251" s="96"/>
      <c r="U1251" s="96"/>
      <c r="V1251" s="96"/>
      <c r="X1251" s="96"/>
      <c r="Z1251" s="96"/>
      <c r="AB1251" s="97"/>
      <c r="AC1251" s="30"/>
      <c r="AD1251" s="30"/>
      <c r="AE1251" s="30"/>
      <c r="AF1251" s="30"/>
      <c r="AH1251" s="17">
        <f>IF($L$1252=0,0,1)</f>
        <v>0</v>
      </c>
    </row>
    <row r="1252" spans="1:34" ht="25" customHeight="1" x14ac:dyDescent="0.25">
      <c r="A1252" s="119" t="s">
        <v>188</v>
      </c>
      <c r="B1252" s="37"/>
      <c r="C1252" s="37"/>
      <c r="D1252" s="238"/>
      <c r="E1252" s="238"/>
      <c r="F1252" s="238"/>
      <c r="G1252" s="238"/>
      <c r="H1252" s="238"/>
      <c r="I1252" s="238"/>
      <c r="J1252" s="238"/>
      <c r="K1252" s="372">
        <f t="shared" ref="K1252:K1259" si="852">D1252+E1252+F1252+H1252+J1252</f>
        <v>0</v>
      </c>
      <c r="L1252" s="376">
        <f t="shared" ref="L1252:L1259" si="853">G1252+I1252+K1252</f>
        <v>0</v>
      </c>
      <c r="M1252" s="95"/>
      <c r="O1252" s="77">
        <f>IF(L1252&gt;1,1,0)</f>
        <v>0</v>
      </c>
      <c r="P1252" s="93"/>
      <c r="Q1252" s="96"/>
      <c r="S1252" s="96"/>
      <c r="U1252" s="96"/>
      <c r="V1252" s="96"/>
      <c r="X1252" s="96"/>
      <c r="Z1252" s="96"/>
      <c r="AB1252" s="97"/>
      <c r="AC1252" s="30">
        <f t="shared" ref="AC1252:AC1259" si="854">Q1252</f>
        <v>0</v>
      </c>
      <c r="AD1252" s="30">
        <f t="shared" ref="AD1252:AD1259" si="855">D1252+E1252+F1252+H1252+J1252</f>
        <v>0</v>
      </c>
      <c r="AE1252" s="30">
        <f t="shared" ref="AE1252:AE1259" si="856">G1252</f>
        <v>0</v>
      </c>
      <c r="AF1252" s="30">
        <f t="shared" ref="AF1252:AF1259" si="857">AC1252+AD1252+AE1252</f>
        <v>0</v>
      </c>
      <c r="AG1252" s="18" t="s">
        <v>1603</v>
      </c>
      <c r="AH1252" s="17">
        <f>IF($L$1252=0,0,1)</f>
        <v>0</v>
      </c>
    </row>
    <row r="1253" spans="1:34" ht="25" customHeight="1" x14ac:dyDescent="0.25">
      <c r="A1253" s="370" t="s">
        <v>1604</v>
      </c>
      <c r="B1253" s="372">
        <f t="shared" ref="B1253:J1253" si="858">B1252</f>
        <v>0</v>
      </c>
      <c r="C1253" s="372">
        <f t="shared" si="858"/>
        <v>0</v>
      </c>
      <c r="D1253" s="372">
        <f t="shared" si="858"/>
        <v>0</v>
      </c>
      <c r="E1253" s="372">
        <f t="shared" si="858"/>
        <v>0</v>
      </c>
      <c r="F1253" s="372">
        <f t="shared" si="858"/>
        <v>0</v>
      </c>
      <c r="G1253" s="372">
        <f t="shared" si="858"/>
        <v>0</v>
      </c>
      <c r="H1253" s="372">
        <f t="shared" si="858"/>
        <v>0</v>
      </c>
      <c r="I1253" s="372">
        <f t="shared" si="858"/>
        <v>0</v>
      </c>
      <c r="J1253" s="372">
        <f t="shared" si="858"/>
        <v>0</v>
      </c>
      <c r="K1253" s="372">
        <f t="shared" si="852"/>
        <v>0</v>
      </c>
      <c r="L1253" s="376">
        <f t="shared" si="853"/>
        <v>0</v>
      </c>
      <c r="M1253" s="95"/>
      <c r="O1253" s="77"/>
      <c r="P1253" s="93"/>
      <c r="Q1253" s="96"/>
      <c r="S1253" s="96"/>
      <c r="U1253" s="96"/>
      <c r="V1253" s="96"/>
      <c r="X1253" s="96"/>
      <c r="Z1253" s="96"/>
      <c r="AB1253" s="97"/>
      <c r="AC1253" s="30">
        <f t="shared" si="854"/>
        <v>0</v>
      </c>
      <c r="AD1253" s="30">
        <f t="shared" si="855"/>
        <v>0</v>
      </c>
      <c r="AE1253" s="30">
        <f t="shared" si="856"/>
        <v>0</v>
      </c>
      <c r="AF1253" s="30">
        <f t="shared" si="857"/>
        <v>0</v>
      </c>
      <c r="AG1253" s="18" t="s">
        <v>1605</v>
      </c>
      <c r="AH1253" s="17">
        <f t="shared" ref="AH1253:AH1262" si="859">IF($L$1252=0,0,1)</f>
        <v>0</v>
      </c>
    </row>
    <row r="1254" spans="1:34" ht="25" customHeight="1" x14ac:dyDescent="0.25">
      <c r="A1254" s="260" t="s">
        <v>1606</v>
      </c>
      <c r="B1254" s="37"/>
      <c r="C1254" s="37"/>
      <c r="D1254" s="238"/>
      <c r="E1254" s="238"/>
      <c r="F1254" s="238"/>
      <c r="G1254" s="238"/>
      <c r="H1254" s="238"/>
      <c r="I1254" s="238"/>
      <c r="J1254" s="238"/>
      <c r="K1254" s="372">
        <f t="shared" si="852"/>
        <v>0</v>
      </c>
      <c r="L1254" s="376">
        <f t="shared" si="853"/>
        <v>0</v>
      </c>
      <c r="M1254" s="95"/>
      <c r="O1254" s="77"/>
      <c r="P1254" s="120"/>
      <c r="Q1254" s="96"/>
      <c r="S1254" s="96"/>
      <c r="U1254" s="96"/>
      <c r="V1254" s="96"/>
      <c r="X1254" s="96"/>
      <c r="Z1254" s="96"/>
      <c r="AB1254" s="97"/>
      <c r="AC1254" s="30">
        <f t="shared" si="854"/>
        <v>0</v>
      </c>
      <c r="AD1254" s="30">
        <f t="shared" si="855"/>
        <v>0</v>
      </c>
      <c r="AE1254" s="30">
        <f t="shared" si="856"/>
        <v>0</v>
      </c>
      <c r="AF1254" s="30">
        <f t="shared" si="857"/>
        <v>0</v>
      </c>
      <c r="AG1254" s="18" t="s">
        <v>1607</v>
      </c>
      <c r="AH1254" s="17">
        <f t="shared" si="859"/>
        <v>0</v>
      </c>
    </row>
    <row r="1255" spans="1:34" ht="25" customHeight="1" x14ac:dyDescent="0.25">
      <c r="A1255" s="260" t="s">
        <v>1608</v>
      </c>
      <c r="B1255" s="37"/>
      <c r="C1255" s="37"/>
      <c r="D1255" s="238"/>
      <c r="E1255" s="238"/>
      <c r="F1255" s="238"/>
      <c r="G1255" s="238"/>
      <c r="H1255" s="238"/>
      <c r="I1255" s="238"/>
      <c r="J1255" s="238"/>
      <c r="K1255" s="372">
        <f t="shared" si="852"/>
        <v>0</v>
      </c>
      <c r="L1255" s="376">
        <f t="shared" si="853"/>
        <v>0</v>
      </c>
      <c r="M1255" s="95"/>
      <c r="O1255" s="77"/>
      <c r="P1255" s="120"/>
      <c r="Q1255" s="96"/>
      <c r="S1255" s="96"/>
      <c r="U1255" s="96"/>
      <c r="V1255" s="96"/>
      <c r="X1255" s="96"/>
      <c r="Z1255" s="96"/>
      <c r="AB1255" s="97"/>
      <c r="AC1255" s="30">
        <f t="shared" si="854"/>
        <v>0</v>
      </c>
      <c r="AD1255" s="30">
        <f t="shared" si="855"/>
        <v>0</v>
      </c>
      <c r="AE1255" s="30">
        <f t="shared" si="856"/>
        <v>0</v>
      </c>
      <c r="AF1255" s="30">
        <f t="shared" si="857"/>
        <v>0</v>
      </c>
      <c r="AG1255" s="18" t="s">
        <v>1609</v>
      </c>
      <c r="AH1255" s="17">
        <f t="shared" si="859"/>
        <v>0</v>
      </c>
    </row>
    <row r="1256" spans="1:34" ht="25" customHeight="1" x14ac:dyDescent="0.25">
      <c r="A1256" s="119" t="s">
        <v>1203</v>
      </c>
      <c r="B1256" s="31"/>
      <c r="C1256" s="31"/>
      <c r="D1256" s="240"/>
      <c r="E1256" s="240"/>
      <c r="F1256" s="240"/>
      <c r="G1256" s="240"/>
      <c r="H1256" s="240"/>
      <c r="I1256" s="240"/>
      <c r="J1256" s="240"/>
      <c r="K1256" s="366">
        <f t="shared" si="852"/>
        <v>0</v>
      </c>
      <c r="L1256" s="376">
        <f t="shared" si="853"/>
        <v>0</v>
      </c>
      <c r="M1256" s="95"/>
      <c r="O1256" s="77"/>
      <c r="P1256" s="93"/>
      <c r="Q1256" s="96"/>
      <c r="S1256" s="96"/>
      <c r="U1256" s="96"/>
      <c r="V1256" s="96"/>
      <c r="X1256" s="96"/>
      <c r="Z1256" s="96"/>
      <c r="AB1256" s="97"/>
      <c r="AC1256" s="30">
        <f t="shared" si="854"/>
        <v>0</v>
      </c>
      <c r="AD1256" s="30">
        <f t="shared" si="855"/>
        <v>0</v>
      </c>
      <c r="AE1256" s="30">
        <f t="shared" si="856"/>
        <v>0</v>
      </c>
      <c r="AF1256" s="30">
        <f t="shared" si="857"/>
        <v>0</v>
      </c>
      <c r="AG1256" s="18" t="s">
        <v>1610</v>
      </c>
      <c r="AH1256" s="17">
        <f t="shared" si="859"/>
        <v>0</v>
      </c>
    </row>
    <row r="1257" spans="1:34" ht="25" customHeight="1" x14ac:dyDescent="0.25">
      <c r="A1257" s="248">
        <v>0</v>
      </c>
      <c r="B1257" s="31"/>
      <c r="C1257" s="94"/>
      <c r="D1257" s="263"/>
      <c r="E1257" s="263"/>
      <c r="F1257" s="263"/>
      <c r="G1257" s="263"/>
      <c r="H1257" s="263"/>
      <c r="I1257" s="263"/>
      <c r="J1257" s="263"/>
      <c r="K1257" s="363">
        <f t="shared" si="852"/>
        <v>0</v>
      </c>
      <c r="L1257" s="376">
        <f t="shared" si="853"/>
        <v>0</v>
      </c>
      <c r="M1257" s="95"/>
      <c r="O1257" s="77"/>
      <c r="P1257" s="93"/>
      <c r="Q1257" s="96"/>
      <c r="S1257" s="96"/>
      <c r="U1257" s="96"/>
      <c r="V1257" s="96"/>
      <c r="X1257" s="96"/>
      <c r="Z1257" s="96"/>
      <c r="AB1257" s="97"/>
      <c r="AC1257" s="30">
        <f t="shared" si="854"/>
        <v>0</v>
      </c>
      <c r="AD1257" s="30">
        <f t="shared" si="855"/>
        <v>0</v>
      </c>
      <c r="AE1257" s="30">
        <f t="shared" si="856"/>
        <v>0</v>
      </c>
      <c r="AF1257" s="30">
        <f t="shared" si="857"/>
        <v>0</v>
      </c>
      <c r="AG1257" s="18">
        <v>0</v>
      </c>
      <c r="AH1257" s="17">
        <f t="shared" si="859"/>
        <v>0</v>
      </c>
    </row>
    <row r="1258" spans="1:34" ht="25" customHeight="1" x14ac:dyDescent="0.25">
      <c r="A1258" s="248">
        <v>0</v>
      </c>
      <c r="B1258" s="31"/>
      <c r="C1258" s="94"/>
      <c r="D1258" s="263"/>
      <c r="E1258" s="263"/>
      <c r="F1258" s="263"/>
      <c r="G1258" s="263"/>
      <c r="H1258" s="263"/>
      <c r="I1258" s="263"/>
      <c r="J1258" s="263"/>
      <c r="K1258" s="363">
        <f t="shared" si="852"/>
        <v>0</v>
      </c>
      <c r="L1258" s="376">
        <f t="shared" si="853"/>
        <v>0</v>
      </c>
      <c r="M1258" s="95"/>
      <c r="O1258" s="77"/>
      <c r="P1258" s="93"/>
      <c r="Q1258" s="96"/>
      <c r="S1258" s="96"/>
      <c r="U1258" s="96"/>
      <c r="V1258" s="96"/>
      <c r="X1258" s="96"/>
      <c r="Z1258" s="96"/>
      <c r="AB1258" s="97"/>
      <c r="AC1258" s="30">
        <f t="shared" si="854"/>
        <v>0</v>
      </c>
      <c r="AD1258" s="30">
        <f t="shared" si="855"/>
        <v>0</v>
      </c>
      <c r="AE1258" s="30">
        <f t="shared" si="856"/>
        <v>0</v>
      </c>
      <c r="AF1258" s="30">
        <f t="shared" si="857"/>
        <v>0</v>
      </c>
      <c r="AG1258" s="18">
        <v>0</v>
      </c>
      <c r="AH1258" s="17">
        <f t="shared" si="859"/>
        <v>0</v>
      </c>
    </row>
    <row r="1259" spans="1:34" ht="25" customHeight="1" x14ac:dyDescent="0.25">
      <c r="A1259" s="248">
        <v>0</v>
      </c>
      <c r="B1259" s="31"/>
      <c r="C1259" s="94"/>
      <c r="D1259" s="263"/>
      <c r="E1259" s="263"/>
      <c r="F1259" s="263"/>
      <c r="G1259" s="263"/>
      <c r="H1259" s="263"/>
      <c r="I1259" s="263"/>
      <c r="J1259" s="263"/>
      <c r="K1259" s="363">
        <f t="shared" si="852"/>
        <v>0</v>
      </c>
      <c r="L1259" s="376">
        <f t="shared" si="853"/>
        <v>0</v>
      </c>
      <c r="M1259" s="95"/>
      <c r="O1259" s="77"/>
      <c r="P1259" s="93"/>
      <c r="Q1259" s="96"/>
      <c r="S1259" s="96"/>
      <c r="U1259" s="96"/>
      <c r="V1259" s="96"/>
      <c r="X1259" s="96"/>
      <c r="Z1259" s="96"/>
      <c r="AB1259" s="97"/>
      <c r="AC1259" s="30">
        <f t="shared" si="854"/>
        <v>0</v>
      </c>
      <c r="AD1259" s="30">
        <f t="shared" si="855"/>
        <v>0</v>
      </c>
      <c r="AE1259" s="30">
        <f t="shared" si="856"/>
        <v>0</v>
      </c>
      <c r="AF1259" s="30">
        <f t="shared" si="857"/>
        <v>0</v>
      </c>
      <c r="AG1259" s="18">
        <v>0</v>
      </c>
      <c r="AH1259" s="17">
        <f t="shared" si="859"/>
        <v>0</v>
      </c>
    </row>
    <row r="1260" spans="1:34" s="66" customFormat="1" ht="25" customHeight="1" x14ac:dyDescent="0.25">
      <c r="A1260" s="252" t="s">
        <v>208</v>
      </c>
      <c r="B1260" s="34" t="str">
        <f>IF(B1252-B1255-B1256=0,"OK","OUT OF BALANCE BY")</f>
        <v>OK</v>
      </c>
      <c r="C1260" s="108" t="str">
        <f t="shared" ref="C1260:L1260" si="860">IF(C1252-C1255-C1256=0,"OK","OUT OF BALANCE BY")</f>
        <v>OK</v>
      </c>
      <c r="D1260" s="268" t="str">
        <f t="shared" si="860"/>
        <v>OK</v>
      </c>
      <c r="E1260" s="268" t="str">
        <f t="shared" si="860"/>
        <v>OK</v>
      </c>
      <c r="F1260" s="268" t="str">
        <f t="shared" si="860"/>
        <v>OK</v>
      </c>
      <c r="G1260" s="268" t="str">
        <f t="shared" si="860"/>
        <v>OK</v>
      </c>
      <c r="H1260" s="268" t="str">
        <f t="shared" si="860"/>
        <v>OK</v>
      </c>
      <c r="I1260" s="268" t="str">
        <f t="shared" si="860"/>
        <v>OK</v>
      </c>
      <c r="J1260" s="268" t="str">
        <f t="shared" si="860"/>
        <v>OK</v>
      </c>
      <c r="K1260" s="364" t="str">
        <f t="shared" si="860"/>
        <v>OK</v>
      </c>
      <c r="L1260" s="380" t="str">
        <f t="shared" si="860"/>
        <v>OK</v>
      </c>
      <c r="M1260" s="109"/>
      <c r="O1260" s="77"/>
      <c r="P1260" s="96"/>
      <c r="Q1260" s="110"/>
      <c r="S1260" s="110"/>
      <c r="U1260" s="110"/>
      <c r="V1260" s="110"/>
      <c r="X1260" s="110"/>
      <c r="Z1260" s="110"/>
      <c r="AB1260" s="111"/>
      <c r="AC1260" s="35" t="str">
        <f t="shared" ref="AC1260:AF1260" si="861">IF(AC1252-AC1255-AC1256=0,"OK","OUT OF BALANCE BY")</f>
        <v>OK</v>
      </c>
      <c r="AD1260" s="35" t="str">
        <f t="shared" si="861"/>
        <v>OK</v>
      </c>
      <c r="AE1260" s="35" t="str">
        <f t="shared" si="861"/>
        <v>OK</v>
      </c>
      <c r="AF1260" s="35" t="str">
        <f t="shared" si="861"/>
        <v>OK</v>
      </c>
      <c r="AG1260" s="18"/>
      <c r="AH1260" s="17">
        <f t="shared" si="859"/>
        <v>0</v>
      </c>
    </row>
    <row r="1261" spans="1:34" s="66" customFormat="1" ht="25" customHeight="1" x14ac:dyDescent="0.25">
      <c r="A1261" s="252"/>
      <c r="B1261" s="31">
        <f>B1252-B1255-B1256</f>
        <v>0</v>
      </c>
      <c r="C1261" s="94">
        <f t="shared" ref="C1261:L1261" si="862">C1252-C1255-C1256</f>
        <v>0</v>
      </c>
      <c r="D1261" s="263">
        <f t="shared" si="862"/>
        <v>0</v>
      </c>
      <c r="E1261" s="263">
        <f t="shared" si="862"/>
        <v>0</v>
      </c>
      <c r="F1261" s="263">
        <f t="shared" si="862"/>
        <v>0</v>
      </c>
      <c r="G1261" s="263">
        <f t="shared" si="862"/>
        <v>0</v>
      </c>
      <c r="H1261" s="263">
        <f t="shared" si="862"/>
        <v>0</v>
      </c>
      <c r="I1261" s="263">
        <f t="shared" si="862"/>
        <v>0</v>
      </c>
      <c r="J1261" s="263">
        <f t="shared" si="862"/>
        <v>0</v>
      </c>
      <c r="K1261" s="363">
        <f t="shared" si="862"/>
        <v>0</v>
      </c>
      <c r="L1261" s="376">
        <f t="shared" si="862"/>
        <v>0</v>
      </c>
      <c r="M1261" s="109"/>
      <c r="O1261" s="77"/>
      <c r="P1261" s="96"/>
      <c r="Q1261" s="96"/>
      <c r="R1261" s="17"/>
      <c r="S1261" s="96"/>
      <c r="T1261" s="17"/>
      <c r="U1261" s="96"/>
      <c r="V1261" s="96"/>
      <c r="W1261" s="17"/>
      <c r="X1261" s="96"/>
      <c r="Y1261" s="17"/>
      <c r="Z1261" s="96"/>
      <c r="AA1261" s="17"/>
      <c r="AB1261" s="97"/>
      <c r="AC1261" s="30">
        <f t="shared" ref="AC1261:AF1261" si="863">AC1252-AC1255-AC1256</f>
        <v>0</v>
      </c>
      <c r="AD1261" s="30">
        <f t="shared" si="863"/>
        <v>0</v>
      </c>
      <c r="AE1261" s="30">
        <f t="shared" si="863"/>
        <v>0</v>
      </c>
      <c r="AF1261" s="30">
        <f t="shared" si="863"/>
        <v>0</v>
      </c>
      <c r="AG1261" s="18"/>
      <c r="AH1261" s="17">
        <f t="shared" si="859"/>
        <v>0</v>
      </c>
    </row>
    <row r="1262" spans="1:34" ht="25" customHeight="1" thickBot="1" x14ac:dyDescent="0.3">
      <c r="A1262" s="249"/>
      <c r="B1262" s="32"/>
      <c r="C1262" s="100"/>
      <c r="D1262" s="264"/>
      <c r="E1262" s="264"/>
      <c r="F1262" s="264"/>
      <c r="G1262" s="264"/>
      <c r="H1262" s="264"/>
      <c r="I1262" s="264"/>
      <c r="J1262" s="264"/>
      <c r="K1262" s="379"/>
      <c r="L1262" s="378"/>
      <c r="M1262" s="101"/>
      <c r="N1262" s="102"/>
      <c r="O1262" s="77"/>
      <c r="P1262" s="99"/>
      <c r="Q1262" s="103"/>
      <c r="R1262" s="104"/>
      <c r="S1262" s="103"/>
      <c r="T1262" s="104"/>
      <c r="U1262" s="103"/>
      <c r="V1262" s="103"/>
      <c r="W1262" s="104"/>
      <c r="X1262" s="103"/>
      <c r="Y1262" s="104"/>
      <c r="Z1262" s="103"/>
      <c r="AA1262" s="104"/>
      <c r="AB1262" s="105"/>
      <c r="AC1262" s="33"/>
      <c r="AD1262" s="33"/>
      <c r="AE1262" s="33"/>
      <c r="AF1262" s="33"/>
      <c r="AG1262" s="80"/>
      <c r="AH1262" s="17">
        <f t="shared" si="859"/>
        <v>0</v>
      </c>
    </row>
    <row r="1263" spans="1:34" ht="40" customHeight="1" x14ac:dyDescent="0.25">
      <c r="A1263" s="233" t="s">
        <v>1611</v>
      </c>
      <c r="B1263" s="231"/>
      <c r="C1263" s="234"/>
      <c r="D1263" s="245"/>
      <c r="E1263" s="245"/>
      <c r="F1263" s="245"/>
      <c r="G1263" s="245"/>
      <c r="H1263" s="245"/>
      <c r="I1263" s="245"/>
      <c r="J1263" s="245"/>
      <c r="K1263" s="363"/>
      <c r="L1263" s="376"/>
      <c r="M1263" s="95"/>
      <c r="O1263" s="77"/>
      <c r="P1263" s="106"/>
      <c r="Q1263" s="96"/>
      <c r="S1263" s="96"/>
      <c r="U1263" s="96"/>
      <c r="V1263" s="96"/>
      <c r="X1263" s="96"/>
      <c r="Z1263" s="96"/>
      <c r="AB1263" s="97"/>
      <c r="AC1263" s="30"/>
      <c r="AD1263" s="30"/>
      <c r="AE1263" s="30"/>
      <c r="AF1263" s="30"/>
      <c r="AH1263" s="17">
        <f>IF($L$1264=0,0,1)</f>
        <v>0</v>
      </c>
    </row>
    <row r="1264" spans="1:34" ht="25" customHeight="1" x14ac:dyDescent="0.25">
      <c r="A1264" s="119" t="s">
        <v>188</v>
      </c>
      <c r="B1264" s="31"/>
      <c r="C1264" s="31"/>
      <c r="D1264" s="240"/>
      <c r="E1264" s="240"/>
      <c r="F1264" s="240"/>
      <c r="G1264" s="240"/>
      <c r="H1264" s="240"/>
      <c r="I1264" s="240"/>
      <c r="J1264" s="240"/>
      <c r="K1264" s="366">
        <f t="shared" ref="K1264:K1269" si="864">D1264+E1264+F1264+H1264+J1264</f>
        <v>0</v>
      </c>
      <c r="L1264" s="376">
        <f t="shared" ref="L1264:L1269" si="865">G1264+I1264+K1264</f>
        <v>0</v>
      </c>
      <c r="M1264" s="95"/>
      <c r="O1264" s="77">
        <f>IF(L1264&gt;1,1,0)</f>
        <v>0</v>
      </c>
      <c r="P1264" s="93"/>
      <c r="Q1264" s="96"/>
      <c r="S1264" s="96"/>
      <c r="U1264" s="96"/>
      <c r="V1264" s="96"/>
      <c r="X1264" s="96"/>
      <c r="Z1264" s="96"/>
      <c r="AB1264" s="97"/>
      <c r="AC1264" s="30">
        <f t="shared" ref="AC1264:AC1269" si="866">Q1264</f>
        <v>0</v>
      </c>
      <c r="AD1264" s="30">
        <f t="shared" ref="AD1264:AD1269" si="867">D1264+E1264+F1264+H1264+J1264</f>
        <v>0</v>
      </c>
      <c r="AE1264" s="30">
        <f t="shared" ref="AE1264:AE1269" si="868">G1264</f>
        <v>0</v>
      </c>
      <c r="AF1264" s="30">
        <f t="shared" ref="AF1264:AF1269" si="869">AC1264+AD1264+AE1264</f>
        <v>0</v>
      </c>
      <c r="AG1264" s="18" t="s">
        <v>1612</v>
      </c>
      <c r="AH1264" s="17">
        <f>IF($L$1264=0,0,1)</f>
        <v>0</v>
      </c>
    </row>
    <row r="1265" spans="1:34" ht="25" customHeight="1" x14ac:dyDescent="0.25">
      <c r="A1265" s="370" t="s">
        <v>1613</v>
      </c>
      <c r="B1265" s="366">
        <f t="shared" ref="B1265:J1265" si="870">B1264</f>
        <v>0</v>
      </c>
      <c r="C1265" s="366">
        <f t="shared" si="870"/>
        <v>0</v>
      </c>
      <c r="D1265" s="366">
        <f t="shared" si="870"/>
        <v>0</v>
      </c>
      <c r="E1265" s="366">
        <f t="shared" si="870"/>
        <v>0</v>
      </c>
      <c r="F1265" s="366">
        <f t="shared" si="870"/>
        <v>0</v>
      </c>
      <c r="G1265" s="366">
        <f t="shared" si="870"/>
        <v>0</v>
      </c>
      <c r="H1265" s="366">
        <f t="shared" si="870"/>
        <v>0</v>
      </c>
      <c r="I1265" s="366">
        <f t="shared" si="870"/>
        <v>0</v>
      </c>
      <c r="J1265" s="366">
        <f t="shared" si="870"/>
        <v>0</v>
      </c>
      <c r="K1265" s="366">
        <f t="shared" si="864"/>
        <v>0</v>
      </c>
      <c r="L1265" s="376">
        <f t="shared" si="865"/>
        <v>0</v>
      </c>
      <c r="M1265" s="95"/>
      <c r="O1265" s="77"/>
      <c r="P1265" s="93"/>
      <c r="Q1265" s="96"/>
      <c r="S1265" s="96"/>
      <c r="U1265" s="96"/>
      <c r="V1265" s="96"/>
      <c r="X1265" s="96"/>
      <c r="Z1265" s="96"/>
      <c r="AB1265" s="97"/>
      <c r="AC1265" s="30">
        <f t="shared" si="866"/>
        <v>0</v>
      </c>
      <c r="AD1265" s="30">
        <f t="shared" si="867"/>
        <v>0</v>
      </c>
      <c r="AE1265" s="30">
        <f t="shared" si="868"/>
        <v>0</v>
      </c>
      <c r="AF1265" s="30">
        <f t="shared" si="869"/>
        <v>0</v>
      </c>
      <c r="AG1265" s="18" t="s">
        <v>1614</v>
      </c>
      <c r="AH1265" s="17">
        <f t="shared" ref="AH1265:AH1270" si="871">IF($L$1264=0,0,1)</f>
        <v>0</v>
      </c>
    </row>
    <row r="1266" spans="1:34" ht="25" customHeight="1" x14ac:dyDescent="0.25">
      <c r="A1266" s="119" t="s">
        <v>1615</v>
      </c>
      <c r="B1266" s="31"/>
      <c r="C1266" s="31"/>
      <c r="D1266" s="240"/>
      <c r="E1266" s="240"/>
      <c r="F1266" s="240"/>
      <c r="G1266" s="240"/>
      <c r="H1266" s="240"/>
      <c r="I1266" s="240"/>
      <c r="J1266" s="240"/>
      <c r="K1266" s="366">
        <f t="shared" si="864"/>
        <v>0</v>
      </c>
      <c r="L1266" s="376">
        <f t="shared" si="865"/>
        <v>0</v>
      </c>
      <c r="M1266" s="95"/>
      <c r="O1266" s="77"/>
      <c r="P1266" s="93"/>
      <c r="Q1266" s="96"/>
      <c r="S1266" s="96"/>
      <c r="U1266" s="96"/>
      <c r="V1266" s="96"/>
      <c r="X1266" s="96"/>
      <c r="Z1266" s="96"/>
      <c r="AB1266" s="97"/>
      <c r="AC1266" s="30">
        <f t="shared" si="866"/>
        <v>0</v>
      </c>
      <c r="AD1266" s="30">
        <f t="shared" si="867"/>
        <v>0</v>
      </c>
      <c r="AE1266" s="30">
        <f t="shared" si="868"/>
        <v>0</v>
      </c>
      <c r="AF1266" s="30">
        <f t="shared" si="869"/>
        <v>0</v>
      </c>
      <c r="AG1266" s="18" t="s">
        <v>1616</v>
      </c>
      <c r="AH1266" s="17">
        <f t="shared" si="871"/>
        <v>0</v>
      </c>
    </row>
    <row r="1267" spans="1:34" ht="25" customHeight="1" x14ac:dyDescent="0.25">
      <c r="A1267" s="248">
        <v>0</v>
      </c>
      <c r="B1267" s="31"/>
      <c r="C1267" s="94"/>
      <c r="D1267" s="263"/>
      <c r="E1267" s="263"/>
      <c r="F1267" s="263"/>
      <c r="G1267" s="263"/>
      <c r="H1267" s="263"/>
      <c r="I1267" s="263"/>
      <c r="J1267" s="263"/>
      <c r="K1267" s="363">
        <f t="shared" si="864"/>
        <v>0</v>
      </c>
      <c r="L1267" s="376">
        <f t="shared" si="865"/>
        <v>0</v>
      </c>
      <c r="M1267" s="95"/>
      <c r="O1267" s="77"/>
      <c r="P1267" s="93"/>
      <c r="Q1267" s="96"/>
      <c r="S1267" s="96"/>
      <c r="U1267" s="96"/>
      <c r="V1267" s="96"/>
      <c r="X1267" s="96"/>
      <c r="Z1267" s="96"/>
      <c r="AB1267" s="97"/>
      <c r="AC1267" s="30">
        <f t="shared" si="866"/>
        <v>0</v>
      </c>
      <c r="AD1267" s="30">
        <f t="shared" si="867"/>
        <v>0</v>
      </c>
      <c r="AE1267" s="30">
        <f t="shared" si="868"/>
        <v>0</v>
      </c>
      <c r="AF1267" s="30">
        <f t="shared" si="869"/>
        <v>0</v>
      </c>
      <c r="AG1267" s="18">
        <v>0</v>
      </c>
      <c r="AH1267" s="17">
        <f t="shared" si="871"/>
        <v>0</v>
      </c>
    </row>
    <row r="1268" spans="1:34" ht="25" customHeight="1" x14ac:dyDescent="0.25">
      <c r="A1268" s="248">
        <v>0</v>
      </c>
      <c r="B1268" s="31"/>
      <c r="C1268" s="94"/>
      <c r="D1268" s="263"/>
      <c r="E1268" s="263"/>
      <c r="F1268" s="263"/>
      <c r="G1268" s="263"/>
      <c r="H1268" s="263"/>
      <c r="I1268" s="263"/>
      <c r="J1268" s="263"/>
      <c r="K1268" s="363">
        <f t="shared" si="864"/>
        <v>0</v>
      </c>
      <c r="L1268" s="376">
        <f t="shared" si="865"/>
        <v>0</v>
      </c>
      <c r="M1268" s="95"/>
      <c r="O1268" s="77"/>
      <c r="P1268" s="93"/>
      <c r="Q1268" s="96"/>
      <c r="S1268" s="96"/>
      <c r="U1268" s="96"/>
      <c r="V1268" s="96"/>
      <c r="X1268" s="96"/>
      <c r="Z1268" s="96"/>
      <c r="AB1268" s="97"/>
      <c r="AC1268" s="30">
        <f t="shared" si="866"/>
        <v>0</v>
      </c>
      <c r="AD1268" s="30">
        <f t="shared" si="867"/>
        <v>0</v>
      </c>
      <c r="AE1268" s="30">
        <f t="shared" si="868"/>
        <v>0</v>
      </c>
      <c r="AF1268" s="30">
        <f t="shared" si="869"/>
        <v>0</v>
      </c>
      <c r="AG1268" s="18">
        <v>0</v>
      </c>
      <c r="AH1268" s="17">
        <f t="shared" si="871"/>
        <v>0</v>
      </c>
    </row>
    <row r="1269" spans="1:34" ht="25" customHeight="1" x14ac:dyDescent="0.25">
      <c r="A1269" s="248">
        <v>0</v>
      </c>
      <c r="B1269" s="31"/>
      <c r="C1269" s="94"/>
      <c r="D1269" s="263"/>
      <c r="E1269" s="263"/>
      <c r="F1269" s="263"/>
      <c r="G1269" s="263"/>
      <c r="H1269" s="263"/>
      <c r="I1269" s="263"/>
      <c r="J1269" s="263"/>
      <c r="K1269" s="363">
        <f t="shared" si="864"/>
        <v>0</v>
      </c>
      <c r="L1269" s="376">
        <f t="shared" si="865"/>
        <v>0</v>
      </c>
      <c r="M1269" s="95"/>
      <c r="O1269" s="77"/>
      <c r="P1269" s="93"/>
      <c r="Q1269" s="96"/>
      <c r="S1269" s="96"/>
      <c r="U1269" s="96"/>
      <c r="V1269" s="96"/>
      <c r="X1269" s="96"/>
      <c r="Z1269" s="96"/>
      <c r="AB1269" s="97"/>
      <c r="AC1269" s="30">
        <f t="shared" si="866"/>
        <v>0</v>
      </c>
      <c r="AD1269" s="30">
        <f t="shared" si="867"/>
        <v>0</v>
      </c>
      <c r="AE1269" s="30">
        <f t="shared" si="868"/>
        <v>0</v>
      </c>
      <c r="AF1269" s="30">
        <f t="shared" si="869"/>
        <v>0</v>
      </c>
      <c r="AG1269" s="18">
        <v>0</v>
      </c>
      <c r="AH1269" s="17">
        <f t="shared" si="871"/>
        <v>0</v>
      </c>
    </row>
    <row r="1270" spans="1:34" ht="25" customHeight="1" thickBot="1" x14ac:dyDescent="0.3">
      <c r="A1270" s="249"/>
      <c r="B1270" s="32"/>
      <c r="C1270" s="100"/>
      <c r="D1270" s="264"/>
      <c r="E1270" s="264"/>
      <c r="F1270" s="264"/>
      <c r="G1270" s="264"/>
      <c r="H1270" s="264"/>
      <c r="I1270" s="264"/>
      <c r="J1270" s="264"/>
      <c r="K1270" s="379"/>
      <c r="L1270" s="378"/>
      <c r="M1270" s="101"/>
      <c r="N1270" s="102"/>
      <c r="O1270" s="77"/>
      <c r="P1270" s="99"/>
      <c r="Q1270" s="103"/>
      <c r="R1270" s="104"/>
      <c r="S1270" s="103"/>
      <c r="T1270" s="104"/>
      <c r="U1270" s="103"/>
      <c r="V1270" s="103"/>
      <c r="W1270" s="104"/>
      <c r="X1270" s="103"/>
      <c r="Y1270" s="104"/>
      <c r="Z1270" s="103"/>
      <c r="AA1270" s="104"/>
      <c r="AB1270" s="105"/>
      <c r="AC1270" s="33"/>
      <c r="AD1270" s="33"/>
      <c r="AE1270" s="33"/>
      <c r="AF1270" s="33"/>
      <c r="AG1270" s="80"/>
      <c r="AH1270" s="17">
        <f t="shared" si="871"/>
        <v>0</v>
      </c>
    </row>
    <row r="1271" spans="1:34" ht="40" customHeight="1" x14ac:dyDescent="0.25">
      <c r="A1271" s="233" t="s">
        <v>1617</v>
      </c>
      <c r="B1271" s="236"/>
      <c r="C1271" s="237"/>
      <c r="D1271" s="246"/>
      <c r="E1271" s="246"/>
      <c r="F1271" s="246"/>
      <c r="G1271" s="246"/>
      <c r="H1271" s="246"/>
      <c r="I1271" s="246"/>
      <c r="J1271" s="246"/>
      <c r="K1271" s="357"/>
      <c r="L1271" s="376"/>
      <c r="M1271" s="95"/>
      <c r="O1271" s="77"/>
      <c r="P1271" s="106"/>
      <c r="Q1271" s="96"/>
      <c r="S1271" s="96"/>
      <c r="U1271" s="96"/>
      <c r="V1271" s="96"/>
      <c r="X1271" s="96"/>
      <c r="Z1271" s="96"/>
      <c r="AB1271" s="97"/>
      <c r="AC1271" s="30"/>
      <c r="AD1271" s="30"/>
      <c r="AE1271" s="30"/>
      <c r="AF1271" s="30"/>
      <c r="AH1271" s="17">
        <f>IF($L$1272=0,0,1)</f>
        <v>0</v>
      </c>
    </row>
    <row r="1272" spans="1:34" ht="25" customHeight="1" x14ac:dyDescent="0.25">
      <c r="A1272" s="119" t="s">
        <v>188</v>
      </c>
      <c r="B1272" s="37"/>
      <c r="C1272" s="37"/>
      <c r="D1272" s="238"/>
      <c r="E1272" s="238"/>
      <c r="F1272" s="238"/>
      <c r="G1272" s="238"/>
      <c r="H1272" s="238"/>
      <c r="I1272" s="238"/>
      <c r="J1272" s="238"/>
      <c r="K1272" s="372">
        <f t="shared" ref="K1272:K1283" si="872">D1272+E1272+F1272+H1272+J1272</f>
        <v>0</v>
      </c>
      <c r="L1272" s="376">
        <f t="shared" ref="L1272:L1283" si="873">G1272+I1272+K1272</f>
        <v>0</v>
      </c>
      <c r="M1272" s="95"/>
      <c r="O1272" s="77">
        <f>IF(L1272&gt;1,1,0)</f>
        <v>0</v>
      </c>
      <c r="P1272" s="93"/>
      <c r="Q1272" s="96"/>
      <c r="S1272" s="96"/>
      <c r="U1272" s="96"/>
      <c r="V1272" s="96"/>
      <c r="X1272" s="96"/>
      <c r="Z1272" s="96"/>
      <c r="AB1272" s="97"/>
      <c r="AC1272" s="30">
        <f t="shared" ref="AC1272:AC1283" si="874">Q1272</f>
        <v>0</v>
      </c>
      <c r="AD1272" s="30">
        <f t="shared" ref="AD1272:AD1283" si="875">D1272+E1272+F1272+H1272+J1272</f>
        <v>0</v>
      </c>
      <c r="AE1272" s="30">
        <f t="shared" ref="AE1272:AE1283" si="876">G1272</f>
        <v>0</v>
      </c>
      <c r="AF1272" s="30">
        <f t="shared" ref="AF1272:AF1283" si="877">AC1272+AD1272+AE1272</f>
        <v>0</v>
      </c>
      <c r="AG1272" s="18" t="s">
        <v>1618</v>
      </c>
      <c r="AH1272" s="17">
        <f>IF($L$1272=0,0,1)</f>
        <v>0</v>
      </c>
    </row>
    <row r="1273" spans="1:34" ht="25" customHeight="1" x14ac:dyDescent="0.25">
      <c r="A1273" s="370" t="s">
        <v>1619</v>
      </c>
      <c r="B1273" s="372">
        <f>B1272</f>
        <v>0</v>
      </c>
      <c r="C1273" s="372">
        <f t="shared" ref="C1273:J1273" si="878">C1272</f>
        <v>0</v>
      </c>
      <c r="D1273" s="372">
        <f t="shared" si="878"/>
        <v>0</v>
      </c>
      <c r="E1273" s="372">
        <f t="shared" si="878"/>
        <v>0</v>
      </c>
      <c r="F1273" s="372">
        <f t="shared" si="878"/>
        <v>0</v>
      </c>
      <c r="G1273" s="372">
        <f t="shared" si="878"/>
        <v>0</v>
      </c>
      <c r="H1273" s="372">
        <f t="shared" si="878"/>
        <v>0</v>
      </c>
      <c r="I1273" s="372">
        <f t="shared" si="878"/>
        <v>0</v>
      </c>
      <c r="J1273" s="372">
        <f t="shared" si="878"/>
        <v>0</v>
      </c>
      <c r="K1273" s="372">
        <f t="shared" si="872"/>
        <v>0</v>
      </c>
      <c r="L1273" s="376">
        <f t="shared" si="873"/>
        <v>0</v>
      </c>
      <c r="M1273" s="95"/>
      <c r="O1273" s="77"/>
      <c r="P1273" s="93"/>
      <c r="Q1273" s="96"/>
      <c r="S1273" s="96"/>
      <c r="U1273" s="96"/>
      <c r="V1273" s="96"/>
      <c r="X1273" s="96"/>
      <c r="Z1273" s="96"/>
      <c r="AB1273" s="97"/>
      <c r="AC1273" s="30">
        <f t="shared" si="874"/>
        <v>0</v>
      </c>
      <c r="AD1273" s="30">
        <f t="shared" si="875"/>
        <v>0</v>
      </c>
      <c r="AE1273" s="30">
        <f t="shared" si="876"/>
        <v>0</v>
      </c>
      <c r="AF1273" s="30">
        <f t="shared" si="877"/>
        <v>0</v>
      </c>
      <c r="AG1273" s="18" t="s">
        <v>1620</v>
      </c>
      <c r="AH1273" s="17">
        <f t="shared" ref="AH1273:AH1284" si="879">IF($L$1272=0,0,1)</f>
        <v>0</v>
      </c>
    </row>
    <row r="1274" spans="1:34" ht="25" customHeight="1" x14ac:dyDescent="0.25">
      <c r="A1274" s="119" t="s">
        <v>1621</v>
      </c>
      <c r="B1274" s="39"/>
      <c r="C1274" s="39"/>
      <c r="D1274" s="274"/>
      <c r="E1274" s="274"/>
      <c r="F1274" s="274"/>
      <c r="G1274" s="274"/>
      <c r="H1274" s="274"/>
      <c r="I1274" s="274"/>
      <c r="J1274" s="274"/>
      <c r="K1274" s="383">
        <f t="shared" si="872"/>
        <v>0</v>
      </c>
      <c r="L1274" s="376">
        <f t="shared" si="873"/>
        <v>0</v>
      </c>
      <c r="M1274" s="95"/>
      <c r="O1274" s="77"/>
      <c r="P1274" s="93"/>
      <c r="Q1274" s="96"/>
      <c r="S1274" s="96"/>
      <c r="U1274" s="96"/>
      <c r="V1274" s="96"/>
      <c r="X1274" s="96"/>
      <c r="Z1274" s="96"/>
      <c r="AB1274" s="97"/>
      <c r="AC1274" s="30">
        <f t="shared" si="874"/>
        <v>0</v>
      </c>
      <c r="AD1274" s="30">
        <f t="shared" si="875"/>
        <v>0</v>
      </c>
      <c r="AE1274" s="30">
        <f t="shared" si="876"/>
        <v>0</v>
      </c>
      <c r="AF1274" s="30">
        <f t="shared" si="877"/>
        <v>0</v>
      </c>
      <c r="AG1274" s="18" t="s">
        <v>1622</v>
      </c>
      <c r="AH1274" s="17">
        <f t="shared" si="879"/>
        <v>0</v>
      </c>
    </row>
    <row r="1275" spans="1:34" ht="25" customHeight="1" x14ac:dyDescent="0.25">
      <c r="A1275" s="119" t="s">
        <v>1623</v>
      </c>
      <c r="B1275" s="39"/>
      <c r="C1275" s="39"/>
      <c r="D1275" s="274"/>
      <c r="E1275" s="274"/>
      <c r="F1275" s="274"/>
      <c r="G1275" s="274"/>
      <c r="H1275" s="274"/>
      <c r="I1275" s="274"/>
      <c r="J1275" s="274"/>
      <c r="K1275" s="383">
        <f t="shared" si="872"/>
        <v>0</v>
      </c>
      <c r="L1275" s="376">
        <f t="shared" si="873"/>
        <v>0</v>
      </c>
      <c r="M1275" s="95"/>
      <c r="O1275" s="77"/>
      <c r="P1275" s="93"/>
      <c r="Q1275" s="96"/>
      <c r="S1275" s="96"/>
      <c r="U1275" s="96"/>
      <c r="V1275" s="96"/>
      <c r="X1275" s="96"/>
      <c r="Z1275" s="96"/>
      <c r="AB1275" s="97"/>
      <c r="AC1275" s="30">
        <f t="shared" si="874"/>
        <v>0</v>
      </c>
      <c r="AD1275" s="30">
        <f t="shared" si="875"/>
        <v>0</v>
      </c>
      <c r="AE1275" s="30">
        <f t="shared" si="876"/>
        <v>0</v>
      </c>
      <c r="AF1275" s="30">
        <f t="shared" si="877"/>
        <v>0</v>
      </c>
      <c r="AG1275" s="18" t="s">
        <v>1624</v>
      </c>
      <c r="AH1275" s="17">
        <f t="shared" si="879"/>
        <v>0</v>
      </c>
    </row>
    <row r="1276" spans="1:34" ht="25" customHeight="1" x14ac:dyDescent="0.25">
      <c r="A1276" s="119" t="s">
        <v>1625</v>
      </c>
      <c r="B1276" s="39"/>
      <c r="C1276" s="39"/>
      <c r="D1276" s="274"/>
      <c r="E1276" s="274"/>
      <c r="F1276" s="274"/>
      <c r="G1276" s="274"/>
      <c r="H1276" s="274"/>
      <c r="I1276" s="274"/>
      <c r="J1276" s="274"/>
      <c r="K1276" s="383">
        <f t="shared" si="872"/>
        <v>0</v>
      </c>
      <c r="L1276" s="376">
        <f t="shared" si="873"/>
        <v>0</v>
      </c>
      <c r="M1276" s="95"/>
      <c r="O1276" s="77"/>
      <c r="P1276" s="93"/>
      <c r="Q1276" s="96"/>
      <c r="S1276" s="96"/>
      <c r="U1276" s="96"/>
      <c r="V1276" s="96"/>
      <c r="X1276" s="96"/>
      <c r="Z1276" s="96"/>
      <c r="AB1276" s="97"/>
      <c r="AC1276" s="30">
        <f t="shared" si="874"/>
        <v>0</v>
      </c>
      <c r="AD1276" s="30">
        <f t="shared" si="875"/>
        <v>0</v>
      </c>
      <c r="AE1276" s="30">
        <f t="shared" si="876"/>
        <v>0</v>
      </c>
      <c r="AF1276" s="30">
        <f t="shared" si="877"/>
        <v>0</v>
      </c>
      <c r="AG1276" s="18" t="s">
        <v>1626</v>
      </c>
      <c r="AH1276" s="17">
        <f t="shared" si="879"/>
        <v>0</v>
      </c>
    </row>
    <row r="1277" spans="1:34" ht="25" customHeight="1" x14ac:dyDescent="0.25">
      <c r="A1277" s="119" t="s">
        <v>1627</v>
      </c>
      <c r="B1277" s="39"/>
      <c r="C1277" s="39"/>
      <c r="D1277" s="274"/>
      <c r="E1277" s="274"/>
      <c r="F1277" s="274"/>
      <c r="G1277" s="274"/>
      <c r="H1277" s="274"/>
      <c r="I1277" s="274"/>
      <c r="J1277" s="274"/>
      <c r="K1277" s="383">
        <f t="shared" si="872"/>
        <v>0</v>
      </c>
      <c r="L1277" s="376">
        <f t="shared" si="873"/>
        <v>0</v>
      </c>
      <c r="M1277" s="95"/>
      <c r="O1277" s="77"/>
      <c r="P1277" s="93"/>
      <c r="Q1277" s="96"/>
      <c r="S1277" s="96"/>
      <c r="U1277" s="96"/>
      <c r="V1277" s="96"/>
      <c r="X1277" s="96"/>
      <c r="Z1277" s="96"/>
      <c r="AB1277" s="97"/>
      <c r="AC1277" s="30">
        <f t="shared" si="874"/>
        <v>0</v>
      </c>
      <c r="AD1277" s="30">
        <f t="shared" si="875"/>
        <v>0</v>
      </c>
      <c r="AE1277" s="30">
        <f t="shared" si="876"/>
        <v>0</v>
      </c>
      <c r="AF1277" s="30">
        <f t="shared" si="877"/>
        <v>0</v>
      </c>
      <c r="AG1277" s="18" t="s">
        <v>1628</v>
      </c>
      <c r="AH1277" s="17">
        <f t="shared" si="879"/>
        <v>0</v>
      </c>
    </row>
    <row r="1278" spans="1:34" ht="25" customHeight="1" x14ac:dyDescent="0.25">
      <c r="A1278" s="119" t="s">
        <v>566</v>
      </c>
      <c r="B1278" s="39"/>
      <c r="C1278" s="39"/>
      <c r="D1278" s="274"/>
      <c r="E1278" s="274"/>
      <c r="F1278" s="274"/>
      <c r="G1278" s="274"/>
      <c r="H1278" s="274"/>
      <c r="I1278" s="274"/>
      <c r="J1278" s="274"/>
      <c r="K1278" s="383">
        <f t="shared" si="872"/>
        <v>0</v>
      </c>
      <c r="L1278" s="376">
        <f t="shared" si="873"/>
        <v>0</v>
      </c>
      <c r="M1278" s="95"/>
      <c r="O1278" s="77"/>
      <c r="P1278" s="93"/>
      <c r="Q1278" s="96"/>
      <c r="S1278" s="96"/>
      <c r="U1278" s="96"/>
      <c r="V1278" s="96"/>
      <c r="X1278" s="96"/>
      <c r="Z1278" s="96"/>
      <c r="AB1278" s="97"/>
      <c r="AC1278" s="30">
        <f t="shared" si="874"/>
        <v>0</v>
      </c>
      <c r="AD1278" s="30">
        <f t="shared" si="875"/>
        <v>0</v>
      </c>
      <c r="AE1278" s="30">
        <f t="shared" si="876"/>
        <v>0</v>
      </c>
      <c r="AF1278" s="30">
        <f t="shared" si="877"/>
        <v>0</v>
      </c>
      <c r="AG1278" s="18" t="s">
        <v>1629</v>
      </c>
      <c r="AH1278" s="17">
        <f t="shared" si="879"/>
        <v>0</v>
      </c>
    </row>
    <row r="1279" spans="1:34" ht="25" customHeight="1" x14ac:dyDescent="0.25">
      <c r="A1279" s="119" t="s">
        <v>428</v>
      </c>
      <c r="B1279" s="39"/>
      <c r="C1279" s="39"/>
      <c r="D1279" s="274"/>
      <c r="E1279" s="274"/>
      <c r="F1279" s="274"/>
      <c r="G1279" s="274"/>
      <c r="H1279" s="274"/>
      <c r="I1279" s="274"/>
      <c r="J1279" s="274"/>
      <c r="K1279" s="383">
        <f t="shared" si="872"/>
        <v>0</v>
      </c>
      <c r="L1279" s="376">
        <f t="shared" si="873"/>
        <v>0</v>
      </c>
      <c r="M1279" s="95"/>
      <c r="O1279" s="77"/>
      <c r="P1279" s="93"/>
      <c r="Q1279" s="96"/>
      <c r="S1279" s="96"/>
      <c r="U1279" s="96"/>
      <c r="V1279" s="96"/>
      <c r="X1279" s="96"/>
      <c r="Z1279" s="96"/>
      <c r="AB1279" s="97"/>
      <c r="AC1279" s="30">
        <f t="shared" si="874"/>
        <v>0</v>
      </c>
      <c r="AD1279" s="30">
        <f t="shared" si="875"/>
        <v>0</v>
      </c>
      <c r="AE1279" s="30">
        <f t="shared" si="876"/>
        <v>0</v>
      </c>
      <c r="AF1279" s="30">
        <f t="shared" si="877"/>
        <v>0</v>
      </c>
      <c r="AG1279" s="18" t="s">
        <v>1630</v>
      </c>
      <c r="AH1279" s="17">
        <f t="shared" si="879"/>
        <v>0</v>
      </c>
    </row>
    <row r="1280" spans="1:34" ht="25" customHeight="1" x14ac:dyDescent="0.25">
      <c r="A1280" s="119" t="s">
        <v>1631</v>
      </c>
      <c r="B1280" s="39"/>
      <c r="C1280" s="39"/>
      <c r="D1280" s="274"/>
      <c r="E1280" s="274"/>
      <c r="F1280" s="274"/>
      <c r="G1280" s="274"/>
      <c r="H1280" s="274"/>
      <c r="I1280" s="274"/>
      <c r="J1280" s="274"/>
      <c r="K1280" s="383">
        <f t="shared" si="872"/>
        <v>0</v>
      </c>
      <c r="L1280" s="376">
        <f t="shared" si="873"/>
        <v>0</v>
      </c>
      <c r="M1280" s="95"/>
      <c r="O1280" s="77"/>
      <c r="P1280" s="93"/>
      <c r="Q1280" s="96"/>
      <c r="S1280" s="96"/>
      <c r="U1280" s="96"/>
      <c r="V1280" s="96"/>
      <c r="X1280" s="96"/>
      <c r="Z1280" s="96"/>
      <c r="AB1280" s="97"/>
      <c r="AC1280" s="30">
        <f t="shared" si="874"/>
        <v>0</v>
      </c>
      <c r="AD1280" s="30">
        <f t="shared" si="875"/>
        <v>0</v>
      </c>
      <c r="AE1280" s="30">
        <f t="shared" si="876"/>
        <v>0</v>
      </c>
      <c r="AF1280" s="30">
        <f t="shared" si="877"/>
        <v>0</v>
      </c>
      <c r="AG1280" s="18" t="s">
        <v>1632</v>
      </c>
      <c r="AH1280" s="17">
        <f t="shared" si="879"/>
        <v>0</v>
      </c>
    </row>
    <row r="1281" spans="1:34" ht="25" customHeight="1" x14ac:dyDescent="0.25">
      <c r="A1281" s="248">
        <v>0</v>
      </c>
      <c r="B1281" s="39"/>
      <c r="C1281" s="40"/>
      <c r="D1281" s="276"/>
      <c r="E1281" s="276"/>
      <c r="F1281" s="276"/>
      <c r="G1281" s="276"/>
      <c r="H1281" s="276"/>
      <c r="I1281" s="276"/>
      <c r="J1281" s="276"/>
      <c r="K1281" s="367">
        <f t="shared" si="872"/>
        <v>0</v>
      </c>
      <c r="L1281" s="376">
        <f t="shared" si="873"/>
        <v>0</v>
      </c>
      <c r="M1281" s="95"/>
      <c r="O1281" s="77"/>
      <c r="P1281" s="93"/>
      <c r="Q1281" s="96"/>
      <c r="S1281" s="96"/>
      <c r="U1281" s="96"/>
      <c r="V1281" s="96"/>
      <c r="X1281" s="96"/>
      <c r="Z1281" s="96"/>
      <c r="AB1281" s="97"/>
      <c r="AC1281" s="30">
        <f t="shared" si="874"/>
        <v>0</v>
      </c>
      <c r="AD1281" s="30">
        <f t="shared" si="875"/>
        <v>0</v>
      </c>
      <c r="AE1281" s="30">
        <f t="shared" si="876"/>
        <v>0</v>
      </c>
      <c r="AF1281" s="30">
        <f t="shared" si="877"/>
        <v>0</v>
      </c>
      <c r="AG1281" s="18">
        <v>0</v>
      </c>
      <c r="AH1281" s="17">
        <f t="shared" si="879"/>
        <v>0</v>
      </c>
    </row>
    <row r="1282" spans="1:34" ht="25" customHeight="1" x14ac:dyDescent="0.25">
      <c r="A1282" s="248">
        <v>0</v>
      </c>
      <c r="B1282" s="39"/>
      <c r="C1282" s="40"/>
      <c r="D1282" s="276"/>
      <c r="E1282" s="276"/>
      <c r="F1282" s="276"/>
      <c r="G1282" s="276"/>
      <c r="H1282" s="276"/>
      <c r="I1282" s="276"/>
      <c r="J1282" s="276"/>
      <c r="K1282" s="367">
        <f t="shared" si="872"/>
        <v>0</v>
      </c>
      <c r="L1282" s="376">
        <f t="shared" si="873"/>
        <v>0</v>
      </c>
      <c r="M1282" s="95"/>
      <c r="O1282" s="77"/>
      <c r="P1282" s="93"/>
      <c r="Q1282" s="96"/>
      <c r="S1282" s="96"/>
      <c r="U1282" s="96"/>
      <c r="V1282" s="96"/>
      <c r="X1282" s="96"/>
      <c r="Z1282" s="96"/>
      <c r="AB1282" s="97"/>
      <c r="AC1282" s="30">
        <f t="shared" si="874"/>
        <v>0</v>
      </c>
      <c r="AD1282" s="30">
        <f t="shared" si="875"/>
        <v>0</v>
      </c>
      <c r="AE1282" s="30">
        <f t="shared" si="876"/>
        <v>0</v>
      </c>
      <c r="AF1282" s="30">
        <f t="shared" si="877"/>
        <v>0</v>
      </c>
      <c r="AG1282" s="18">
        <v>0</v>
      </c>
      <c r="AH1282" s="17">
        <f t="shared" si="879"/>
        <v>0</v>
      </c>
    </row>
    <row r="1283" spans="1:34" ht="25" customHeight="1" x14ac:dyDescent="0.25">
      <c r="A1283" s="248">
        <v>0</v>
      </c>
      <c r="B1283" s="31"/>
      <c r="C1283" s="94"/>
      <c r="D1283" s="263"/>
      <c r="E1283" s="263"/>
      <c r="F1283" s="263"/>
      <c r="G1283" s="263"/>
      <c r="H1283" s="263"/>
      <c r="I1283" s="263"/>
      <c r="J1283" s="263"/>
      <c r="K1283" s="363">
        <f t="shared" si="872"/>
        <v>0</v>
      </c>
      <c r="L1283" s="376">
        <f t="shared" si="873"/>
        <v>0</v>
      </c>
      <c r="M1283" s="95"/>
      <c r="O1283" s="77"/>
      <c r="P1283" s="93"/>
      <c r="Q1283" s="96"/>
      <c r="S1283" s="96"/>
      <c r="U1283" s="96"/>
      <c r="V1283" s="96"/>
      <c r="X1283" s="96"/>
      <c r="Z1283" s="96"/>
      <c r="AB1283" s="97"/>
      <c r="AC1283" s="30">
        <f t="shared" si="874"/>
        <v>0</v>
      </c>
      <c r="AD1283" s="30">
        <f t="shared" si="875"/>
        <v>0</v>
      </c>
      <c r="AE1283" s="30">
        <f t="shared" si="876"/>
        <v>0</v>
      </c>
      <c r="AF1283" s="30">
        <f t="shared" si="877"/>
        <v>0</v>
      </c>
      <c r="AG1283" s="18">
        <v>0</v>
      </c>
      <c r="AH1283" s="17">
        <f t="shared" si="879"/>
        <v>0</v>
      </c>
    </row>
    <row r="1284" spans="1:34" ht="25" customHeight="1" thickBot="1" x14ac:dyDescent="0.3">
      <c r="A1284" s="249"/>
      <c r="B1284" s="32"/>
      <c r="C1284" s="100"/>
      <c r="D1284" s="264"/>
      <c r="E1284" s="264"/>
      <c r="F1284" s="264"/>
      <c r="G1284" s="264"/>
      <c r="H1284" s="264"/>
      <c r="I1284" s="264"/>
      <c r="J1284" s="264"/>
      <c r="K1284" s="379"/>
      <c r="L1284" s="378"/>
      <c r="M1284" s="101"/>
      <c r="N1284" s="102"/>
      <c r="O1284" s="77"/>
      <c r="P1284" s="99"/>
      <c r="Q1284" s="103"/>
      <c r="R1284" s="104"/>
      <c r="S1284" s="103"/>
      <c r="T1284" s="104"/>
      <c r="U1284" s="103"/>
      <c r="V1284" s="103"/>
      <c r="W1284" s="104"/>
      <c r="X1284" s="103"/>
      <c r="Y1284" s="104"/>
      <c r="Z1284" s="103"/>
      <c r="AA1284" s="104"/>
      <c r="AB1284" s="105"/>
      <c r="AC1284" s="33"/>
      <c r="AD1284" s="33"/>
      <c r="AE1284" s="33"/>
      <c r="AF1284" s="33"/>
      <c r="AG1284" s="80"/>
      <c r="AH1284" s="17">
        <f t="shared" si="879"/>
        <v>0</v>
      </c>
    </row>
    <row r="1285" spans="1:34" ht="40" customHeight="1" x14ac:dyDescent="0.25">
      <c r="A1285" s="233" t="s">
        <v>1633</v>
      </c>
      <c r="B1285" s="236"/>
      <c r="C1285" s="237"/>
      <c r="D1285" s="246"/>
      <c r="E1285" s="246"/>
      <c r="F1285" s="246"/>
      <c r="G1285" s="246"/>
      <c r="H1285" s="246"/>
      <c r="I1285" s="246"/>
      <c r="J1285" s="246"/>
      <c r="K1285" s="357"/>
      <c r="L1285" s="376"/>
      <c r="M1285" s="95"/>
      <c r="O1285" s="77"/>
      <c r="P1285" s="106"/>
      <c r="Q1285" s="96"/>
      <c r="S1285" s="96"/>
      <c r="U1285" s="96"/>
      <c r="V1285" s="96"/>
      <c r="X1285" s="96"/>
      <c r="Z1285" s="96"/>
      <c r="AB1285" s="97"/>
      <c r="AC1285" s="30"/>
      <c r="AD1285" s="30"/>
      <c r="AE1285" s="30"/>
      <c r="AF1285" s="30"/>
      <c r="AH1285" s="17">
        <f>IF($L$1286=0,0,1)</f>
        <v>0</v>
      </c>
    </row>
    <row r="1286" spans="1:34" ht="25" customHeight="1" x14ac:dyDescent="0.25">
      <c r="A1286" s="119" t="s">
        <v>188</v>
      </c>
      <c r="B1286" s="37"/>
      <c r="C1286" s="37"/>
      <c r="D1286" s="238"/>
      <c r="E1286" s="238"/>
      <c r="F1286" s="238"/>
      <c r="G1286" s="238"/>
      <c r="H1286" s="238"/>
      <c r="I1286" s="238"/>
      <c r="J1286" s="238"/>
      <c r="K1286" s="372">
        <f t="shared" ref="K1286:K1296" si="880">D1286+E1286+F1286+H1286+J1286</f>
        <v>0</v>
      </c>
      <c r="L1286" s="376">
        <f t="shared" ref="L1286:L1296" si="881">G1286+I1286+K1286</f>
        <v>0</v>
      </c>
      <c r="M1286" s="95"/>
      <c r="O1286" s="77">
        <f>IF(L1286&gt;1,1,0)</f>
        <v>0</v>
      </c>
      <c r="P1286" s="93"/>
      <c r="Q1286" s="96"/>
      <c r="S1286" s="96"/>
      <c r="U1286" s="96"/>
      <c r="V1286" s="96"/>
      <c r="X1286" s="96"/>
      <c r="Z1286" s="96"/>
      <c r="AB1286" s="97"/>
      <c r="AC1286" s="30">
        <f t="shared" ref="AC1286:AC1296" si="882">Q1286</f>
        <v>0</v>
      </c>
      <c r="AD1286" s="30">
        <f t="shared" ref="AD1286:AD1296" si="883">D1286+E1286+F1286+H1286+J1286</f>
        <v>0</v>
      </c>
      <c r="AE1286" s="30">
        <f t="shared" ref="AE1286:AE1296" si="884">G1286</f>
        <v>0</v>
      </c>
      <c r="AF1286" s="30">
        <f t="shared" ref="AF1286:AF1296" si="885">AC1286+AD1286+AE1286</f>
        <v>0</v>
      </c>
      <c r="AG1286" s="18" t="s">
        <v>1634</v>
      </c>
      <c r="AH1286" s="17">
        <f>IF($L$1286=0,0,1)</f>
        <v>0</v>
      </c>
    </row>
    <row r="1287" spans="1:34" ht="25" customHeight="1" x14ac:dyDescent="0.25">
      <c r="A1287" s="119" t="s">
        <v>1635</v>
      </c>
      <c r="B1287" s="37"/>
      <c r="C1287" s="37"/>
      <c r="D1287" s="238"/>
      <c r="E1287" s="238"/>
      <c r="F1287" s="238"/>
      <c r="G1287" s="238"/>
      <c r="H1287" s="238"/>
      <c r="I1287" s="238"/>
      <c r="J1287" s="238"/>
      <c r="K1287" s="372">
        <f t="shared" si="880"/>
        <v>0</v>
      </c>
      <c r="L1287" s="376">
        <f t="shared" si="881"/>
        <v>0</v>
      </c>
      <c r="M1287" s="95"/>
      <c r="O1287" s="77"/>
      <c r="P1287" s="93"/>
      <c r="Q1287" s="96"/>
      <c r="S1287" s="96"/>
      <c r="U1287" s="96"/>
      <c r="V1287" s="96"/>
      <c r="X1287" s="96"/>
      <c r="Z1287" s="96"/>
      <c r="AB1287" s="97"/>
      <c r="AC1287" s="30">
        <f t="shared" si="882"/>
        <v>0</v>
      </c>
      <c r="AD1287" s="30">
        <f t="shared" si="883"/>
        <v>0</v>
      </c>
      <c r="AE1287" s="30">
        <f t="shared" si="884"/>
        <v>0</v>
      </c>
      <c r="AF1287" s="30">
        <f t="shared" si="885"/>
        <v>0</v>
      </c>
      <c r="AG1287" s="18" t="s">
        <v>1636</v>
      </c>
      <c r="AH1287" s="17">
        <f t="shared" ref="AH1287:AH1299" si="886">IF($L$1286=0,0,1)</f>
        <v>0</v>
      </c>
    </row>
    <row r="1288" spans="1:34" ht="25" customHeight="1" x14ac:dyDescent="0.25">
      <c r="A1288" s="119" t="s">
        <v>1637</v>
      </c>
      <c r="B1288" s="37"/>
      <c r="C1288" s="37"/>
      <c r="D1288" s="238"/>
      <c r="E1288" s="238"/>
      <c r="F1288" s="238"/>
      <c r="G1288" s="238"/>
      <c r="H1288" s="238"/>
      <c r="I1288" s="238"/>
      <c r="J1288" s="238"/>
      <c r="K1288" s="372">
        <f t="shared" si="880"/>
        <v>0</v>
      </c>
      <c r="L1288" s="376">
        <f t="shared" si="881"/>
        <v>0</v>
      </c>
      <c r="M1288" s="95"/>
      <c r="O1288" s="77"/>
      <c r="P1288" s="93"/>
      <c r="Q1288" s="96"/>
      <c r="S1288" s="96"/>
      <c r="U1288" s="96"/>
      <c r="V1288" s="96"/>
      <c r="X1288" s="96"/>
      <c r="Z1288" s="96"/>
      <c r="AB1288" s="97"/>
      <c r="AC1288" s="30">
        <f t="shared" si="882"/>
        <v>0</v>
      </c>
      <c r="AD1288" s="30">
        <f t="shared" si="883"/>
        <v>0</v>
      </c>
      <c r="AE1288" s="30">
        <f t="shared" si="884"/>
        <v>0</v>
      </c>
      <c r="AF1288" s="30">
        <f t="shared" si="885"/>
        <v>0</v>
      </c>
      <c r="AG1288" s="18" t="s">
        <v>1638</v>
      </c>
      <c r="AH1288" s="17">
        <f t="shared" si="886"/>
        <v>0</v>
      </c>
    </row>
    <row r="1289" spans="1:34" ht="25" customHeight="1" x14ac:dyDescent="0.25">
      <c r="A1289" s="119" t="s">
        <v>1639</v>
      </c>
      <c r="B1289" s="39"/>
      <c r="C1289" s="39"/>
      <c r="D1289" s="274"/>
      <c r="E1289" s="274"/>
      <c r="F1289" s="274"/>
      <c r="G1289" s="274"/>
      <c r="H1289" s="274"/>
      <c r="I1289" s="274"/>
      <c r="J1289" s="274"/>
      <c r="K1289" s="383">
        <f t="shared" si="880"/>
        <v>0</v>
      </c>
      <c r="L1289" s="376">
        <f t="shared" si="881"/>
        <v>0</v>
      </c>
      <c r="M1289" s="95"/>
      <c r="O1289" s="77"/>
      <c r="P1289" s="93"/>
      <c r="Q1289" s="96"/>
      <c r="S1289" s="96"/>
      <c r="U1289" s="96"/>
      <c r="V1289" s="96"/>
      <c r="X1289" s="96"/>
      <c r="Z1289" s="96"/>
      <c r="AB1289" s="97"/>
      <c r="AC1289" s="30">
        <f t="shared" si="882"/>
        <v>0</v>
      </c>
      <c r="AD1289" s="30">
        <f t="shared" si="883"/>
        <v>0</v>
      </c>
      <c r="AE1289" s="30">
        <f t="shared" si="884"/>
        <v>0</v>
      </c>
      <c r="AF1289" s="30">
        <f t="shared" si="885"/>
        <v>0</v>
      </c>
      <c r="AG1289" s="18" t="s">
        <v>1640</v>
      </c>
      <c r="AH1289" s="17">
        <f t="shared" si="886"/>
        <v>0</v>
      </c>
    </row>
    <row r="1290" spans="1:34" ht="25" customHeight="1" x14ac:dyDescent="0.25">
      <c r="A1290" s="119" t="s">
        <v>1641</v>
      </c>
      <c r="B1290" s="39"/>
      <c r="C1290" s="39"/>
      <c r="D1290" s="274"/>
      <c r="E1290" s="274"/>
      <c r="F1290" s="274"/>
      <c r="G1290" s="274"/>
      <c r="H1290" s="274"/>
      <c r="I1290" s="274"/>
      <c r="J1290" s="274"/>
      <c r="K1290" s="383">
        <f t="shared" si="880"/>
        <v>0</v>
      </c>
      <c r="L1290" s="376">
        <f t="shared" si="881"/>
        <v>0</v>
      </c>
      <c r="M1290" s="95"/>
      <c r="O1290" s="77"/>
      <c r="P1290" s="93"/>
      <c r="Q1290" s="96"/>
      <c r="S1290" s="96"/>
      <c r="U1290" s="96"/>
      <c r="V1290" s="96"/>
      <c r="X1290" s="96"/>
      <c r="Z1290" s="96"/>
      <c r="AB1290" s="97"/>
      <c r="AC1290" s="30">
        <f t="shared" si="882"/>
        <v>0</v>
      </c>
      <c r="AD1290" s="30">
        <f t="shared" si="883"/>
        <v>0</v>
      </c>
      <c r="AE1290" s="30">
        <f t="shared" si="884"/>
        <v>0</v>
      </c>
      <c r="AF1290" s="30">
        <f t="shared" si="885"/>
        <v>0</v>
      </c>
      <c r="AG1290" s="18" t="s">
        <v>1642</v>
      </c>
      <c r="AH1290" s="17">
        <f t="shared" si="886"/>
        <v>0</v>
      </c>
    </row>
    <row r="1291" spans="1:34" ht="25" customHeight="1" x14ac:dyDescent="0.25">
      <c r="A1291" s="119" t="s">
        <v>1643</v>
      </c>
      <c r="B1291" s="39"/>
      <c r="C1291" s="39"/>
      <c r="D1291" s="274"/>
      <c r="E1291" s="274"/>
      <c r="F1291" s="274"/>
      <c r="G1291" s="274"/>
      <c r="H1291" s="274"/>
      <c r="I1291" s="274"/>
      <c r="J1291" s="274"/>
      <c r="K1291" s="383">
        <f t="shared" si="880"/>
        <v>0</v>
      </c>
      <c r="L1291" s="376">
        <f t="shared" si="881"/>
        <v>0</v>
      </c>
      <c r="M1291" s="95"/>
      <c r="O1291" s="77"/>
      <c r="P1291" s="93"/>
      <c r="Q1291" s="96"/>
      <c r="S1291" s="96"/>
      <c r="U1291" s="96"/>
      <c r="V1291" s="96"/>
      <c r="X1291" s="96"/>
      <c r="Z1291" s="96"/>
      <c r="AB1291" s="97"/>
      <c r="AC1291" s="30">
        <f t="shared" si="882"/>
        <v>0</v>
      </c>
      <c r="AD1291" s="30">
        <f t="shared" si="883"/>
        <v>0</v>
      </c>
      <c r="AE1291" s="30">
        <f t="shared" si="884"/>
        <v>0</v>
      </c>
      <c r="AF1291" s="30">
        <f t="shared" si="885"/>
        <v>0</v>
      </c>
      <c r="AG1291" s="18" t="s">
        <v>1644</v>
      </c>
      <c r="AH1291" s="17">
        <f t="shared" si="886"/>
        <v>0</v>
      </c>
    </row>
    <row r="1292" spans="1:34" ht="25" customHeight="1" x14ac:dyDescent="0.25">
      <c r="A1292" s="119" t="s">
        <v>1645</v>
      </c>
      <c r="B1292" s="39"/>
      <c r="C1292" s="39"/>
      <c r="D1292" s="274"/>
      <c r="E1292" s="274"/>
      <c r="F1292" s="274"/>
      <c r="G1292" s="274"/>
      <c r="H1292" s="274"/>
      <c r="I1292" s="274"/>
      <c r="J1292" s="274"/>
      <c r="K1292" s="383">
        <f t="shared" si="880"/>
        <v>0</v>
      </c>
      <c r="L1292" s="376">
        <f t="shared" si="881"/>
        <v>0</v>
      </c>
      <c r="M1292" s="95"/>
      <c r="O1292" s="77"/>
      <c r="P1292" s="93"/>
      <c r="Q1292" s="96"/>
      <c r="S1292" s="96"/>
      <c r="U1292" s="96"/>
      <c r="V1292" s="96"/>
      <c r="X1292" s="96"/>
      <c r="Z1292" s="96"/>
      <c r="AB1292" s="97"/>
      <c r="AC1292" s="30">
        <f t="shared" si="882"/>
        <v>0</v>
      </c>
      <c r="AD1292" s="30">
        <f t="shared" si="883"/>
        <v>0</v>
      </c>
      <c r="AE1292" s="30">
        <f t="shared" si="884"/>
        <v>0</v>
      </c>
      <c r="AF1292" s="30">
        <f t="shared" si="885"/>
        <v>0</v>
      </c>
      <c r="AG1292" s="18" t="s">
        <v>1646</v>
      </c>
      <c r="AH1292" s="17">
        <f t="shared" si="886"/>
        <v>0</v>
      </c>
    </row>
    <row r="1293" spans="1:34" ht="25" customHeight="1" x14ac:dyDescent="0.25">
      <c r="A1293" s="119" t="s">
        <v>1647</v>
      </c>
      <c r="B1293" s="39"/>
      <c r="C1293" s="39"/>
      <c r="D1293" s="274"/>
      <c r="E1293" s="274"/>
      <c r="F1293" s="274"/>
      <c r="G1293" s="274"/>
      <c r="H1293" s="274"/>
      <c r="I1293" s="274"/>
      <c r="J1293" s="274"/>
      <c r="K1293" s="383">
        <f t="shared" si="880"/>
        <v>0</v>
      </c>
      <c r="L1293" s="376">
        <f t="shared" si="881"/>
        <v>0</v>
      </c>
      <c r="M1293" s="95"/>
      <c r="O1293" s="77"/>
      <c r="P1293" s="93"/>
      <c r="Q1293" s="96"/>
      <c r="S1293" s="96"/>
      <c r="U1293" s="96"/>
      <c r="V1293" s="96"/>
      <c r="X1293" s="96"/>
      <c r="Z1293" s="96"/>
      <c r="AB1293" s="97"/>
      <c r="AC1293" s="30">
        <f t="shared" si="882"/>
        <v>0</v>
      </c>
      <c r="AD1293" s="30">
        <f t="shared" si="883"/>
        <v>0</v>
      </c>
      <c r="AE1293" s="30">
        <f t="shared" si="884"/>
        <v>0</v>
      </c>
      <c r="AF1293" s="30">
        <f t="shared" si="885"/>
        <v>0</v>
      </c>
      <c r="AG1293" s="18" t="s">
        <v>1648</v>
      </c>
      <c r="AH1293" s="17">
        <f t="shared" si="886"/>
        <v>0</v>
      </c>
    </row>
    <row r="1294" spans="1:34" ht="25" customHeight="1" x14ac:dyDescent="0.25">
      <c r="A1294" s="248">
        <v>0</v>
      </c>
      <c r="B1294" s="39"/>
      <c r="C1294" s="40"/>
      <c r="D1294" s="276"/>
      <c r="E1294" s="276"/>
      <c r="F1294" s="276"/>
      <c r="G1294" s="276"/>
      <c r="H1294" s="276"/>
      <c r="I1294" s="276"/>
      <c r="J1294" s="276"/>
      <c r="K1294" s="367">
        <f t="shared" si="880"/>
        <v>0</v>
      </c>
      <c r="L1294" s="376">
        <f t="shared" si="881"/>
        <v>0</v>
      </c>
      <c r="M1294" s="95"/>
      <c r="O1294" s="77"/>
      <c r="P1294" s="93"/>
      <c r="Q1294" s="96"/>
      <c r="S1294" s="96"/>
      <c r="U1294" s="96"/>
      <c r="V1294" s="96"/>
      <c r="X1294" s="96"/>
      <c r="Z1294" s="96"/>
      <c r="AB1294" s="97"/>
      <c r="AC1294" s="30">
        <f t="shared" si="882"/>
        <v>0</v>
      </c>
      <c r="AD1294" s="30">
        <f t="shared" si="883"/>
        <v>0</v>
      </c>
      <c r="AE1294" s="30">
        <f t="shared" si="884"/>
        <v>0</v>
      </c>
      <c r="AF1294" s="30">
        <f t="shared" si="885"/>
        <v>0</v>
      </c>
      <c r="AG1294" s="18">
        <v>0</v>
      </c>
      <c r="AH1294" s="17">
        <f t="shared" si="886"/>
        <v>0</v>
      </c>
    </row>
    <row r="1295" spans="1:34" ht="25" customHeight="1" x14ac:dyDescent="0.25">
      <c r="A1295" s="248">
        <v>0</v>
      </c>
      <c r="B1295" s="39"/>
      <c r="C1295" s="40"/>
      <c r="D1295" s="276"/>
      <c r="E1295" s="276"/>
      <c r="F1295" s="276"/>
      <c r="G1295" s="276"/>
      <c r="H1295" s="276"/>
      <c r="I1295" s="276"/>
      <c r="J1295" s="276"/>
      <c r="K1295" s="367">
        <f t="shared" si="880"/>
        <v>0</v>
      </c>
      <c r="L1295" s="376">
        <f t="shared" si="881"/>
        <v>0</v>
      </c>
      <c r="M1295" s="95"/>
      <c r="O1295" s="77"/>
      <c r="P1295" s="93"/>
      <c r="Q1295" s="96"/>
      <c r="S1295" s="96"/>
      <c r="U1295" s="96"/>
      <c r="V1295" s="96"/>
      <c r="X1295" s="96"/>
      <c r="Z1295" s="96"/>
      <c r="AB1295" s="97"/>
      <c r="AC1295" s="30">
        <f t="shared" si="882"/>
        <v>0</v>
      </c>
      <c r="AD1295" s="30">
        <f t="shared" si="883"/>
        <v>0</v>
      </c>
      <c r="AE1295" s="30">
        <f t="shared" si="884"/>
        <v>0</v>
      </c>
      <c r="AF1295" s="30">
        <f t="shared" si="885"/>
        <v>0</v>
      </c>
      <c r="AG1295" s="18">
        <v>0</v>
      </c>
      <c r="AH1295" s="17">
        <f t="shared" si="886"/>
        <v>0</v>
      </c>
    </row>
    <row r="1296" spans="1:34" ht="25" customHeight="1" x14ac:dyDescent="0.25">
      <c r="A1296" s="248">
        <v>0</v>
      </c>
      <c r="B1296" s="39"/>
      <c r="C1296" s="40"/>
      <c r="D1296" s="276"/>
      <c r="E1296" s="276"/>
      <c r="F1296" s="276"/>
      <c r="G1296" s="276"/>
      <c r="H1296" s="276"/>
      <c r="I1296" s="276"/>
      <c r="J1296" s="276"/>
      <c r="K1296" s="367">
        <f t="shared" si="880"/>
        <v>0</v>
      </c>
      <c r="L1296" s="376">
        <f t="shared" si="881"/>
        <v>0</v>
      </c>
      <c r="M1296" s="95"/>
      <c r="O1296" s="77"/>
      <c r="P1296" s="93"/>
      <c r="Q1296" s="96"/>
      <c r="S1296" s="96"/>
      <c r="U1296" s="96"/>
      <c r="V1296" s="96"/>
      <c r="X1296" s="96"/>
      <c r="Z1296" s="96"/>
      <c r="AB1296" s="97"/>
      <c r="AC1296" s="30">
        <f t="shared" si="882"/>
        <v>0</v>
      </c>
      <c r="AD1296" s="30">
        <f t="shared" si="883"/>
        <v>0</v>
      </c>
      <c r="AE1296" s="30">
        <f t="shared" si="884"/>
        <v>0</v>
      </c>
      <c r="AF1296" s="30">
        <f t="shared" si="885"/>
        <v>0</v>
      </c>
      <c r="AG1296" s="18">
        <v>0</v>
      </c>
      <c r="AH1296" s="17">
        <f t="shared" si="886"/>
        <v>0</v>
      </c>
    </row>
    <row r="1297" spans="1:34" s="66" customFormat="1" ht="25" customHeight="1" x14ac:dyDescent="0.25">
      <c r="A1297" s="252" t="s">
        <v>235</v>
      </c>
      <c r="B1297" s="34" t="str">
        <f>IF(B1286-B1287-B1288=0,"OK","OUT OF BALANCE BY")</f>
        <v>OK</v>
      </c>
      <c r="C1297" s="108" t="str">
        <f t="shared" ref="C1297:L1297" si="887">IF(C1286-C1287-C1288=0,"OK","OUT OF BALANCE BY")</f>
        <v>OK</v>
      </c>
      <c r="D1297" s="268" t="str">
        <f t="shared" si="887"/>
        <v>OK</v>
      </c>
      <c r="E1297" s="268" t="str">
        <f t="shared" si="887"/>
        <v>OK</v>
      </c>
      <c r="F1297" s="268" t="str">
        <f t="shared" si="887"/>
        <v>OK</v>
      </c>
      <c r="G1297" s="268" t="str">
        <f t="shared" si="887"/>
        <v>OK</v>
      </c>
      <c r="H1297" s="268" t="str">
        <f t="shared" si="887"/>
        <v>OK</v>
      </c>
      <c r="I1297" s="268" t="str">
        <f t="shared" si="887"/>
        <v>OK</v>
      </c>
      <c r="J1297" s="268" t="str">
        <f t="shared" si="887"/>
        <v>OK</v>
      </c>
      <c r="K1297" s="364" t="str">
        <f t="shared" si="887"/>
        <v>OK</v>
      </c>
      <c r="L1297" s="380" t="str">
        <f t="shared" si="887"/>
        <v>OK</v>
      </c>
      <c r="M1297" s="109"/>
      <c r="O1297" s="77"/>
      <c r="P1297" s="96"/>
      <c r="Q1297" s="110"/>
      <c r="S1297" s="110"/>
      <c r="U1297" s="110"/>
      <c r="V1297" s="110"/>
      <c r="X1297" s="110"/>
      <c r="Z1297" s="110"/>
      <c r="AB1297" s="111"/>
      <c r="AC1297" s="35" t="str">
        <f t="shared" ref="AC1297:AF1297" si="888">IF(AC1286-AC1287-AC1288=0,"OK","OUT OF BALANCE BY")</f>
        <v>OK</v>
      </c>
      <c r="AD1297" s="35" t="str">
        <f t="shared" si="888"/>
        <v>OK</v>
      </c>
      <c r="AE1297" s="35" t="str">
        <f t="shared" si="888"/>
        <v>OK</v>
      </c>
      <c r="AF1297" s="35" t="str">
        <f t="shared" si="888"/>
        <v>OK</v>
      </c>
      <c r="AG1297" s="18"/>
      <c r="AH1297" s="17">
        <f t="shared" si="886"/>
        <v>0</v>
      </c>
    </row>
    <row r="1298" spans="1:34" s="66" customFormat="1" ht="25" customHeight="1" x14ac:dyDescent="0.25">
      <c r="A1298" s="252"/>
      <c r="B1298" s="31">
        <f>B1286-B1287-B1288</f>
        <v>0</v>
      </c>
      <c r="C1298" s="94">
        <f t="shared" ref="C1298:L1298" si="889">C1286-C1287-C1288</f>
        <v>0</v>
      </c>
      <c r="D1298" s="263">
        <f t="shared" si="889"/>
        <v>0</v>
      </c>
      <c r="E1298" s="263">
        <f t="shared" si="889"/>
        <v>0</v>
      </c>
      <c r="F1298" s="263">
        <f t="shared" si="889"/>
        <v>0</v>
      </c>
      <c r="G1298" s="263">
        <f t="shared" si="889"/>
        <v>0</v>
      </c>
      <c r="H1298" s="263">
        <f t="shared" si="889"/>
        <v>0</v>
      </c>
      <c r="I1298" s="263">
        <f t="shared" si="889"/>
        <v>0</v>
      </c>
      <c r="J1298" s="263">
        <f t="shared" si="889"/>
        <v>0</v>
      </c>
      <c r="K1298" s="363">
        <f t="shared" si="889"/>
        <v>0</v>
      </c>
      <c r="L1298" s="376">
        <f t="shared" si="889"/>
        <v>0</v>
      </c>
      <c r="M1298" s="109"/>
      <c r="O1298" s="77"/>
      <c r="P1298" s="96"/>
      <c r="Q1298" s="96"/>
      <c r="R1298" s="17"/>
      <c r="S1298" s="96"/>
      <c r="T1298" s="17"/>
      <c r="U1298" s="96"/>
      <c r="V1298" s="96"/>
      <c r="W1298" s="17"/>
      <c r="X1298" s="96"/>
      <c r="Y1298" s="17"/>
      <c r="Z1298" s="96"/>
      <c r="AA1298" s="17"/>
      <c r="AB1298" s="97"/>
      <c r="AC1298" s="30">
        <f t="shared" ref="AC1298:AF1298" si="890">AC1286-AC1287-AC1288</f>
        <v>0</v>
      </c>
      <c r="AD1298" s="30">
        <f t="shared" si="890"/>
        <v>0</v>
      </c>
      <c r="AE1298" s="30">
        <f t="shared" si="890"/>
        <v>0</v>
      </c>
      <c r="AF1298" s="30">
        <f t="shared" si="890"/>
        <v>0</v>
      </c>
      <c r="AG1298" s="18"/>
      <c r="AH1298" s="17">
        <f t="shared" si="886"/>
        <v>0</v>
      </c>
    </row>
    <row r="1299" spans="1:34" ht="25" customHeight="1" thickBot="1" x14ac:dyDescent="0.3">
      <c r="A1299" s="249"/>
      <c r="B1299" s="32"/>
      <c r="C1299" s="100"/>
      <c r="D1299" s="264"/>
      <c r="E1299" s="264"/>
      <c r="F1299" s="264"/>
      <c r="G1299" s="264"/>
      <c r="H1299" s="264"/>
      <c r="I1299" s="264"/>
      <c r="J1299" s="264"/>
      <c r="K1299" s="379"/>
      <c r="L1299" s="378"/>
      <c r="M1299" s="101"/>
      <c r="N1299" s="102"/>
      <c r="O1299" s="77"/>
      <c r="P1299" s="99"/>
      <c r="Q1299" s="103"/>
      <c r="R1299" s="104"/>
      <c r="S1299" s="103"/>
      <c r="T1299" s="104"/>
      <c r="U1299" s="103"/>
      <c r="V1299" s="103"/>
      <c r="W1299" s="104"/>
      <c r="X1299" s="103"/>
      <c r="Y1299" s="104"/>
      <c r="Z1299" s="103"/>
      <c r="AA1299" s="104"/>
      <c r="AB1299" s="105"/>
      <c r="AC1299" s="33"/>
      <c r="AD1299" s="33"/>
      <c r="AE1299" s="33"/>
      <c r="AF1299" s="33"/>
      <c r="AG1299" s="80"/>
      <c r="AH1299" s="17">
        <f t="shared" si="886"/>
        <v>0</v>
      </c>
    </row>
    <row r="1300" spans="1:34" ht="40" customHeight="1" x14ac:dyDescent="0.25">
      <c r="A1300" s="235" t="s">
        <v>1649</v>
      </c>
      <c r="B1300" s="236"/>
      <c r="C1300" s="237"/>
      <c r="D1300" s="246"/>
      <c r="E1300" s="246"/>
      <c r="F1300" s="246"/>
      <c r="G1300" s="246"/>
      <c r="H1300" s="246"/>
      <c r="I1300" s="246"/>
      <c r="J1300" s="246"/>
      <c r="K1300" s="357"/>
      <c r="L1300" s="376"/>
      <c r="M1300" s="95"/>
      <c r="O1300" s="77"/>
      <c r="P1300" s="107"/>
      <c r="Q1300" s="96"/>
      <c r="S1300" s="96"/>
      <c r="U1300" s="96"/>
      <c r="V1300" s="96"/>
      <c r="X1300" s="96"/>
      <c r="Z1300" s="96"/>
      <c r="AB1300" s="97"/>
      <c r="AC1300" s="30"/>
      <c r="AD1300" s="30"/>
      <c r="AE1300" s="30"/>
      <c r="AF1300" s="30"/>
      <c r="AH1300" s="17">
        <f>IF($L$1301=0,0,1)</f>
        <v>0</v>
      </c>
    </row>
    <row r="1301" spans="1:34" ht="25" customHeight="1" x14ac:dyDescent="0.25">
      <c r="A1301" s="119" t="s">
        <v>188</v>
      </c>
      <c r="B1301" s="37"/>
      <c r="C1301" s="37"/>
      <c r="D1301" s="238"/>
      <c r="E1301" s="238"/>
      <c r="F1301" s="238"/>
      <c r="G1301" s="238"/>
      <c r="H1301" s="238"/>
      <c r="I1301" s="238"/>
      <c r="J1301" s="238"/>
      <c r="K1301" s="372">
        <f t="shared" ref="K1301:K1307" si="891">D1301+E1301+F1301+H1301+J1301</f>
        <v>0</v>
      </c>
      <c r="L1301" s="376">
        <f t="shared" ref="L1301:L1307" si="892">G1301+I1301+K1301</f>
        <v>0</v>
      </c>
      <c r="M1301" s="95"/>
      <c r="O1301" s="77">
        <f>IF(L1301&gt;1,1,0)</f>
        <v>0</v>
      </c>
      <c r="P1301" s="93"/>
      <c r="Q1301" s="96"/>
      <c r="S1301" s="96"/>
      <c r="U1301" s="96"/>
      <c r="V1301" s="96"/>
      <c r="X1301" s="96"/>
      <c r="Z1301" s="96"/>
      <c r="AB1301" s="97"/>
      <c r="AC1301" s="30">
        <f t="shared" ref="AC1301:AC1307" si="893">Q1301</f>
        <v>0</v>
      </c>
      <c r="AD1301" s="30">
        <f t="shared" ref="AD1301:AD1307" si="894">D1301+E1301+F1301+H1301+J1301</f>
        <v>0</v>
      </c>
      <c r="AE1301" s="30">
        <f t="shared" ref="AE1301:AE1307" si="895">G1301</f>
        <v>0</v>
      </c>
      <c r="AF1301" s="30">
        <f t="shared" ref="AF1301:AF1307" si="896">AC1301+AD1301+AE1301</f>
        <v>0</v>
      </c>
      <c r="AG1301" s="18" t="s">
        <v>1650</v>
      </c>
      <c r="AH1301" s="17">
        <f>IF($L$1301=0,0,1)</f>
        <v>0</v>
      </c>
    </row>
    <row r="1302" spans="1:34" ht="25" customHeight="1" x14ac:dyDescent="0.25">
      <c r="A1302" s="370" t="s">
        <v>1651</v>
      </c>
      <c r="B1302" s="372">
        <f t="shared" ref="B1302:J1302" si="897">B1301</f>
        <v>0</v>
      </c>
      <c r="C1302" s="372">
        <f t="shared" si="897"/>
        <v>0</v>
      </c>
      <c r="D1302" s="372">
        <f t="shared" si="897"/>
        <v>0</v>
      </c>
      <c r="E1302" s="372">
        <f t="shared" si="897"/>
        <v>0</v>
      </c>
      <c r="F1302" s="372">
        <f t="shared" si="897"/>
        <v>0</v>
      </c>
      <c r="G1302" s="372">
        <f t="shared" si="897"/>
        <v>0</v>
      </c>
      <c r="H1302" s="372">
        <f t="shared" si="897"/>
        <v>0</v>
      </c>
      <c r="I1302" s="372">
        <f t="shared" si="897"/>
        <v>0</v>
      </c>
      <c r="J1302" s="372">
        <f t="shared" si="897"/>
        <v>0</v>
      </c>
      <c r="K1302" s="372">
        <f t="shared" si="891"/>
        <v>0</v>
      </c>
      <c r="L1302" s="376">
        <f t="shared" si="892"/>
        <v>0</v>
      </c>
      <c r="M1302" s="95"/>
      <c r="O1302" s="77"/>
      <c r="P1302" s="93"/>
      <c r="Q1302" s="96"/>
      <c r="S1302" s="96"/>
      <c r="U1302" s="96"/>
      <c r="V1302" s="96"/>
      <c r="X1302" s="96"/>
      <c r="Z1302" s="96"/>
      <c r="AB1302" s="97"/>
      <c r="AC1302" s="30">
        <f t="shared" si="893"/>
        <v>0</v>
      </c>
      <c r="AD1302" s="30">
        <f t="shared" si="894"/>
        <v>0</v>
      </c>
      <c r="AE1302" s="30">
        <f t="shared" si="895"/>
        <v>0</v>
      </c>
      <c r="AF1302" s="30">
        <f t="shared" si="896"/>
        <v>0</v>
      </c>
      <c r="AG1302" s="18" t="s">
        <v>1652</v>
      </c>
      <c r="AH1302" s="17">
        <f t="shared" ref="AH1302:AH1310" si="898">IF($L$1301=0,0,1)</f>
        <v>0</v>
      </c>
    </row>
    <row r="1303" spans="1:34" ht="25" customHeight="1" x14ac:dyDescent="0.25">
      <c r="A1303" s="119" t="s">
        <v>1653</v>
      </c>
      <c r="B1303" s="37"/>
      <c r="C1303" s="37"/>
      <c r="D1303" s="238"/>
      <c r="E1303" s="238"/>
      <c r="F1303" s="238"/>
      <c r="G1303" s="238"/>
      <c r="H1303" s="238"/>
      <c r="I1303" s="238"/>
      <c r="J1303" s="238"/>
      <c r="K1303" s="372">
        <f t="shared" si="891"/>
        <v>0</v>
      </c>
      <c r="L1303" s="376">
        <f t="shared" si="892"/>
        <v>0</v>
      </c>
      <c r="M1303" s="95"/>
      <c r="O1303" s="77"/>
      <c r="P1303" s="93"/>
      <c r="Q1303" s="96"/>
      <c r="S1303" s="96"/>
      <c r="U1303" s="96"/>
      <c r="V1303" s="96"/>
      <c r="X1303" s="96"/>
      <c r="Z1303" s="96"/>
      <c r="AB1303" s="97"/>
      <c r="AC1303" s="30">
        <f t="shared" si="893"/>
        <v>0</v>
      </c>
      <c r="AD1303" s="30">
        <f t="shared" si="894"/>
        <v>0</v>
      </c>
      <c r="AE1303" s="30">
        <f t="shared" si="895"/>
        <v>0</v>
      </c>
      <c r="AF1303" s="30">
        <f t="shared" si="896"/>
        <v>0</v>
      </c>
      <c r="AG1303" s="18" t="s">
        <v>1654</v>
      </c>
      <c r="AH1303" s="17">
        <f t="shared" si="898"/>
        <v>0</v>
      </c>
    </row>
    <row r="1304" spans="1:34" ht="25" customHeight="1" x14ac:dyDescent="0.25">
      <c r="A1304" s="119" t="s">
        <v>1203</v>
      </c>
      <c r="B1304" s="31"/>
      <c r="C1304" s="31"/>
      <c r="D1304" s="240"/>
      <c r="E1304" s="240"/>
      <c r="F1304" s="240"/>
      <c r="G1304" s="240"/>
      <c r="H1304" s="240"/>
      <c r="I1304" s="240"/>
      <c r="J1304" s="240"/>
      <c r="K1304" s="366">
        <f t="shared" si="891"/>
        <v>0</v>
      </c>
      <c r="L1304" s="376">
        <f t="shared" si="892"/>
        <v>0</v>
      </c>
      <c r="M1304" s="95"/>
      <c r="O1304" s="77"/>
      <c r="P1304" s="93"/>
      <c r="Q1304" s="96"/>
      <c r="S1304" s="96"/>
      <c r="U1304" s="96"/>
      <c r="V1304" s="96"/>
      <c r="X1304" s="96"/>
      <c r="Z1304" s="96"/>
      <c r="AB1304" s="97"/>
      <c r="AC1304" s="30">
        <f t="shared" si="893"/>
        <v>0</v>
      </c>
      <c r="AD1304" s="30">
        <f t="shared" si="894"/>
        <v>0</v>
      </c>
      <c r="AE1304" s="30">
        <f t="shared" si="895"/>
        <v>0</v>
      </c>
      <c r="AF1304" s="30">
        <f t="shared" si="896"/>
        <v>0</v>
      </c>
      <c r="AG1304" s="18" t="s">
        <v>1655</v>
      </c>
      <c r="AH1304" s="17">
        <f t="shared" si="898"/>
        <v>0</v>
      </c>
    </row>
    <row r="1305" spans="1:34" ht="25" customHeight="1" x14ac:dyDescent="0.25">
      <c r="A1305" s="248">
        <v>0</v>
      </c>
      <c r="B1305" s="31"/>
      <c r="C1305" s="94"/>
      <c r="D1305" s="263"/>
      <c r="E1305" s="263"/>
      <c r="F1305" s="263"/>
      <c r="G1305" s="263"/>
      <c r="H1305" s="263"/>
      <c r="I1305" s="263"/>
      <c r="J1305" s="263"/>
      <c r="K1305" s="363">
        <f t="shared" si="891"/>
        <v>0</v>
      </c>
      <c r="L1305" s="376">
        <f t="shared" si="892"/>
        <v>0</v>
      </c>
      <c r="M1305" s="95"/>
      <c r="O1305" s="77"/>
      <c r="P1305" s="93"/>
      <c r="Q1305" s="96"/>
      <c r="S1305" s="96"/>
      <c r="U1305" s="96"/>
      <c r="V1305" s="96"/>
      <c r="X1305" s="96"/>
      <c r="Z1305" s="96"/>
      <c r="AB1305" s="97"/>
      <c r="AC1305" s="30">
        <f t="shared" si="893"/>
        <v>0</v>
      </c>
      <c r="AD1305" s="30">
        <f t="shared" si="894"/>
        <v>0</v>
      </c>
      <c r="AE1305" s="30">
        <f t="shared" si="895"/>
        <v>0</v>
      </c>
      <c r="AF1305" s="30">
        <f t="shared" si="896"/>
        <v>0</v>
      </c>
      <c r="AG1305" s="18">
        <v>0</v>
      </c>
      <c r="AH1305" s="17">
        <f t="shared" si="898"/>
        <v>0</v>
      </c>
    </row>
    <row r="1306" spans="1:34" ht="25" customHeight="1" x14ac:dyDescent="0.25">
      <c r="A1306" s="248">
        <v>0</v>
      </c>
      <c r="B1306" s="31"/>
      <c r="C1306" s="94"/>
      <c r="D1306" s="263"/>
      <c r="E1306" s="263"/>
      <c r="F1306" s="263"/>
      <c r="G1306" s="263"/>
      <c r="H1306" s="263"/>
      <c r="I1306" s="263"/>
      <c r="J1306" s="263"/>
      <c r="K1306" s="363">
        <f t="shared" si="891"/>
        <v>0</v>
      </c>
      <c r="L1306" s="376">
        <f t="shared" si="892"/>
        <v>0</v>
      </c>
      <c r="M1306" s="95"/>
      <c r="O1306" s="77"/>
      <c r="P1306" s="93"/>
      <c r="Q1306" s="96"/>
      <c r="S1306" s="96"/>
      <c r="U1306" s="96"/>
      <c r="V1306" s="96"/>
      <c r="X1306" s="96"/>
      <c r="Z1306" s="96"/>
      <c r="AB1306" s="97"/>
      <c r="AC1306" s="30">
        <f t="shared" si="893"/>
        <v>0</v>
      </c>
      <c r="AD1306" s="30">
        <f t="shared" si="894"/>
        <v>0</v>
      </c>
      <c r="AE1306" s="30">
        <f t="shared" si="895"/>
        <v>0</v>
      </c>
      <c r="AF1306" s="30">
        <f t="shared" si="896"/>
        <v>0</v>
      </c>
      <c r="AG1306" s="18">
        <v>0</v>
      </c>
      <c r="AH1306" s="17">
        <f t="shared" si="898"/>
        <v>0</v>
      </c>
    </row>
    <row r="1307" spans="1:34" ht="25" customHeight="1" x14ac:dyDescent="0.25">
      <c r="A1307" s="248">
        <v>0</v>
      </c>
      <c r="B1307" s="31"/>
      <c r="C1307" s="94"/>
      <c r="D1307" s="263"/>
      <c r="E1307" s="263"/>
      <c r="F1307" s="263"/>
      <c r="G1307" s="263"/>
      <c r="H1307" s="263"/>
      <c r="I1307" s="263"/>
      <c r="J1307" s="263"/>
      <c r="K1307" s="363">
        <f t="shared" si="891"/>
        <v>0</v>
      </c>
      <c r="L1307" s="376">
        <f t="shared" si="892"/>
        <v>0</v>
      </c>
      <c r="M1307" s="95"/>
      <c r="O1307" s="77"/>
      <c r="P1307" s="93"/>
      <c r="Q1307" s="96"/>
      <c r="S1307" s="96"/>
      <c r="U1307" s="96"/>
      <c r="V1307" s="96"/>
      <c r="X1307" s="96"/>
      <c r="Z1307" s="96"/>
      <c r="AB1307" s="97"/>
      <c r="AC1307" s="30">
        <f t="shared" si="893"/>
        <v>0</v>
      </c>
      <c r="AD1307" s="30">
        <f t="shared" si="894"/>
        <v>0</v>
      </c>
      <c r="AE1307" s="30">
        <f t="shared" si="895"/>
        <v>0</v>
      </c>
      <c r="AF1307" s="30">
        <f t="shared" si="896"/>
        <v>0</v>
      </c>
      <c r="AG1307" s="18">
        <v>0</v>
      </c>
      <c r="AH1307" s="17">
        <f t="shared" si="898"/>
        <v>0</v>
      </c>
    </row>
    <row r="1308" spans="1:34" s="66" customFormat="1" ht="25" customHeight="1" x14ac:dyDescent="0.25">
      <c r="A1308" s="252" t="s">
        <v>208</v>
      </c>
      <c r="B1308" s="34" t="str">
        <f>IF(B1301-B1303-B1304=0,"OK","OUT OF BALANCE BY")</f>
        <v>OK</v>
      </c>
      <c r="C1308" s="108" t="str">
        <f t="shared" ref="C1308:L1308" si="899">IF(C1301-C1303-C1304=0,"OK","OUT OF BALANCE BY")</f>
        <v>OK</v>
      </c>
      <c r="D1308" s="268" t="str">
        <f t="shared" si="899"/>
        <v>OK</v>
      </c>
      <c r="E1308" s="268" t="str">
        <f t="shared" si="899"/>
        <v>OK</v>
      </c>
      <c r="F1308" s="268" t="str">
        <f t="shared" si="899"/>
        <v>OK</v>
      </c>
      <c r="G1308" s="268" t="str">
        <f t="shared" si="899"/>
        <v>OK</v>
      </c>
      <c r="H1308" s="268" t="str">
        <f t="shared" si="899"/>
        <v>OK</v>
      </c>
      <c r="I1308" s="268" t="str">
        <f t="shared" si="899"/>
        <v>OK</v>
      </c>
      <c r="J1308" s="268" t="str">
        <f t="shared" si="899"/>
        <v>OK</v>
      </c>
      <c r="K1308" s="364" t="str">
        <f t="shared" si="899"/>
        <v>OK</v>
      </c>
      <c r="L1308" s="380" t="str">
        <f t="shared" si="899"/>
        <v>OK</v>
      </c>
      <c r="M1308" s="109"/>
      <c r="O1308" s="77"/>
      <c r="P1308" s="96"/>
      <c r="Q1308" s="110"/>
      <c r="S1308" s="110"/>
      <c r="U1308" s="110"/>
      <c r="V1308" s="110"/>
      <c r="X1308" s="110"/>
      <c r="Z1308" s="110"/>
      <c r="AB1308" s="111"/>
      <c r="AC1308" s="35" t="str">
        <f t="shared" ref="AC1308:AF1308" si="900">IF(AC1301-AC1303-AC1304=0,"OK","OUT OF BALANCE BY")</f>
        <v>OK</v>
      </c>
      <c r="AD1308" s="35" t="str">
        <f t="shared" si="900"/>
        <v>OK</v>
      </c>
      <c r="AE1308" s="35" t="str">
        <f t="shared" si="900"/>
        <v>OK</v>
      </c>
      <c r="AF1308" s="35" t="str">
        <f t="shared" si="900"/>
        <v>OK</v>
      </c>
      <c r="AG1308" s="18"/>
      <c r="AH1308" s="17">
        <f t="shared" si="898"/>
        <v>0</v>
      </c>
    </row>
    <row r="1309" spans="1:34" s="66" customFormat="1" ht="25" customHeight="1" x14ac:dyDescent="0.25">
      <c r="A1309" s="252"/>
      <c r="B1309" s="31">
        <f>B1301-B1303-B1304</f>
        <v>0</v>
      </c>
      <c r="C1309" s="94">
        <f t="shared" ref="C1309:L1309" si="901">C1301-C1303-C1304</f>
        <v>0</v>
      </c>
      <c r="D1309" s="263">
        <f t="shared" si="901"/>
        <v>0</v>
      </c>
      <c r="E1309" s="263">
        <f t="shared" si="901"/>
        <v>0</v>
      </c>
      <c r="F1309" s="263">
        <f t="shared" si="901"/>
        <v>0</v>
      </c>
      <c r="G1309" s="263">
        <f t="shared" si="901"/>
        <v>0</v>
      </c>
      <c r="H1309" s="263">
        <f t="shared" si="901"/>
        <v>0</v>
      </c>
      <c r="I1309" s="263">
        <f t="shared" si="901"/>
        <v>0</v>
      </c>
      <c r="J1309" s="263">
        <f t="shared" si="901"/>
        <v>0</v>
      </c>
      <c r="K1309" s="363">
        <f t="shared" si="901"/>
        <v>0</v>
      </c>
      <c r="L1309" s="376">
        <f t="shared" si="901"/>
        <v>0</v>
      </c>
      <c r="M1309" s="109"/>
      <c r="O1309" s="77"/>
      <c r="P1309" s="96"/>
      <c r="Q1309" s="96"/>
      <c r="R1309" s="17"/>
      <c r="S1309" s="96"/>
      <c r="T1309" s="17"/>
      <c r="U1309" s="96"/>
      <c r="V1309" s="96"/>
      <c r="W1309" s="17"/>
      <c r="X1309" s="96"/>
      <c r="Y1309" s="17"/>
      <c r="Z1309" s="96"/>
      <c r="AA1309" s="17"/>
      <c r="AB1309" s="97"/>
      <c r="AC1309" s="30">
        <f t="shared" ref="AC1309:AF1309" si="902">AC1301-AC1303-AC1304</f>
        <v>0</v>
      </c>
      <c r="AD1309" s="30">
        <f t="shared" si="902"/>
        <v>0</v>
      </c>
      <c r="AE1309" s="30">
        <f t="shared" si="902"/>
        <v>0</v>
      </c>
      <c r="AF1309" s="30">
        <f t="shared" si="902"/>
        <v>0</v>
      </c>
      <c r="AG1309" s="18"/>
      <c r="AH1309" s="17">
        <f t="shared" si="898"/>
        <v>0</v>
      </c>
    </row>
    <row r="1310" spans="1:34" ht="25" customHeight="1" thickBot="1" x14ac:dyDescent="0.3">
      <c r="A1310" s="249"/>
      <c r="B1310" s="32"/>
      <c r="C1310" s="100"/>
      <c r="D1310" s="264"/>
      <c r="E1310" s="264"/>
      <c r="F1310" s="264"/>
      <c r="G1310" s="264"/>
      <c r="H1310" s="264"/>
      <c r="I1310" s="264"/>
      <c r="J1310" s="264"/>
      <c r="K1310" s="379"/>
      <c r="L1310" s="378"/>
      <c r="M1310" s="101"/>
      <c r="N1310" s="102"/>
      <c r="O1310" s="77"/>
      <c r="P1310" s="99"/>
      <c r="Q1310" s="103"/>
      <c r="R1310" s="104"/>
      <c r="S1310" s="103"/>
      <c r="T1310" s="104"/>
      <c r="U1310" s="103"/>
      <c r="V1310" s="103"/>
      <c r="W1310" s="104"/>
      <c r="X1310" s="103"/>
      <c r="Y1310" s="104"/>
      <c r="Z1310" s="103"/>
      <c r="AA1310" s="104"/>
      <c r="AB1310" s="105"/>
      <c r="AC1310" s="33"/>
      <c r="AD1310" s="33"/>
      <c r="AE1310" s="33"/>
      <c r="AF1310" s="33"/>
      <c r="AG1310" s="80"/>
      <c r="AH1310" s="17">
        <f t="shared" si="898"/>
        <v>0</v>
      </c>
    </row>
    <row r="1311" spans="1:34" ht="40" customHeight="1" x14ac:dyDescent="0.25">
      <c r="A1311" s="233" t="s">
        <v>1656</v>
      </c>
      <c r="B1311" s="236"/>
      <c r="C1311" s="237"/>
      <c r="D1311" s="246"/>
      <c r="E1311" s="246"/>
      <c r="F1311" s="246"/>
      <c r="G1311" s="246"/>
      <c r="H1311" s="246"/>
      <c r="I1311" s="246"/>
      <c r="J1311" s="246"/>
      <c r="K1311" s="357"/>
      <c r="L1311" s="376"/>
      <c r="M1311" s="95"/>
      <c r="O1311" s="77"/>
      <c r="P1311" s="106"/>
      <c r="Q1311" s="96"/>
      <c r="S1311" s="96"/>
      <c r="U1311" s="96"/>
      <c r="V1311" s="96"/>
      <c r="X1311" s="96"/>
      <c r="Z1311" s="96"/>
      <c r="AB1311" s="97"/>
      <c r="AC1311" s="30"/>
      <c r="AD1311" s="30"/>
      <c r="AE1311" s="30"/>
      <c r="AF1311" s="30"/>
      <c r="AH1311" s="17">
        <f>IF($L$1312=0,0,1)</f>
        <v>0</v>
      </c>
    </row>
    <row r="1312" spans="1:34" ht="25" customHeight="1" x14ac:dyDescent="0.25">
      <c r="A1312" s="119" t="s">
        <v>188</v>
      </c>
      <c r="B1312" s="37"/>
      <c r="C1312" s="37"/>
      <c r="D1312" s="238"/>
      <c r="E1312" s="238"/>
      <c r="F1312" s="238"/>
      <c r="G1312" s="238"/>
      <c r="H1312" s="238"/>
      <c r="I1312" s="238"/>
      <c r="J1312" s="238"/>
      <c r="K1312" s="372">
        <f t="shared" ref="K1312:K1323" si="903">D1312+E1312+F1312+H1312+J1312</f>
        <v>0</v>
      </c>
      <c r="L1312" s="376">
        <f t="shared" ref="L1312:L1323" si="904">G1312+I1312+K1312</f>
        <v>0</v>
      </c>
      <c r="M1312" s="95"/>
      <c r="O1312" s="77">
        <f>IF(L1312&gt;1,1,0)</f>
        <v>0</v>
      </c>
      <c r="P1312" s="93"/>
      <c r="Q1312" s="96"/>
      <c r="S1312" s="96"/>
      <c r="U1312" s="96"/>
      <c r="V1312" s="96"/>
      <c r="X1312" s="96"/>
      <c r="Z1312" s="96"/>
      <c r="AB1312" s="97"/>
      <c r="AC1312" s="30">
        <f t="shared" ref="AC1312:AC1323" si="905">Q1312</f>
        <v>0</v>
      </c>
      <c r="AD1312" s="30">
        <f t="shared" ref="AD1312:AD1323" si="906">D1312+E1312+F1312+H1312+J1312</f>
        <v>0</v>
      </c>
      <c r="AE1312" s="30">
        <f t="shared" ref="AE1312:AE1323" si="907">G1312</f>
        <v>0</v>
      </c>
      <c r="AF1312" s="30">
        <f t="shared" ref="AF1312:AF1323" si="908">AC1312+AD1312+AE1312</f>
        <v>0</v>
      </c>
      <c r="AG1312" s="18" t="s">
        <v>1657</v>
      </c>
      <c r="AH1312" s="17">
        <f>IF($L$1312=0,0,1)</f>
        <v>0</v>
      </c>
    </row>
    <row r="1313" spans="1:34" ht="25" customHeight="1" x14ac:dyDescent="0.25">
      <c r="A1313" s="370" t="s">
        <v>1658</v>
      </c>
      <c r="B1313" s="372">
        <f t="shared" ref="B1313:J1313" si="909">B1312</f>
        <v>0</v>
      </c>
      <c r="C1313" s="372">
        <f t="shared" si="909"/>
        <v>0</v>
      </c>
      <c r="D1313" s="372">
        <f t="shared" si="909"/>
        <v>0</v>
      </c>
      <c r="E1313" s="372">
        <f t="shared" si="909"/>
        <v>0</v>
      </c>
      <c r="F1313" s="372">
        <f t="shared" si="909"/>
        <v>0</v>
      </c>
      <c r="G1313" s="372">
        <f t="shared" si="909"/>
        <v>0</v>
      </c>
      <c r="H1313" s="372">
        <f t="shared" si="909"/>
        <v>0</v>
      </c>
      <c r="I1313" s="372">
        <f t="shared" si="909"/>
        <v>0</v>
      </c>
      <c r="J1313" s="372">
        <f t="shared" si="909"/>
        <v>0</v>
      </c>
      <c r="K1313" s="372">
        <f t="shared" si="903"/>
        <v>0</v>
      </c>
      <c r="L1313" s="376">
        <f t="shared" si="904"/>
        <v>0</v>
      </c>
      <c r="M1313" s="95"/>
      <c r="O1313" s="77"/>
      <c r="P1313" s="93"/>
      <c r="Q1313" s="96"/>
      <c r="S1313" s="96"/>
      <c r="U1313" s="96"/>
      <c r="V1313" s="96"/>
      <c r="X1313" s="96"/>
      <c r="Z1313" s="96"/>
      <c r="AB1313" s="97"/>
      <c r="AC1313" s="30">
        <f t="shared" si="905"/>
        <v>0</v>
      </c>
      <c r="AD1313" s="30">
        <f t="shared" si="906"/>
        <v>0</v>
      </c>
      <c r="AE1313" s="30">
        <f t="shared" si="907"/>
        <v>0</v>
      </c>
      <c r="AF1313" s="30">
        <f t="shared" si="908"/>
        <v>0</v>
      </c>
      <c r="AG1313" s="18" t="s">
        <v>1659</v>
      </c>
      <c r="AH1313" s="17">
        <f t="shared" ref="AH1313:AH1324" si="910">IF($L$1312=0,0,1)</f>
        <v>0</v>
      </c>
    </row>
    <row r="1314" spans="1:34" ht="25" customHeight="1" x14ac:dyDescent="0.25">
      <c r="A1314" s="119" t="s">
        <v>1660</v>
      </c>
      <c r="B1314" s="39"/>
      <c r="C1314" s="39"/>
      <c r="D1314" s="274"/>
      <c r="E1314" s="274"/>
      <c r="F1314" s="274"/>
      <c r="G1314" s="274"/>
      <c r="H1314" s="274"/>
      <c r="I1314" s="274"/>
      <c r="J1314" s="274"/>
      <c r="K1314" s="383">
        <f t="shared" si="903"/>
        <v>0</v>
      </c>
      <c r="L1314" s="376">
        <f t="shared" si="904"/>
        <v>0</v>
      </c>
      <c r="M1314" s="95"/>
      <c r="O1314" s="77"/>
      <c r="P1314" s="93"/>
      <c r="Q1314" s="96"/>
      <c r="S1314" s="96"/>
      <c r="U1314" s="96"/>
      <c r="V1314" s="96"/>
      <c r="X1314" s="96"/>
      <c r="Z1314" s="96"/>
      <c r="AB1314" s="97"/>
      <c r="AC1314" s="30">
        <f t="shared" si="905"/>
        <v>0</v>
      </c>
      <c r="AD1314" s="30">
        <f t="shared" si="906"/>
        <v>0</v>
      </c>
      <c r="AE1314" s="30">
        <f t="shared" si="907"/>
        <v>0</v>
      </c>
      <c r="AF1314" s="30">
        <f t="shared" si="908"/>
        <v>0</v>
      </c>
      <c r="AG1314" s="18" t="s">
        <v>1661</v>
      </c>
      <c r="AH1314" s="17">
        <f t="shared" si="910"/>
        <v>0</v>
      </c>
    </row>
    <row r="1315" spans="1:34" ht="25" customHeight="1" x14ac:dyDescent="0.25">
      <c r="A1315" s="119" t="s">
        <v>1662</v>
      </c>
      <c r="B1315" s="39"/>
      <c r="C1315" s="39"/>
      <c r="D1315" s="274"/>
      <c r="E1315" s="274"/>
      <c r="F1315" s="274"/>
      <c r="G1315" s="274"/>
      <c r="H1315" s="274"/>
      <c r="I1315" s="274"/>
      <c r="J1315" s="274"/>
      <c r="K1315" s="383">
        <f t="shared" si="903"/>
        <v>0</v>
      </c>
      <c r="L1315" s="376">
        <f t="shared" si="904"/>
        <v>0</v>
      </c>
      <c r="M1315" s="95"/>
      <c r="O1315" s="77"/>
      <c r="P1315" s="93"/>
      <c r="Q1315" s="96"/>
      <c r="S1315" s="96"/>
      <c r="U1315" s="96"/>
      <c r="V1315" s="96"/>
      <c r="X1315" s="96"/>
      <c r="Z1315" s="96"/>
      <c r="AB1315" s="97"/>
      <c r="AC1315" s="30">
        <f t="shared" si="905"/>
        <v>0</v>
      </c>
      <c r="AD1315" s="30">
        <f t="shared" si="906"/>
        <v>0</v>
      </c>
      <c r="AE1315" s="30">
        <f t="shared" si="907"/>
        <v>0</v>
      </c>
      <c r="AF1315" s="30">
        <f t="shared" si="908"/>
        <v>0</v>
      </c>
      <c r="AG1315" s="18" t="s">
        <v>1663</v>
      </c>
      <c r="AH1315" s="17">
        <f t="shared" si="910"/>
        <v>0</v>
      </c>
    </row>
    <row r="1316" spans="1:34" ht="25" customHeight="1" x14ac:dyDescent="0.25">
      <c r="A1316" s="119" t="s">
        <v>1664</v>
      </c>
      <c r="B1316" s="39"/>
      <c r="C1316" s="39"/>
      <c r="D1316" s="274"/>
      <c r="E1316" s="274"/>
      <c r="F1316" s="274"/>
      <c r="G1316" s="274"/>
      <c r="H1316" s="274"/>
      <c r="I1316" s="274"/>
      <c r="J1316" s="274"/>
      <c r="K1316" s="383">
        <f t="shared" si="903"/>
        <v>0</v>
      </c>
      <c r="L1316" s="376">
        <f t="shared" si="904"/>
        <v>0</v>
      </c>
      <c r="M1316" s="95"/>
      <c r="O1316" s="77"/>
      <c r="P1316" s="93"/>
      <c r="Q1316" s="96"/>
      <c r="S1316" s="96"/>
      <c r="U1316" s="96"/>
      <c r="V1316" s="96"/>
      <c r="X1316" s="96"/>
      <c r="Z1316" s="96"/>
      <c r="AB1316" s="97"/>
      <c r="AC1316" s="30">
        <f t="shared" si="905"/>
        <v>0</v>
      </c>
      <c r="AD1316" s="30">
        <f t="shared" si="906"/>
        <v>0</v>
      </c>
      <c r="AE1316" s="30">
        <f t="shared" si="907"/>
        <v>0</v>
      </c>
      <c r="AF1316" s="30">
        <f t="shared" si="908"/>
        <v>0</v>
      </c>
      <c r="AG1316" s="18" t="s">
        <v>1665</v>
      </c>
      <c r="AH1316" s="17">
        <f t="shared" si="910"/>
        <v>0</v>
      </c>
    </row>
    <row r="1317" spans="1:34" ht="25" customHeight="1" x14ac:dyDescent="0.25">
      <c r="A1317" s="119" t="s">
        <v>1666</v>
      </c>
      <c r="B1317" s="39"/>
      <c r="C1317" s="39"/>
      <c r="D1317" s="274"/>
      <c r="E1317" s="274"/>
      <c r="F1317" s="274"/>
      <c r="G1317" s="274"/>
      <c r="H1317" s="274"/>
      <c r="I1317" s="274"/>
      <c r="J1317" s="274"/>
      <c r="K1317" s="383">
        <f t="shared" si="903"/>
        <v>0</v>
      </c>
      <c r="L1317" s="376">
        <f t="shared" si="904"/>
        <v>0</v>
      </c>
      <c r="M1317" s="95"/>
      <c r="O1317" s="77"/>
      <c r="P1317" s="93"/>
      <c r="Q1317" s="96"/>
      <c r="S1317" s="96"/>
      <c r="U1317" s="96"/>
      <c r="V1317" s="96"/>
      <c r="X1317" s="96"/>
      <c r="Z1317" s="96"/>
      <c r="AB1317" s="97"/>
      <c r="AC1317" s="30">
        <f t="shared" si="905"/>
        <v>0</v>
      </c>
      <c r="AD1317" s="30">
        <f t="shared" si="906"/>
        <v>0</v>
      </c>
      <c r="AE1317" s="30">
        <f t="shared" si="907"/>
        <v>0</v>
      </c>
      <c r="AF1317" s="30">
        <f t="shared" si="908"/>
        <v>0</v>
      </c>
      <c r="AG1317" s="18" t="s">
        <v>1667</v>
      </c>
      <c r="AH1317" s="17">
        <f t="shared" si="910"/>
        <v>0</v>
      </c>
    </row>
    <row r="1318" spans="1:34" ht="25" customHeight="1" x14ac:dyDescent="0.25">
      <c r="A1318" s="119" t="s">
        <v>1668</v>
      </c>
      <c r="B1318" s="39"/>
      <c r="C1318" s="39"/>
      <c r="D1318" s="274"/>
      <c r="E1318" s="274"/>
      <c r="F1318" s="274"/>
      <c r="G1318" s="274"/>
      <c r="H1318" s="274"/>
      <c r="I1318" s="274"/>
      <c r="J1318" s="274"/>
      <c r="K1318" s="383">
        <f t="shared" si="903"/>
        <v>0</v>
      </c>
      <c r="L1318" s="376">
        <f t="shared" si="904"/>
        <v>0</v>
      </c>
      <c r="M1318" s="95"/>
      <c r="O1318" s="77"/>
      <c r="P1318" s="93"/>
      <c r="Q1318" s="96"/>
      <c r="S1318" s="96"/>
      <c r="U1318" s="96"/>
      <c r="V1318" s="96"/>
      <c r="X1318" s="96"/>
      <c r="Z1318" s="96"/>
      <c r="AB1318" s="97"/>
      <c r="AC1318" s="30">
        <f t="shared" si="905"/>
        <v>0</v>
      </c>
      <c r="AD1318" s="30">
        <f t="shared" si="906"/>
        <v>0</v>
      </c>
      <c r="AE1318" s="30">
        <f t="shared" si="907"/>
        <v>0</v>
      </c>
      <c r="AF1318" s="30">
        <f t="shared" si="908"/>
        <v>0</v>
      </c>
      <c r="AG1318" s="18" t="s">
        <v>1669</v>
      </c>
      <c r="AH1318" s="17">
        <f t="shared" si="910"/>
        <v>0</v>
      </c>
    </row>
    <row r="1319" spans="1:34" ht="25" customHeight="1" x14ac:dyDescent="0.25">
      <c r="A1319" s="119" t="s">
        <v>1670</v>
      </c>
      <c r="B1319" s="39"/>
      <c r="C1319" s="39"/>
      <c r="D1319" s="274"/>
      <c r="E1319" s="274"/>
      <c r="F1319" s="274"/>
      <c r="G1319" s="274"/>
      <c r="H1319" s="274"/>
      <c r="I1319" s="274"/>
      <c r="J1319" s="274"/>
      <c r="K1319" s="383">
        <f t="shared" si="903"/>
        <v>0</v>
      </c>
      <c r="L1319" s="376">
        <f t="shared" si="904"/>
        <v>0</v>
      </c>
      <c r="M1319" s="95"/>
      <c r="O1319" s="77"/>
      <c r="P1319" s="93"/>
      <c r="Q1319" s="96"/>
      <c r="S1319" s="96"/>
      <c r="U1319" s="96"/>
      <c r="V1319" s="96"/>
      <c r="X1319" s="96"/>
      <c r="Z1319" s="96"/>
      <c r="AB1319" s="97"/>
      <c r="AC1319" s="30">
        <f t="shared" si="905"/>
        <v>0</v>
      </c>
      <c r="AD1319" s="30">
        <f t="shared" si="906"/>
        <v>0</v>
      </c>
      <c r="AE1319" s="30">
        <f t="shared" si="907"/>
        <v>0</v>
      </c>
      <c r="AF1319" s="30">
        <f t="shared" si="908"/>
        <v>0</v>
      </c>
      <c r="AG1319" s="18" t="s">
        <v>1671</v>
      </c>
      <c r="AH1319" s="17">
        <f t="shared" si="910"/>
        <v>0</v>
      </c>
    </row>
    <row r="1320" spans="1:34" ht="25" customHeight="1" x14ac:dyDescent="0.25">
      <c r="A1320" s="119" t="s">
        <v>426</v>
      </c>
      <c r="B1320" s="39"/>
      <c r="C1320" s="39"/>
      <c r="D1320" s="274"/>
      <c r="E1320" s="274"/>
      <c r="F1320" s="274"/>
      <c r="G1320" s="274"/>
      <c r="H1320" s="274"/>
      <c r="I1320" s="274"/>
      <c r="J1320" s="274"/>
      <c r="K1320" s="383">
        <f t="shared" si="903"/>
        <v>0</v>
      </c>
      <c r="L1320" s="376">
        <f t="shared" si="904"/>
        <v>0</v>
      </c>
      <c r="M1320" s="95"/>
      <c r="O1320" s="77"/>
      <c r="P1320" s="93"/>
      <c r="Q1320" s="96"/>
      <c r="S1320" s="96"/>
      <c r="U1320" s="96"/>
      <c r="V1320" s="96"/>
      <c r="X1320" s="96"/>
      <c r="Z1320" s="96"/>
      <c r="AB1320" s="97"/>
      <c r="AC1320" s="30">
        <f t="shared" si="905"/>
        <v>0</v>
      </c>
      <c r="AD1320" s="30">
        <f t="shared" si="906"/>
        <v>0</v>
      </c>
      <c r="AE1320" s="30">
        <f t="shared" si="907"/>
        <v>0</v>
      </c>
      <c r="AF1320" s="30">
        <f t="shared" si="908"/>
        <v>0</v>
      </c>
      <c r="AG1320" s="18" t="s">
        <v>1672</v>
      </c>
      <c r="AH1320" s="17">
        <f t="shared" si="910"/>
        <v>0</v>
      </c>
    </row>
    <row r="1321" spans="1:34" ht="25" customHeight="1" x14ac:dyDescent="0.25">
      <c r="A1321" s="248">
        <v>0</v>
      </c>
      <c r="B1321" s="39"/>
      <c r="C1321" s="40"/>
      <c r="D1321" s="276"/>
      <c r="E1321" s="276"/>
      <c r="F1321" s="276"/>
      <c r="G1321" s="276"/>
      <c r="H1321" s="276"/>
      <c r="I1321" s="276"/>
      <c r="J1321" s="276"/>
      <c r="K1321" s="367">
        <f t="shared" si="903"/>
        <v>0</v>
      </c>
      <c r="L1321" s="376">
        <f t="shared" si="904"/>
        <v>0</v>
      </c>
      <c r="M1321" s="95"/>
      <c r="O1321" s="77"/>
      <c r="P1321" s="93"/>
      <c r="Q1321" s="96"/>
      <c r="S1321" s="96"/>
      <c r="U1321" s="96"/>
      <c r="V1321" s="96"/>
      <c r="X1321" s="96"/>
      <c r="Z1321" s="96"/>
      <c r="AB1321" s="97"/>
      <c r="AC1321" s="30">
        <f t="shared" si="905"/>
        <v>0</v>
      </c>
      <c r="AD1321" s="30">
        <f t="shared" si="906"/>
        <v>0</v>
      </c>
      <c r="AE1321" s="30">
        <f t="shared" si="907"/>
        <v>0</v>
      </c>
      <c r="AF1321" s="30">
        <f t="shared" si="908"/>
        <v>0</v>
      </c>
      <c r="AG1321" s="18">
        <v>0</v>
      </c>
      <c r="AH1321" s="17">
        <f t="shared" si="910"/>
        <v>0</v>
      </c>
    </row>
    <row r="1322" spans="1:34" ht="25" customHeight="1" x14ac:dyDescent="0.25">
      <c r="A1322" s="248">
        <v>0</v>
      </c>
      <c r="B1322" s="39"/>
      <c r="C1322" s="40"/>
      <c r="D1322" s="276"/>
      <c r="E1322" s="276"/>
      <c r="F1322" s="276"/>
      <c r="G1322" s="276"/>
      <c r="H1322" s="276"/>
      <c r="I1322" s="276"/>
      <c r="J1322" s="276"/>
      <c r="K1322" s="367">
        <f t="shared" si="903"/>
        <v>0</v>
      </c>
      <c r="L1322" s="376">
        <f t="shared" si="904"/>
        <v>0</v>
      </c>
      <c r="M1322" s="95"/>
      <c r="O1322" s="77"/>
      <c r="P1322" s="93"/>
      <c r="Q1322" s="96"/>
      <c r="S1322" s="96"/>
      <c r="U1322" s="96"/>
      <c r="V1322" s="96"/>
      <c r="X1322" s="96"/>
      <c r="Z1322" s="96"/>
      <c r="AB1322" s="97"/>
      <c r="AC1322" s="30">
        <f t="shared" si="905"/>
        <v>0</v>
      </c>
      <c r="AD1322" s="30">
        <f t="shared" si="906"/>
        <v>0</v>
      </c>
      <c r="AE1322" s="30">
        <f t="shared" si="907"/>
        <v>0</v>
      </c>
      <c r="AF1322" s="30">
        <f t="shared" si="908"/>
        <v>0</v>
      </c>
      <c r="AG1322" s="18">
        <v>0</v>
      </c>
      <c r="AH1322" s="17">
        <f t="shared" si="910"/>
        <v>0</v>
      </c>
    </row>
    <row r="1323" spans="1:34" ht="25" customHeight="1" x14ac:dyDescent="0.25">
      <c r="A1323" s="248">
        <v>0</v>
      </c>
      <c r="B1323" s="31"/>
      <c r="C1323" s="94"/>
      <c r="D1323" s="263"/>
      <c r="E1323" s="263"/>
      <c r="F1323" s="263"/>
      <c r="G1323" s="263"/>
      <c r="H1323" s="263"/>
      <c r="I1323" s="263"/>
      <c r="J1323" s="263"/>
      <c r="K1323" s="363">
        <f t="shared" si="903"/>
        <v>0</v>
      </c>
      <c r="L1323" s="376">
        <f t="shared" si="904"/>
        <v>0</v>
      </c>
      <c r="M1323" s="95"/>
      <c r="O1323" s="77"/>
      <c r="P1323" s="93"/>
      <c r="Q1323" s="96"/>
      <c r="S1323" s="96"/>
      <c r="U1323" s="96"/>
      <c r="V1323" s="96"/>
      <c r="X1323" s="96"/>
      <c r="Z1323" s="96"/>
      <c r="AB1323" s="97"/>
      <c r="AC1323" s="30">
        <f t="shared" si="905"/>
        <v>0</v>
      </c>
      <c r="AD1323" s="30">
        <f t="shared" si="906"/>
        <v>0</v>
      </c>
      <c r="AE1323" s="30">
        <f t="shared" si="907"/>
        <v>0</v>
      </c>
      <c r="AF1323" s="30">
        <f t="shared" si="908"/>
        <v>0</v>
      </c>
      <c r="AG1323" s="18">
        <v>0</v>
      </c>
      <c r="AH1323" s="17">
        <f t="shared" si="910"/>
        <v>0</v>
      </c>
    </row>
    <row r="1324" spans="1:34" ht="25" customHeight="1" thickBot="1" x14ac:dyDescent="0.3">
      <c r="A1324" s="249"/>
      <c r="B1324" s="32"/>
      <c r="C1324" s="100"/>
      <c r="D1324" s="264"/>
      <c r="E1324" s="264"/>
      <c r="F1324" s="264"/>
      <c r="G1324" s="264"/>
      <c r="H1324" s="264"/>
      <c r="I1324" s="264"/>
      <c r="J1324" s="264"/>
      <c r="K1324" s="379"/>
      <c r="L1324" s="378"/>
      <c r="M1324" s="101"/>
      <c r="N1324" s="102"/>
      <c r="O1324" s="77"/>
      <c r="P1324" s="99"/>
      <c r="Q1324" s="103"/>
      <c r="R1324" s="104"/>
      <c r="S1324" s="103"/>
      <c r="T1324" s="104"/>
      <c r="U1324" s="103"/>
      <c r="V1324" s="103"/>
      <c r="W1324" s="104"/>
      <c r="X1324" s="103"/>
      <c r="Y1324" s="104"/>
      <c r="Z1324" s="103"/>
      <c r="AA1324" s="104"/>
      <c r="AB1324" s="105"/>
      <c r="AC1324" s="33"/>
      <c r="AD1324" s="33"/>
      <c r="AE1324" s="33"/>
      <c r="AF1324" s="33"/>
      <c r="AG1324" s="80"/>
      <c r="AH1324" s="17">
        <f t="shared" si="910"/>
        <v>0</v>
      </c>
    </row>
    <row r="1325" spans="1:34" ht="40" customHeight="1" x14ac:dyDescent="0.25">
      <c r="A1325" s="233" t="s">
        <v>1673</v>
      </c>
      <c r="B1325" s="236"/>
      <c r="C1325" s="237"/>
      <c r="D1325" s="246"/>
      <c r="E1325" s="246"/>
      <c r="F1325" s="246"/>
      <c r="G1325" s="246"/>
      <c r="H1325" s="246"/>
      <c r="I1325" s="246"/>
      <c r="J1325" s="246"/>
      <c r="K1325" s="357"/>
      <c r="L1325" s="376"/>
      <c r="M1325" s="95"/>
      <c r="O1325" s="77"/>
      <c r="P1325" s="106"/>
      <c r="Q1325" s="96"/>
      <c r="S1325" s="96"/>
      <c r="U1325" s="96"/>
      <c r="V1325" s="96"/>
      <c r="X1325" s="96"/>
      <c r="Z1325" s="96"/>
      <c r="AB1325" s="97"/>
      <c r="AC1325" s="30"/>
      <c r="AD1325" s="30"/>
      <c r="AE1325" s="30"/>
      <c r="AF1325" s="30"/>
      <c r="AH1325" s="17">
        <f>IF($L$1326=0,0,1)</f>
        <v>0</v>
      </c>
    </row>
    <row r="1326" spans="1:34" ht="25" customHeight="1" x14ac:dyDescent="0.25">
      <c r="A1326" s="119" t="s">
        <v>188</v>
      </c>
      <c r="B1326" s="37"/>
      <c r="C1326" s="37"/>
      <c r="D1326" s="238"/>
      <c r="E1326" s="238"/>
      <c r="F1326" s="238"/>
      <c r="G1326" s="238"/>
      <c r="H1326" s="238"/>
      <c r="I1326" s="238"/>
      <c r="J1326" s="238"/>
      <c r="K1326" s="372">
        <f t="shared" ref="K1326:K1346" si="911">D1326+E1326+F1326+H1326+J1326</f>
        <v>0</v>
      </c>
      <c r="L1326" s="376">
        <f t="shared" ref="L1326:L1346" si="912">G1326+I1326+K1326</f>
        <v>0</v>
      </c>
      <c r="M1326" s="95"/>
      <c r="O1326" s="77">
        <f>IF(L1326&gt;1,1,0)</f>
        <v>0</v>
      </c>
      <c r="P1326" s="93"/>
      <c r="Q1326" s="96"/>
      <c r="S1326" s="96"/>
      <c r="U1326" s="96"/>
      <c r="V1326" s="96"/>
      <c r="X1326" s="96"/>
      <c r="Z1326" s="96"/>
      <c r="AB1326" s="97"/>
      <c r="AC1326" s="30">
        <f t="shared" ref="AC1326:AC1346" si="913">Q1326</f>
        <v>0</v>
      </c>
      <c r="AD1326" s="30">
        <f t="shared" ref="AD1326:AD1346" si="914">D1326+E1326+F1326+H1326+J1326</f>
        <v>0</v>
      </c>
      <c r="AE1326" s="30">
        <f t="shared" ref="AE1326:AE1346" si="915">G1326</f>
        <v>0</v>
      </c>
      <c r="AF1326" s="30">
        <f t="shared" ref="AF1326:AF1346" si="916">AC1326+AD1326+AE1326</f>
        <v>0</v>
      </c>
      <c r="AG1326" s="18" t="s">
        <v>1674</v>
      </c>
      <c r="AH1326" s="17">
        <f>IF($L$1326=0,0,1)</f>
        <v>0</v>
      </c>
    </row>
    <row r="1327" spans="1:34" ht="25" customHeight="1" x14ac:dyDescent="0.25">
      <c r="A1327" s="370" t="s">
        <v>1675</v>
      </c>
      <c r="B1327" s="372">
        <f t="shared" ref="B1327:J1327" si="917">B1326</f>
        <v>0</v>
      </c>
      <c r="C1327" s="372">
        <f t="shared" si="917"/>
        <v>0</v>
      </c>
      <c r="D1327" s="372">
        <f t="shared" si="917"/>
        <v>0</v>
      </c>
      <c r="E1327" s="372">
        <f t="shared" si="917"/>
        <v>0</v>
      </c>
      <c r="F1327" s="372">
        <f t="shared" si="917"/>
        <v>0</v>
      </c>
      <c r="G1327" s="372">
        <f t="shared" si="917"/>
        <v>0</v>
      </c>
      <c r="H1327" s="372">
        <f t="shared" si="917"/>
        <v>0</v>
      </c>
      <c r="I1327" s="372">
        <f t="shared" si="917"/>
        <v>0</v>
      </c>
      <c r="J1327" s="372">
        <f t="shared" si="917"/>
        <v>0</v>
      </c>
      <c r="K1327" s="372">
        <f t="shared" si="911"/>
        <v>0</v>
      </c>
      <c r="L1327" s="376">
        <f t="shared" si="912"/>
        <v>0</v>
      </c>
      <c r="M1327" s="95"/>
      <c r="O1327" s="77"/>
      <c r="P1327" s="93"/>
      <c r="Q1327" s="96"/>
      <c r="S1327" s="96"/>
      <c r="U1327" s="96"/>
      <c r="V1327" s="96"/>
      <c r="X1327" s="96"/>
      <c r="Z1327" s="96"/>
      <c r="AB1327" s="97"/>
      <c r="AC1327" s="30">
        <f t="shared" si="913"/>
        <v>0</v>
      </c>
      <c r="AD1327" s="30">
        <f t="shared" si="914"/>
        <v>0</v>
      </c>
      <c r="AE1327" s="30">
        <f t="shared" si="915"/>
        <v>0</v>
      </c>
      <c r="AF1327" s="30">
        <f t="shared" si="916"/>
        <v>0</v>
      </c>
      <c r="AG1327" s="18" t="s">
        <v>1676</v>
      </c>
      <c r="AH1327" s="17">
        <f t="shared" ref="AH1327:AH1347" si="918">IF($L$1326=0,0,1)</f>
        <v>0</v>
      </c>
    </row>
    <row r="1328" spans="1:34" ht="25" customHeight="1" x14ac:dyDescent="0.25">
      <c r="A1328" s="119" t="s">
        <v>1677</v>
      </c>
      <c r="B1328" s="39"/>
      <c r="C1328" s="39"/>
      <c r="D1328" s="274"/>
      <c r="E1328" s="274"/>
      <c r="F1328" s="274"/>
      <c r="G1328" s="274"/>
      <c r="H1328" s="274"/>
      <c r="I1328" s="274"/>
      <c r="J1328" s="274"/>
      <c r="K1328" s="383">
        <f t="shared" si="911"/>
        <v>0</v>
      </c>
      <c r="L1328" s="376">
        <f t="shared" si="912"/>
        <v>0</v>
      </c>
      <c r="M1328" s="95"/>
      <c r="O1328" s="77"/>
      <c r="P1328" s="93"/>
      <c r="Q1328" s="96"/>
      <c r="S1328" s="96"/>
      <c r="U1328" s="96"/>
      <c r="V1328" s="96"/>
      <c r="X1328" s="96"/>
      <c r="Z1328" s="96"/>
      <c r="AB1328" s="97"/>
      <c r="AC1328" s="30">
        <f t="shared" si="913"/>
        <v>0</v>
      </c>
      <c r="AD1328" s="30">
        <f t="shared" si="914"/>
        <v>0</v>
      </c>
      <c r="AE1328" s="30">
        <f t="shared" si="915"/>
        <v>0</v>
      </c>
      <c r="AF1328" s="30">
        <f t="shared" si="916"/>
        <v>0</v>
      </c>
      <c r="AG1328" s="18" t="s">
        <v>1678</v>
      </c>
      <c r="AH1328" s="17">
        <f t="shared" si="918"/>
        <v>0</v>
      </c>
    </row>
    <row r="1329" spans="1:34" ht="25" customHeight="1" x14ac:dyDescent="0.25">
      <c r="A1329" s="119" t="s">
        <v>1679</v>
      </c>
      <c r="B1329" s="39"/>
      <c r="C1329" s="39"/>
      <c r="D1329" s="274"/>
      <c r="E1329" s="274"/>
      <c r="F1329" s="274"/>
      <c r="G1329" s="274"/>
      <c r="H1329" s="274"/>
      <c r="I1329" s="274"/>
      <c r="J1329" s="274"/>
      <c r="K1329" s="383">
        <f t="shared" si="911"/>
        <v>0</v>
      </c>
      <c r="L1329" s="376">
        <f t="shared" si="912"/>
        <v>0</v>
      </c>
      <c r="M1329" s="95"/>
      <c r="O1329" s="77"/>
      <c r="P1329" s="93"/>
      <c r="Q1329" s="96"/>
      <c r="S1329" s="96"/>
      <c r="U1329" s="96"/>
      <c r="V1329" s="96"/>
      <c r="X1329" s="96"/>
      <c r="Z1329" s="96"/>
      <c r="AB1329" s="97"/>
      <c r="AC1329" s="30">
        <f t="shared" si="913"/>
        <v>0</v>
      </c>
      <c r="AD1329" s="30">
        <f t="shared" si="914"/>
        <v>0</v>
      </c>
      <c r="AE1329" s="30">
        <f t="shared" si="915"/>
        <v>0</v>
      </c>
      <c r="AF1329" s="30">
        <f t="shared" si="916"/>
        <v>0</v>
      </c>
      <c r="AG1329" s="18" t="s">
        <v>1680</v>
      </c>
      <c r="AH1329" s="17">
        <f t="shared" si="918"/>
        <v>0</v>
      </c>
    </row>
    <row r="1330" spans="1:34" ht="25" customHeight="1" x14ac:dyDescent="0.25">
      <c r="A1330" s="119" t="s">
        <v>1681</v>
      </c>
      <c r="B1330" s="39"/>
      <c r="C1330" s="39"/>
      <c r="D1330" s="274"/>
      <c r="E1330" s="274"/>
      <c r="F1330" s="274"/>
      <c r="G1330" s="274"/>
      <c r="H1330" s="274"/>
      <c r="I1330" s="274"/>
      <c r="J1330" s="274"/>
      <c r="K1330" s="383">
        <f t="shared" si="911"/>
        <v>0</v>
      </c>
      <c r="L1330" s="376">
        <f t="shared" si="912"/>
        <v>0</v>
      </c>
      <c r="M1330" s="95"/>
      <c r="O1330" s="77"/>
      <c r="P1330" s="93"/>
      <c r="Q1330" s="96"/>
      <c r="S1330" s="96"/>
      <c r="U1330" s="96"/>
      <c r="V1330" s="96"/>
      <c r="X1330" s="96"/>
      <c r="Z1330" s="96"/>
      <c r="AB1330" s="97"/>
      <c r="AC1330" s="30">
        <f t="shared" si="913"/>
        <v>0</v>
      </c>
      <c r="AD1330" s="30">
        <f t="shared" si="914"/>
        <v>0</v>
      </c>
      <c r="AE1330" s="30">
        <f t="shared" si="915"/>
        <v>0</v>
      </c>
      <c r="AF1330" s="30">
        <f t="shared" si="916"/>
        <v>0</v>
      </c>
      <c r="AG1330" s="18" t="s">
        <v>1682</v>
      </c>
      <c r="AH1330" s="17">
        <f t="shared" si="918"/>
        <v>0</v>
      </c>
    </row>
    <row r="1331" spans="1:34" ht="25" customHeight="1" x14ac:dyDescent="0.25">
      <c r="A1331" s="119" t="s">
        <v>1683</v>
      </c>
      <c r="B1331" s="39"/>
      <c r="C1331" s="39"/>
      <c r="D1331" s="274"/>
      <c r="E1331" s="274"/>
      <c r="F1331" s="274"/>
      <c r="G1331" s="274"/>
      <c r="H1331" s="274"/>
      <c r="I1331" s="274"/>
      <c r="J1331" s="274"/>
      <c r="K1331" s="383">
        <f t="shared" si="911"/>
        <v>0</v>
      </c>
      <c r="L1331" s="376">
        <f t="shared" si="912"/>
        <v>0</v>
      </c>
      <c r="M1331" s="95"/>
      <c r="O1331" s="77"/>
      <c r="P1331" s="93"/>
      <c r="Q1331" s="96"/>
      <c r="S1331" s="96"/>
      <c r="U1331" s="96"/>
      <c r="V1331" s="96"/>
      <c r="X1331" s="96"/>
      <c r="Z1331" s="96"/>
      <c r="AB1331" s="97"/>
      <c r="AC1331" s="30">
        <f t="shared" si="913"/>
        <v>0</v>
      </c>
      <c r="AD1331" s="30">
        <f t="shared" si="914"/>
        <v>0</v>
      </c>
      <c r="AE1331" s="30">
        <f t="shared" si="915"/>
        <v>0</v>
      </c>
      <c r="AF1331" s="30">
        <f t="shared" si="916"/>
        <v>0</v>
      </c>
      <c r="AG1331" s="18" t="s">
        <v>1684</v>
      </c>
      <c r="AH1331" s="17">
        <f t="shared" si="918"/>
        <v>0</v>
      </c>
    </row>
    <row r="1332" spans="1:34" ht="25" customHeight="1" x14ac:dyDescent="0.25">
      <c r="A1332" s="119" t="s">
        <v>1685</v>
      </c>
      <c r="B1332" s="39"/>
      <c r="C1332" s="39"/>
      <c r="D1332" s="274"/>
      <c r="E1332" s="274"/>
      <c r="F1332" s="274"/>
      <c r="G1332" s="274"/>
      <c r="H1332" s="274"/>
      <c r="I1332" s="274"/>
      <c r="J1332" s="274"/>
      <c r="K1332" s="383">
        <f t="shared" si="911"/>
        <v>0</v>
      </c>
      <c r="L1332" s="376">
        <f t="shared" si="912"/>
        <v>0</v>
      </c>
      <c r="M1332" s="95"/>
      <c r="O1332" s="77"/>
      <c r="P1332" s="93"/>
      <c r="Q1332" s="96"/>
      <c r="S1332" s="96"/>
      <c r="U1332" s="96"/>
      <c r="V1332" s="96"/>
      <c r="X1332" s="96"/>
      <c r="Z1332" s="96"/>
      <c r="AB1332" s="97"/>
      <c r="AC1332" s="30">
        <f t="shared" si="913"/>
        <v>0</v>
      </c>
      <c r="AD1332" s="30">
        <f t="shared" si="914"/>
        <v>0</v>
      </c>
      <c r="AE1332" s="30">
        <f t="shared" si="915"/>
        <v>0</v>
      </c>
      <c r="AF1332" s="30">
        <f t="shared" si="916"/>
        <v>0</v>
      </c>
      <c r="AG1332" s="18" t="s">
        <v>1686</v>
      </c>
      <c r="AH1332" s="17">
        <f t="shared" si="918"/>
        <v>0</v>
      </c>
    </row>
    <row r="1333" spans="1:34" ht="25" customHeight="1" x14ac:dyDescent="0.25">
      <c r="A1333" s="119" t="s">
        <v>1128</v>
      </c>
      <c r="B1333" s="39"/>
      <c r="C1333" s="39"/>
      <c r="D1333" s="274"/>
      <c r="E1333" s="274"/>
      <c r="F1333" s="274"/>
      <c r="G1333" s="274"/>
      <c r="H1333" s="274"/>
      <c r="I1333" s="274"/>
      <c r="J1333" s="274"/>
      <c r="K1333" s="383">
        <f t="shared" si="911"/>
        <v>0</v>
      </c>
      <c r="L1333" s="376">
        <f t="shared" si="912"/>
        <v>0</v>
      </c>
      <c r="M1333" s="95"/>
      <c r="O1333" s="77"/>
      <c r="P1333" s="93"/>
      <c r="Q1333" s="96"/>
      <c r="S1333" s="96"/>
      <c r="U1333" s="96"/>
      <c r="V1333" s="96"/>
      <c r="X1333" s="96"/>
      <c r="Z1333" s="96"/>
      <c r="AB1333" s="97"/>
      <c r="AC1333" s="30">
        <f t="shared" si="913"/>
        <v>0</v>
      </c>
      <c r="AD1333" s="30">
        <f t="shared" si="914"/>
        <v>0</v>
      </c>
      <c r="AE1333" s="30">
        <f t="shared" si="915"/>
        <v>0</v>
      </c>
      <c r="AF1333" s="30">
        <f t="shared" si="916"/>
        <v>0</v>
      </c>
      <c r="AG1333" s="18" t="s">
        <v>1687</v>
      </c>
      <c r="AH1333" s="17">
        <f t="shared" si="918"/>
        <v>0</v>
      </c>
    </row>
    <row r="1334" spans="1:34" ht="25" customHeight="1" x14ac:dyDescent="0.25">
      <c r="A1334" s="119" t="s">
        <v>1688</v>
      </c>
      <c r="B1334" s="39"/>
      <c r="C1334" s="39"/>
      <c r="D1334" s="274"/>
      <c r="E1334" s="274"/>
      <c r="F1334" s="274"/>
      <c r="G1334" s="274"/>
      <c r="H1334" s="274"/>
      <c r="I1334" s="274"/>
      <c r="J1334" s="274"/>
      <c r="K1334" s="383">
        <f t="shared" si="911"/>
        <v>0</v>
      </c>
      <c r="L1334" s="376">
        <f t="shared" si="912"/>
        <v>0</v>
      </c>
      <c r="M1334" s="95"/>
      <c r="O1334" s="77"/>
      <c r="P1334" s="93"/>
      <c r="Q1334" s="96"/>
      <c r="S1334" s="96"/>
      <c r="U1334" s="96"/>
      <c r="V1334" s="96"/>
      <c r="X1334" s="96"/>
      <c r="Z1334" s="96"/>
      <c r="AB1334" s="97"/>
      <c r="AC1334" s="30">
        <f t="shared" si="913"/>
        <v>0</v>
      </c>
      <c r="AD1334" s="30">
        <f t="shared" si="914"/>
        <v>0</v>
      </c>
      <c r="AE1334" s="30">
        <f t="shared" si="915"/>
        <v>0</v>
      </c>
      <c r="AF1334" s="30">
        <f t="shared" si="916"/>
        <v>0</v>
      </c>
      <c r="AG1334" s="18" t="s">
        <v>1689</v>
      </c>
      <c r="AH1334" s="17">
        <f t="shared" si="918"/>
        <v>0</v>
      </c>
    </row>
    <row r="1335" spans="1:34" ht="25" customHeight="1" x14ac:dyDescent="0.25">
      <c r="A1335" s="119" t="s">
        <v>2133</v>
      </c>
      <c r="B1335" s="39"/>
      <c r="C1335" s="39"/>
      <c r="D1335" s="274"/>
      <c r="E1335" s="274"/>
      <c r="F1335" s="274"/>
      <c r="G1335" s="274"/>
      <c r="H1335" s="274"/>
      <c r="I1335" s="274"/>
      <c r="J1335" s="274"/>
      <c r="K1335" s="383">
        <f t="shared" ref="K1335:K1343" si="919">D1335+E1335+F1335+H1335+J1335</f>
        <v>0</v>
      </c>
      <c r="L1335" s="376">
        <f t="shared" ref="L1335:L1343" si="920">G1335+I1335+K1335</f>
        <v>0</v>
      </c>
      <c r="M1335" s="95"/>
      <c r="O1335" s="77"/>
      <c r="P1335" s="93"/>
      <c r="Q1335" s="96"/>
      <c r="S1335" s="96"/>
      <c r="U1335" s="96"/>
      <c r="V1335" s="96"/>
      <c r="X1335" s="96"/>
      <c r="Z1335" s="96"/>
      <c r="AB1335" s="97"/>
      <c r="AC1335" s="30">
        <f t="shared" ref="AC1335:AC1343" si="921">Q1335</f>
        <v>0</v>
      </c>
      <c r="AD1335" s="30">
        <f t="shared" ref="AD1335:AD1343" si="922">D1335+E1335+F1335+H1335+J1335</f>
        <v>0</v>
      </c>
      <c r="AE1335" s="30">
        <f t="shared" ref="AE1335:AE1343" si="923">G1335</f>
        <v>0</v>
      </c>
      <c r="AF1335" s="30">
        <f t="shared" ref="AF1335:AF1343" si="924">AC1335+AD1335+AE1335</f>
        <v>0</v>
      </c>
      <c r="AG1335" s="18" t="s">
        <v>2165</v>
      </c>
      <c r="AH1335" s="17">
        <f t="shared" ref="AH1335:AH1343" si="925">IF($L$1326=0,0,1)</f>
        <v>0</v>
      </c>
    </row>
    <row r="1336" spans="1:34" ht="25" customHeight="1" x14ac:dyDescent="0.25">
      <c r="A1336" s="119" t="s">
        <v>1690</v>
      </c>
      <c r="B1336" s="39"/>
      <c r="C1336" s="39"/>
      <c r="D1336" s="274"/>
      <c r="E1336" s="274"/>
      <c r="F1336" s="274"/>
      <c r="G1336" s="274"/>
      <c r="H1336" s="274"/>
      <c r="I1336" s="274"/>
      <c r="J1336" s="274"/>
      <c r="K1336" s="383">
        <f t="shared" si="919"/>
        <v>0</v>
      </c>
      <c r="L1336" s="376">
        <f t="shared" si="920"/>
        <v>0</v>
      </c>
      <c r="M1336" s="95"/>
      <c r="O1336" s="77"/>
      <c r="P1336" s="93"/>
      <c r="Q1336" s="96"/>
      <c r="S1336" s="96"/>
      <c r="U1336" s="96"/>
      <c r="V1336" s="96"/>
      <c r="X1336" s="96"/>
      <c r="Z1336" s="96"/>
      <c r="AB1336" s="97"/>
      <c r="AC1336" s="30">
        <f t="shared" si="921"/>
        <v>0</v>
      </c>
      <c r="AD1336" s="30">
        <f t="shared" si="922"/>
        <v>0</v>
      </c>
      <c r="AE1336" s="30">
        <f t="shared" si="923"/>
        <v>0</v>
      </c>
      <c r="AF1336" s="30">
        <f t="shared" si="924"/>
        <v>0</v>
      </c>
      <c r="AG1336" s="18" t="s">
        <v>1691</v>
      </c>
      <c r="AH1336" s="17">
        <f t="shared" si="925"/>
        <v>0</v>
      </c>
    </row>
    <row r="1337" spans="1:34" ht="25" customHeight="1" x14ac:dyDescent="0.25">
      <c r="A1337" s="119" t="s">
        <v>1692</v>
      </c>
      <c r="B1337" s="39"/>
      <c r="C1337" s="39"/>
      <c r="D1337" s="274"/>
      <c r="E1337" s="274"/>
      <c r="F1337" s="274"/>
      <c r="G1337" s="274"/>
      <c r="H1337" s="274"/>
      <c r="I1337" s="274"/>
      <c r="J1337" s="274"/>
      <c r="K1337" s="383">
        <f t="shared" si="919"/>
        <v>0</v>
      </c>
      <c r="L1337" s="376">
        <f t="shared" si="920"/>
        <v>0</v>
      </c>
      <c r="M1337" s="95"/>
      <c r="O1337" s="77"/>
      <c r="P1337" s="93"/>
      <c r="Q1337" s="96"/>
      <c r="S1337" s="96"/>
      <c r="U1337" s="96"/>
      <c r="V1337" s="96"/>
      <c r="X1337" s="96"/>
      <c r="Z1337" s="96"/>
      <c r="AB1337" s="97"/>
      <c r="AC1337" s="30">
        <f t="shared" si="921"/>
        <v>0</v>
      </c>
      <c r="AD1337" s="30">
        <f t="shared" si="922"/>
        <v>0</v>
      </c>
      <c r="AE1337" s="30">
        <f t="shared" si="923"/>
        <v>0</v>
      </c>
      <c r="AF1337" s="30">
        <f t="shared" si="924"/>
        <v>0</v>
      </c>
      <c r="AG1337" s="18" t="s">
        <v>1693</v>
      </c>
      <c r="AH1337" s="17">
        <f t="shared" si="925"/>
        <v>0</v>
      </c>
    </row>
    <row r="1338" spans="1:34" ht="25" customHeight="1" x14ac:dyDescent="0.25">
      <c r="A1338" s="119" t="s">
        <v>1694</v>
      </c>
      <c r="B1338" s="39"/>
      <c r="C1338" s="39"/>
      <c r="D1338" s="274"/>
      <c r="E1338" s="274"/>
      <c r="F1338" s="274"/>
      <c r="G1338" s="274"/>
      <c r="H1338" s="274"/>
      <c r="I1338" s="274"/>
      <c r="J1338" s="274"/>
      <c r="K1338" s="383">
        <f t="shared" si="919"/>
        <v>0</v>
      </c>
      <c r="L1338" s="376">
        <f t="shared" si="920"/>
        <v>0</v>
      </c>
      <c r="M1338" s="95"/>
      <c r="O1338" s="77"/>
      <c r="P1338" s="93"/>
      <c r="Q1338" s="96"/>
      <c r="S1338" s="96"/>
      <c r="U1338" s="96"/>
      <c r="V1338" s="96"/>
      <c r="X1338" s="96"/>
      <c r="Z1338" s="96"/>
      <c r="AB1338" s="97"/>
      <c r="AC1338" s="30">
        <f t="shared" si="921"/>
        <v>0</v>
      </c>
      <c r="AD1338" s="30">
        <f t="shared" si="922"/>
        <v>0</v>
      </c>
      <c r="AE1338" s="30">
        <f t="shared" si="923"/>
        <v>0</v>
      </c>
      <c r="AF1338" s="30">
        <f t="shared" si="924"/>
        <v>0</v>
      </c>
      <c r="AG1338" s="18" t="s">
        <v>1695</v>
      </c>
      <c r="AH1338" s="17">
        <f t="shared" si="925"/>
        <v>0</v>
      </c>
    </row>
    <row r="1339" spans="1:34" ht="25" customHeight="1" x14ac:dyDescent="0.25">
      <c r="A1339" s="119" t="s">
        <v>1696</v>
      </c>
      <c r="B1339" s="39"/>
      <c r="C1339" s="39"/>
      <c r="D1339" s="274"/>
      <c r="E1339" s="274"/>
      <c r="F1339" s="274"/>
      <c r="G1339" s="274"/>
      <c r="H1339" s="274"/>
      <c r="I1339" s="274"/>
      <c r="J1339" s="274"/>
      <c r="K1339" s="383">
        <f t="shared" si="919"/>
        <v>0</v>
      </c>
      <c r="L1339" s="376">
        <f t="shared" si="920"/>
        <v>0</v>
      </c>
      <c r="M1339" s="95"/>
      <c r="O1339" s="77"/>
      <c r="P1339" s="93"/>
      <c r="Q1339" s="96"/>
      <c r="S1339" s="96"/>
      <c r="U1339" s="96"/>
      <c r="V1339" s="96"/>
      <c r="X1339" s="96"/>
      <c r="Z1339" s="96"/>
      <c r="AB1339" s="97"/>
      <c r="AC1339" s="30">
        <f t="shared" si="921"/>
        <v>0</v>
      </c>
      <c r="AD1339" s="30">
        <f t="shared" si="922"/>
        <v>0</v>
      </c>
      <c r="AE1339" s="30">
        <f t="shared" si="923"/>
        <v>0</v>
      </c>
      <c r="AF1339" s="30">
        <f t="shared" si="924"/>
        <v>0</v>
      </c>
      <c r="AG1339" s="18" t="s">
        <v>1697</v>
      </c>
      <c r="AH1339" s="17">
        <f t="shared" si="925"/>
        <v>0</v>
      </c>
    </row>
    <row r="1340" spans="1:34" ht="25" customHeight="1" x14ac:dyDescent="0.25">
      <c r="A1340" s="119" t="s">
        <v>1698</v>
      </c>
      <c r="B1340" s="39"/>
      <c r="C1340" s="39"/>
      <c r="D1340" s="274"/>
      <c r="E1340" s="274"/>
      <c r="F1340" s="274"/>
      <c r="G1340" s="274"/>
      <c r="H1340" s="274"/>
      <c r="I1340" s="274"/>
      <c r="J1340" s="274"/>
      <c r="K1340" s="383">
        <f t="shared" si="919"/>
        <v>0</v>
      </c>
      <c r="L1340" s="376">
        <f t="shared" si="920"/>
        <v>0</v>
      </c>
      <c r="M1340" s="95"/>
      <c r="O1340" s="77"/>
      <c r="P1340" s="93"/>
      <c r="Q1340" s="96"/>
      <c r="S1340" s="96"/>
      <c r="U1340" s="96"/>
      <c r="V1340" s="96"/>
      <c r="X1340" s="96"/>
      <c r="Z1340" s="96"/>
      <c r="AB1340" s="97"/>
      <c r="AC1340" s="30">
        <f t="shared" si="921"/>
        <v>0</v>
      </c>
      <c r="AD1340" s="30">
        <f t="shared" si="922"/>
        <v>0</v>
      </c>
      <c r="AE1340" s="30">
        <f t="shared" si="923"/>
        <v>0</v>
      </c>
      <c r="AF1340" s="30">
        <f t="shared" si="924"/>
        <v>0</v>
      </c>
      <c r="AG1340" s="18" t="s">
        <v>1699</v>
      </c>
      <c r="AH1340" s="17">
        <f t="shared" si="925"/>
        <v>0</v>
      </c>
    </row>
    <row r="1341" spans="1:34" ht="25" customHeight="1" x14ac:dyDescent="0.25">
      <c r="A1341" s="119" t="s">
        <v>1700</v>
      </c>
      <c r="B1341" s="39"/>
      <c r="C1341" s="39"/>
      <c r="D1341" s="274"/>
      <c r="E1341" s="274"/>
      <c r="F1341" s="274"/>
      <c r="G1341" s="274"/>
      <c r="H1341" s="274"/>
      <c r="I1341" s="274"/>
      <c r="J1341" s="274"/>
      <c r="K1341" s="383">
        <f t="shared" si="919"/>
        <v>0</v>
      </c>
      <c r="L1341" s="376">
        <f t="shared" si="920"/>
        <v>0</v>
      </c>
      <c r="M1341" s="95"/>
      <c r="O1341" s="77"/>
      <c r="P1341" s="93"/>
      <c r="Q1341" s="96"/>
      <c r="S1341" s="96"/>
      <c r="U1341" s="96"/>
      <c r="V1341" s="96"/>
      <c r="X1341" s="96"/>
      <c r="Z1341" s="96"/>
      <c r="AB1341" s="97"/>
      <c r="AC1341" s="30">
        <f t="shared" si="921"/>
        <v>0</v>
      </c>
      <c r="AD1341" s="30">
        <f t="shared" si="922"/>
        <v>0</v>
      </c>
      <c r="AE1341" s="30">
        <f t="shared" si="923"/>
        <v>0</v>
      </c>
      <c r="AF1341" s="30">
        <f t="shared" si="924"/>
        <v>0</v>
      </c>
      <c r="AG1341" s="18" t="s">
        <v>1701</v>
      </c>
      <c r="AH1341" s="17">
        <f t="shared" si="925"/>
        <v>0</v>
      </c>
    </row>
    <row r="1342" spans="1:34" ht="25" customHeight="1" x14ac:dyDescent="0.25">
      <c r="A1342" s="119" t="s">
        <v>1702</v>
      </c>
      <c r="B1342" s="39"/>
      <c r="C1342" s="39"/>
      <c r="D1342" s="274"/>
      <c r="E1342" s="274"/>
      <c r="F1342" s="274"/>
      <c r="G1342" s="274"/>
      <c r="H1342" s="274"/>
      <c r="I1342" s="274"/>
      <c r="J1342" s="274"/>
      <c r="K1342" s="383">
        <f t="shared" si="919"/>
        <v>0</v>
      </c>
      <c r="L1342" s="376">
        <f t="shared" si="920"/>
        <v>0</v>
      </c>
      <c r="M1342" s="95"/>
      <c r="O1342" s="77"/>
      <c r="P1342" s="93"/>
      <c r="Q1342" s="96"/>
      <c r="S1342" s="96"/>
      <c r="U1342" s="96"/>
      <c r="V1342" s="96"/>
      <c r="X1342" s="96"/>
      <c r="Z1342" s="96"/>
      <c r="AB1342" s="97"/>
      <c r="AC1342" s="30">
        <f t="shared" si="921"/>
        <v>0</v>
      </c>
      <c r="AD1342" s="30">
        <f t="shared" si="922"/>
        <v>0</v>
      </c>
      <c r="AE1342" s="30">
        <f t="shared" si="923"/>
        <v>0</v>
      </c>
      <c r="AF1342" s="30">
        <f t="shared" si="924"/>
        <v>0</v>
      </c>
      <c r="AG1342" s="18" t="s">
        <v>1703</v>
      </c>
      <c r="AH1342" s="17">
        <f t="shared" si="925"/>
        <v>0</v>
      </c>
    </row>
    <row r="1343" spans="1:34" ht="25" customHeight="1" x14ac:dyDescent="0.25">
      <c r="A1343" s="119" t="s">
        <v>1704</v>
      </c>
      <c r="B1343" s="39"/>
      <c r="C1343" s="39"/>
      <c r="D1343" s="274"/>
      <c r="E1343" s="274"/>
      <c r="F1343" s="274"/>
      <c r="G1343" s="274"/>
      <c r="H1343" s="274"/>
      <c r="I1343" s="274"/>
      <c r="J1343" s="274"/>
      <c r="K1343" s="383">
        <f t="shared" si="919"/>
        <v>0</v>
      </c>
      <c r="L1343" s="376">
        <f t="shared" si="920"/>
        <v>0</v>
      </c>
      <c r="M1343" s="95"/>
      <c r="O1343" s="77"/>
      <c r="P1343" s="93"/>
      <c r="Q1343" s="96"/>
      <c r="S1343" s="96"/>
      <c r="U1343" s="96"/>
      <c r="V1343" s="96"/>
      <c r="X1343" s="96"/>
      <c r="Z1343" s="96"/>
      <c r="AB1343" s="97"/>
      <c r="AC1343" s="30">
        <f t="shared" si="921"/>
        <v>0</v>
      </c>
      <c r="AD1343" s="30">
        <f t="shared" si="922"/>
        <v>0</v>
      </c>
      <c r="AE1343" s="30">
        <f t="shared" si="923"/>
        <v>0</v>
      </c>
      <c r="AF1343" s="30">
        <f t="shared" si="924"/>
        <v>0</v>
      </c>
      <c r="AG1343" s="18" t="s">
        <v>1705</v>
      </c>
      <c r="AH1343" s="17">
        <f t="shared" si="925"/>
        <v>0</v>
      </c>
    </row>
    <row r="1344" spans="1:34" ht="25" customHeight="1" x14ac:dyDescent="0.25">
      <c r="A1344" s="248">
        <v>0</v>
      </c>
      <c r="B1344" s="39"/>
      <c r="C1344" s="40"/>
      <c r="D1344" s="276"/>
      <c r="E1344" s="276"/>
      <c r="F1344" s="276"/>
      <c r="G1344" s="276"/>
      <c r="H1344" s="276"/>
      <c r="I1344" s="276"/>
      <c r="J1344" s="276"/>
      <c r="K1344" s="367">
        <f t="shared" si="911"/>
        <v>0</v>
      </c>
      <c r="L1344" s="376">
        <f t="shared" si="912"/>
        <v>0</v>
      </c>
      <c r="M1344" s="95"/>
      <c r="O1344" s="77"/>
      <c r="P1344" s="93"/>
      <c r="Q1344" s="96"/>
      <c r="S1344" s="96"/>
      <c r="U1344" s="96"/>
      <c r="V1344" s="96"/>
      <c r="X1344" s="96"/>
      <c r="Z1344" s="96"/>
      <c r="AB1344" s="97"/>
      <c r="AC1344" s="30">
        <f t="shared" si="913"/>
        <v>0</v>
      </c>
      <c r="AD1344" s="30">
        <f t="shared" si="914"/>
        <v>0</v>
      </c>
      <c r="AE1344" s="30">
        <f t="shared" si="915"/>
        <v>0</v>
      </c>
      <c r="AF1344" s="30">
        <f t="shared" si="916"/>
        <v>0</v>
      </c>
      <c r="AG1344" s="18">
        <v>0</v>
      </c>
      <c r="AH1344" s="17">
        <f t="shared" si="918"/>
        <v>0</v>
      </c>
    </row>
    <row r="1345" spans="1:34" ht="25" customHeight="1" x14ac:dyDescent="0.25">
      <c r="A1345" s="248">
        <v>0</v>
      </c>
      <c r="B1345" s="39"/>
      <c r="C1345" s="40"/>
      <c r="D1345" s="276"/>
      <c r="E1345" s="276"/>
      <c r="F1345" s="276"/>
      <c r="G1345" s="276"/>
      <c r="H1345" s="276"/>
      <c r="I1345" s="276"/>
      <c r="J1345" s="276"/>
      <c r="K1345" s="367">
        <f t="shared" si="911"/>
        <v>0</v>
      </c>
      <c r="L1345" s="376">
        <f t="shared" si="912"/>
        <v>0</v>
      </c>
      <c r="M1345" s="95"/>
      <c r="O1345" s="77"/>
      <c r="P1345" s="93"/>
      <c r="Q1345" s="96"/>
      <c r="S1345" s="96"/>
      <c r="U1345" s="96"/>
      <c r="V1345" s="96"/>
      <c r="X1345" s="96"/>
      <c r="Z1345" s="96"/>
      <c r="AB1345" s="97"/>
      <c r="AC1345" s="30">
        <f t="shared" si="913"/>
        <v>0</v>
      </c>
      <c r="AD1345" s="30">
        <f t="shared" si="914"/>
        <v>0</v>
      </c>
      <c r="AE1345" s="30">
        <f t="shared" si="915"/>
        <v>0</v>
      </c>
      <c r="AF1345" s="30">
        <f t="shared" si="916"/>
        <v>0</v>
      </c>
      <c r="AG1345" s="18">
        <v>0</v>
      </c>
      <c r="AH1345" s="17">
        <f t="shared" si="918"/>
        <v>0</v>
      </c>
    </row>
    <row r="1346" spans="1:34" ht="25" customHeight="1" x14ac:dyDescent="0.25">
      <c r="A1346" s="248">
        <v>0</v>
      </c>
      <c r="B1346" s="31"/>
      <c r="C1346" s="94"/>
      <c r="D1346" s="263"/>
      <c r="E1346" s="263"/>
      <c r="F1346" s="263"/>
      <c r="G1346" s="263"/>
      <c r="H1346" s="263"/>
      <c r="I1346" s="263"/>
      <c r="J1346" s="263"/>
      <c r="K1346" s="363">
        <f t="shared" si="911"/>
        <v>0</v>
      </c>
      <c r="L1346" s="376">
        <f t="shared" si="912"/>
        <v>0</v>
      </c>
      <c r="M1346" s="95"/>
      <c r="O1346" s="77"/>
      <c r="P1346" s="93"/>
      <c r="Q1346" s="96"/>
      <c r="S1346" s="96"/>
      <c r="U1346" s="96"/>
      <c r="V1346" s="96"/>
      <c r="X1346" s="96"/>
      <c r="Z1346" s="96"/>
      <c r="AB1346" s="97"/>
      <c r="AC1346" s="30">
        <f t="shared" si="913"/>
        <v>0</v>
      </c>
      <c r="AD1346" s="30">
        <f t="shared" si="914"/>
        <v>0</v>
      </c>
      <c r="AE1346" s="30">
        <f t="shared" si="915"/>
        <v>0</v>
      </c>
      <c r="AF1346" s="30">
        <f t="shared" si="916"/>
        <v>0</v>
      </c>
      <c r="AG1346" s="18">
        <v>0</v>
      </c>
      <c r="AH1346" s="17">
        <f t="shared" si="918"/>
        <v>0</v>
      </c>
    </row>
    <row r="1347" spans="1:34" ht="25" customHeight="1" thickBot="1" x14ac:dyDescent="0.3">
      <c r="A1347" s="249"/>
      <c r="B1347" s="32"/>
      <c r="C1347" s="100"/>
      <c r="D1347" s="264"/>
      <c r="E1347" s="264"/>
      <c r="F1347" s="264"/>
      <c r="G1347" s="264"/>
      <c r="H1347" s="264"/>
      <c r="I1347" s="264"/>
      <c r="J1347" s="264"/>
      <c r="K1347" s="379"/>
      <c r="L1347" s="378"/>
      <c r="M1347" s="101"/>
      <c r="N1347" s="102"/>
      <c r="O1347" s="77"/>
      <c r="P1347" s="99"/>
      <c r="Q1347" s="103"/>
      <c r="R1347" s="104"/>
      <c r="S1347" s="103"/>
      <c r="T1347" s="104"/>
      <c r="U1347" s="103"/>
      <c r="V1347" s="103"/>
      <c r="W1347" s="104"/>
      <c r="X1347" s="103"/>
      <c r="Y1347" s="104"/>
      <c r="Z1347" s="103"/>
      <c r="AA1347" s="104"/>
      <c r="AB1347" s="105"/>
      <c r="AC1347" s="33"/>
      <c r="AD1347" s="33"/>
      <c r="AE1347" s="33"/>
      <c r="AF1347" s="33"/>
      <c r="AG1347" s="80"/>
      <c r="AH1347" s="17">
        <f t="shared" si="918"/>
        <v>0</v>
      </c>
    </row>
    <row r="1348" spans="1:34" ht="40" customHeight="1" x14ac:dyDescent="0.25">
      <c r="A1348" s="233" t="s">
        <v>1706</v>
      </c>
      <c r="B1348" s="231"/>
      <c r="C1348" s="234"/>
      <c r="D1348" s="245"/>
      <c r="E1348" s="245"/>
      <c r="F1348" s="245"/>
      <c r="G1348" s="245"/>
      <c r="H1348" s="245"/>
      <c r="I1348" s="245"/>
      <c r="J1348" s="245"/>
      <c r="K1348" s="363"/>
      <c r="L1348" s="376"/>
      <c r="M1348" s="95"/>
      <c r="O1348" s="77"/>
      <c r="P1348" s="106"/>
      <c r="Q1348" s="96"/>
      <c r="S1348" s="96"/>
      <c r="U1348" s="96"/>
      <c r="V1348" s="96"/>
      <c r="X1348" s="96"/>
      <c r="Z1348" s="96"/>
      <c r="AB1348" s="97"/>
      <c r="AC1348" s="30"/>
      <c r="AD1348" s="30"/>
      <c r="AE1348" s="30"/>
      <c r="AF1348" s="30"/>
      <c r="AH1348" s="17">
        <f>IF($L$1349=0,0,1)</f>
        <v>0</v>
      </c>
    </row>
    <row r="1349" spans="1:34" ht="25" customHeight="1" x14ac:dyDescent="0.25">
      <c r="A1349" s="119" t="s">
        <v>188</v>
      </c>
      <c r="B1349" s="31"/>
      <c r="C1349" s="31"/>
      <c r="D1349" s="240"/>
      <c r="E1349" s="240"/>
      <c r="F1349" s="240"/>
      <c r="G1349" s="240"/>
      <c r="H1349" s="240"/>
      <c r="I1349" s="240"/>
      <c r="J1349" s="240"/>
      <c r="K1349" s="366">
        <f t="shared" ref="K1349:K1357" si="926">D1349+E1349+F1349+H1349+J1349</f>
        <v>0</v>
      </c>
      <c r="L1349" s="376">
        <f t="shared" ref="L1349:L1357" si="927">G1349+I1349+K1349</f>
        <v>0</v>
      </c>
      <c r="M1349" s="95"/>
      <c r="O1349" s="77">
        <f>IF(L1349&gt;1,1,0)</f>
        <v>0</v>
      </c>
      <c r="P1349" s="93"/>
      <c r="Q1349" s="96"/>
      <c r="S1349" s="96"/>
      <c r="U1349" s="96"/>
      <c r="V1349" s="96"/>
      <c r="X1349" s="96"/>
      <c r="Z1349" s="96"/>
      <c r="AB1349" s="97"/>
      <c r="AC1349" s="30">
        <f t="shared" ref="AC1349:AC1357" si="928">Q1349</f>
        <v>0</v>
      </c>
      <c r="AD1349" s="30">
        <f t="shared" ref="AD1349:AD1357" si="929">D1349+E1349+F1349+H1349+J1349</f>
        <v>0</v>
      </c>
      <c r="AE1349" s="30">
        <f t="shared" ref="AE1349:AE1357" si="930">G1349</f>
        <v>0</v>
      </c>
      <c r="AF1349" s="30">
        <f t="shared" ref="AF1349:AF1357" si="931">AC1349+AD1349+AE1349</f>
        <v>0</v>
      </c>
      <c r="AG1349" s="18" t="s">
        <v>1707</v>
      </c>
      <c r="AH1349" s="17">
        <f>IF($L$1349=0,0,1)</f>
        <v>0</v>
      </c>
    </row>
    <row r="1350" spans="1:34" ht="25" customHeight="1" x14ac:dyDescent="0.25">
      <c r="A1350" s="370" t="s">
        <v>1708</v>
      </c>
      <c r="B1350" s="366">
        <f t="shared" ref="B1350:J1350" si="932">B1349</f>
        <v>0</v>
      </c>
      <c r="C1350" s="366">
        <f t="shared" si="932"/>
        <v>0</v>
      </c>
      <c r="D1350" s="366">
        <f t="shared" si="932"/>
        <v>0</v>
      </c>
      <c r="E1350" s="366">
        <f t="shared" si="932"/>
        <v>0</v>
      </c>
      <c r="F1350" s="366">
        <f t="shared" si="932"/>
        <v>0</v>
      </c>
      <c r="G1350" s="366">
        <f t="shared" si="932"/>
        <v>0</v>
      </c>
      <c r="H1350" s="366">
        <f t="shared" si="932"/>
        <v>0</v>
      </c>
      <c r="I1350" s="366">
        <f t="shared" si="932"/>
        <v>0</v>
      </c>
      <c r="J1350" s="366">
        <f t="shared" si="932"/>
        <v>0</v>
      </c>
      <c r="K1350" s="366">
        <f t="shared" si="926"/>
        <v>0</v>
      </c>
      <c r="L1350" s="376">
        <f t="shared" si="927"/>
        <v>0</v>
      </c>
      <c r="M1350" s="95"/>
      <c r="O1350" s="77"/>
      <c r="P1350" s="93"/>
      <c r="Q1350" s="96"/>
      <c r="S1350" s="96"/>
      <c r="U1350" s="96"/>
      <c r="V1350" s="96"/>
      <c r="X1350" s="96"/>
      <c r="Z1350" s="96"/>
      <c r="AB1350" s="97"/>
      <c r="AC1350" s="30">
        <f t="shared" si="928"/>
        <v>0</v>
      </c>
      <c r="AD1350" s="30">
        <f t="shared" si="929"/>
        <v>0</v>
      </c>
      <c r="AE1350" s="30">
        <f t="shared" si="930"/>
        <v>0</v>
      </c>
      <c r="AF1350" s="30">
        <f t="shared" si="931"/>
        <v>0</v>
      </c>
      <c r="AG1350" s="18" t="s">
        <v>1709</v>
      </c>
      <c r="AH1350" s="17">
        <f t="shared" ref="AH1350:AH1358" si="933">IF($L$1349=0,0,1)</f>
        <v>0</v>
      </c>
    </row>
    <row r="1351" spans="1:34" ht="25" customHeight="1" x14ac:dyDescent="0.25">
      <c r="A1351" s="119" t="s">
        <v>1710</v>
      </c>
      <c r="B1351" s="39"/>
      <c r="C1351" s="39"/>
      <c r="D1351" s="274"/>
      <c r="E1351" s="274"/>
      <c r="F1351" s="274"/>
      <c r="G1351" s="274"/>
      <c r="H1351" s="274"/>
      <c r="I1351" s="274"/>
      <c r="J1351" s="274"/>
      <c r="K1351" s="383">
        <f t="shared" si="926"/>
        <v>0</v>
      </c>
      <c r="L1351" s="376">
        <f t="shared" si="927"/>
        <v>0</v>
      </c>
      <c r="M1351" s="95"/>
      <c r="O1351" s="77"/>
      <c r="P1351" s="93"/>
      <c r="Q1351" s="96"/>
      <c r="S1351" s="96"/>
      <c r="U1351" s="96"/>
      <c r="V1351" s="96"/>
      <c r="X1351" s="96"/>
      <c r="Z1351" s="96"/>
      <c r="AB1351" s="97"/>
      <c r="AC1351" s="30">
        <f t="shared" si="928"/>
        <v>0</v>
      </c>
      <c r="AD1351" s="30">
        <f t="shared" si="929"/>
        <v>0</v>
      </c>
      <c r="AE1351" s="30">
        <f t="shared" si="930"/>
        <v>0</v>
      </c>
      <c r="AF1351" s="30">
        <f t="shared" si="931"/>
        <v>0</v>
      </c>
      <c r="AG1351" s="18" t="s">
        <v>1711</v>
      </c>
      <c r="AH1351" s="17">
        <f t="shared" si="933"/>
        <v>0</v>
      </c>
    </row>
    <row r="1352" spans="1:34" ht="25" customHeight="1" x14ac:dyDescent="0.25">
      <c r="A1352" s="119" t="s">
        <v>1712</v>
      </c>
      <c r="B1352" s="39"/>
      <c r="C1352" s="39"/>
      <c r="D1352" s="274"/>
      <c r="E1352" s="274"/>
      <c r="F1352" s="274"/>
      <c r="G1352" s="274"/>
      <c r="H1352" s="274"/>
      <c r="I1352" s="274"/>
      <c r="J1352" s="274"/>
      <c r="K1352" s="383">
        <f t="shared" si="926"/>
        <v>0</v>
      </c>
      <c r="L1352" s="376">
        <f t="shared" si="927"/>
        <v>0</v>
      </c>
      <c r="M1352" s="95"/>
      <c r="O1352" s="77"/>
      <c r="P1352" s="93"/>
      <c r="Q1352" s="96"/>
      <c r="S1352" s="96"/>
      <c r="U1352" s="96"/>
      <c r="V1352" s="96"/>
      <c r="X1352" s="96"/>
      <c r="Z1352" s="96"/>
      <c r="AB1352" s="97"/>
      <c r="AC1352" s="30">
        <f t="shared" si="928"/>
        <v>0</v>
      </c>
      <c r="AD1352" s="30">
        <f t="shared" si="929"/>
        <v>0</v>
      </c>
      <c r="AE1352" s="30">
        <f t="shared" si="930"/>
        <v>0</v>
      </c>
      <c r="AF1352" s="30">
        <f t="shared" si="931"/>
        <v>0</v>
      </c>
      <c r="AG1352" s="18" t="s">
        <v>1713</v>
      </c>
      <c r="AH1352" s="17">
        <f t="shared" si="933"/>
        <v>0</v>
      </c>
    </row>
    <row r="1353" spans="1:34" ht="25" customHeight="1" x14ac:dyDescent="0.25">
      <c r="A1353" s="119" t="s">
        <v>1714</v>
      </c>
      <c r="B1353" s="39"/>
      <c r="C1353" s="39"/>
      <c r="D1353" s="274"/>
      <c r="E1353" s="274"/>
      <c r="F1353" s="274"/>
      <c r="G1353" s="274"/>
      <c r="H1353" s="274"/>
      <c r="I1353" s="274"/>
      <c r="J1353" s="274"/>
      <c r="K1353" s="383">
        <f t="shared" si="926"/>
        <v>0</v>
      </c>
      <c r="L1353" s="376">
        <f t="shared" si="927"/>
        <v>0</v>
      </c>
      <c r="M1353" s="95"/>
      <c r="O1353" s="77"/>
      <c r="P1353" s="93"/>
      <c r="Q1353" s="96"/>
      <c r="S1353" s="96"/>
      <c r="U1353" s="96"/>
      <c r="V1353" s="96"/>
      <c r="X1353" s="96"/>
      <c r="Z1353" s="96"/>
      <c r="AB1353" s="97"/>
      <c r="AC1353" s="30">
        <f t="shared" si="928"/>
        <v>0</v>
      </c>
      <c r="AD1353" s="30">
        <f t="shared" si="929"/>
        <v>0</v>
      </c>
      <c r="AE1353" s="30">
        <f t="shared" si="930"/>
        <v>0</v>
      </c>
      <c r="AF1353" s="30">
        <f t="shared" si="931"/>
        <v>0</v>
      </c>
      <c r="AG1353" s="18" t="s">
        <v>1715</v>
      </c>
      <c r="AH1353" s="17">
        <f t="shared" si="933"/>
        <v>0</v>
      </c>
    </row>
    <row r="1354" spans="1:34" ht="25" customHeight="1" x14ac:dyDescent="0.25">
      <c r="A1354" s="119" t="s">
        <v>728</v>
      </c>
      <c r="B1354" s="39"/>
      <c r="C1354" s="39"/>
      <c r="D1354" s="274"/>
      <c r="E1354" s="274"/>
      <c r="F1354" s="274"/>
      <c r="G1354" s="274"/>
      <c r="H1354" s="274"/>
      <c r="I1354" s="274"/>
      <c r="J1354" s="274"/>
      <c r="K1354" s="383">
        <f t="shared" si="926"/>
        <v>0</v>
      </c>
      <c r="L1354" s="376">
        <f t="shared" si="927"/>
        <v>0</v>
      </c>
      <c r="M1354" s="95"/>
      <c r="O1354" s="77"/>
      <c r="P1354" s="93"/>
      <c r="Q1354" s="96"/>
      <c r="S1354" s="96"/>
      <c r="U1354" s="96"/>
      <c r="V1354" s="96"/>
      <c r="X1354" s="96"/>
      <c r="Z1354" s="96"/>
      <c r="AB1354" s="97"/>
      <c r="AC1354" s="30">
        <f t="shared" si="928"/>
        <v>0</v>
      </c>
      <c r="AD1354" s="30">
        <f t="shared" si="929"/>
        <v>0</v>
      </c>
      <c r="AE1354" s="30">
        <f t="shared" si="930"/>
        <v>0</v>
      </c>
      <c r="AF1354" s="30">
        <f t="shared" si="931"/>
        <v>0</v>
      </c>
      <c r="AG1354" s="18" t="s">
        <v>1716</v>
      </c>
      <c r="AH1354" s="17">
        <f t="shared" si="933"/>
        <v>0</v>
      </c>
    </row>
    <row r="1355" spans="1:34" ht="25" customHeight="1" x14ac:dyDescent="0.25">
      <c r="A1355" s="248">
        <v>0</v>
      </c>
      <c r="B1355" s="39"/>
      <c r="C1355" s="40"/>
      <c r="D1355" s="276"/>
      <c r="E1355" s="276"/>
      <c r="F1355" s="276"/>
      <c r="G1355" s="276"/>
      <c r="H1355" s="276"/>
      <c r="I1355" s="276"/>
      <c r="J1355" s="276"/>
      <c r="K1355" s="367">
        <f t="shared" si="926"/>
        <v>0</v>
      </c>
      <c r="L1355" s="376">
        <f t="shared" si="927"/>
        <v>0</v>
      </c>
      <c r="M1355" s="95"/>
      <c r="O1355" s="77"/>
      <c r="P1355" s="93"/>
      <c r="Q1355" s="96"/>
      <c r="S1355" s="96"/>
      <c r="U1355" s="96"/>
      <c r="V1355" s="96"/>
      <c r="X1355" s="96"/>
      <c r="Z1355" s="96"/>
      <c r="AB1355" s="97"/>
      <c r="AC1355" s="30">
        <f t="shared" si="928"/>
        <v>0</v>
      </c>
      <c r="AD1355" s="30">
        <f t="shared" si="929"/>
        <v>0</v>
      </c>
      <c r="AE1355" s="30">
        <f t="shared" si="930"/>
        <v>0</v>
      </c>
      <c r="AF1355" s="30">
        <f t="shared" si="931"/>
        <v>0</v>
      </c>
      <c r="AG1355" s="18">
        <v>0</v>
      </c>
      <c r="AH1355" s="17">
        <f t="shared" si="933"/>
        <v>0</v>
      </c>
    </row>
    <row r="1356" spans="1:34" ht="25" customHeight="1" x14ac:dyDescent="0.25">
      <c r="A1356" s="248">
        <v>0</v>
      </c>
      <c r="B1356" s="39"/>
      <c r="C1356" s="40"/>
      <c r="D1356" s="276"/>
      <c r="E1356" s="276"/>
      <c r="F1356" s="276"/>
      <c r="G1356" s="276"/>
      <c r="H1356" s="276"/>
      <c r="I1356" s="276"/>
      <c r="J1356" s="276"/>
      <c r="K1356" s="367">
        <f t="shared" si="926"/>
        <v>0</v>
      </c>
      <c r="L1356" s="376">
        <f t="shared" si="927"/>
        <v>0</v>
      </c>
      <c r="M1356" s="95"/>
      <c r="O1356" s="77"/>
      <c r="P1356" s="93"/>
      <c r="Q1356" s="96"/>
      <c r="S1356" s="96"/>
      <c r="U1356" s="96"/>
      <c r="V1356" s="96"/>
      <c r="X1356" s="96"/>
      <c r="Z1356" s="96"/>
      <c r="AB1356" s="97"/>
      <c r="AC1356" s="30">
        <f t="shared" si="928"/>
        <v>0</v>
      </c>
      <c r="AD1356" s="30">
        <f t="shared" si="929"/>
        <v>0</v>
      </c>
      <c r="AE1356" s="30">
        <f t="shared" si="930"/>
        <v>0</v>
      </c>
      <c r="AF1356" s="30">
        <f t="shared" si="931"/>
        <v>0</v>
      </c>
      <c r="AG1356" s="18">
        <v>0</v>
      </c>
      <c r="AH1356" s="17">
        <f t="shared" si="933"/>
        <v>0</v>
      </c>
    </row>
    <row r="1357" spans="1:34" ht="25" customHeight="1" x14ac:dyDescent="0.25">
      <c r="A1357" s="248">
        <v>0</v>
      </c>
      <c r="B1357" s="31"/>
      <c r="C1357" s="94"/>
      <c r="D1357" s="263"/>
      <c r="E1357" s="263"/>
      <c r="F1357" s="263"/>
      <c r="G1357" s="263"/>
      <c r="H1357" s="263"/>
      <c r="I1357" s="263"/>
      <c r="J1357" s="263"/>
      <c r="K1357" s="363">
        <f t="shared" si="926"/>
        <v>0</v>
      </c>
      <c r="L1357" s="376">
        <f t="shared" si="927"/>
        <v>0</v>
      </c>
      <c r="M1357" s="95"/>
      <c r="O1357" s="77"/>
      <c r="P1357" s="93"/>
      <c r="Q1357" s="96"/>
      <c r="S1357" s="96"/>
      <c r="U1357" s="96"/>
      <c r="V1357" s="96"/>
      <c r="X1357" s="96"/>
      <c r="Z1357" s="96"/>
      <c r="AB1357" s="97"/>
      <c r="AC1357" s="30">
        <f t="shared" si="928"/>
        <v>0</v>
      </c>
      <c r="AD1357" s="30">
        <f t="shared" si="929"/>
        <v>0</v>
      </c>
      <c r="AE1357" s="30">
        <f t="shared" si="930"/>
        <v>0</v>
      </c>
      <c r="AF1357" s="30">
        <f t="shared" si="931"/>
        <v>0</v>
      </c>
      <c r="AG1357" s="18">
        <v>0</v>
      </c>
      <c r="AH1357" s="17">
        <f t="shared" si="933"/>
        <v>0</v>
      </c>
    </row>
    <row r="1358" spans="1:34" ht="25" customHeight="1" thickBot="1" x14ac:dyDescent="0.3">
      <c r="A1358" s="249"/>
      <c r="B1358" s="32"/>
      <c r="C1358" s="100"/>
      <c r="D1358" s="264"/>
      <c r="E1358" s="264"/>
      <c r="F1358" s="264"/>
      <c r="G1358" s="264"/>
      <c r="H1358" s="264"/>
      <c r="I1358" s="264"/>
      <c r="J1358" s="264"/>
      <c r="K1358" s="379"/>
      <c r="L1358" s="378"/>
      <c r="M1358" s="101"/>
      <c r="N1358" s="102"/>
      <c r="O1358" s="77"/>
      <c r="P1358" s="99"/>
      <c r="Q1358" s="103"/>
      <c r="R1358" s="104"/>
      <c r="S1358" s="103"/>
      <c r="T1358" s="104"/>
      <c r="U1358" s="103"/>
      <c r="V1358" s="103"/>
      <c r="W1358" s="104"/>
      <c r="X1358" s="103"/>
      <c r="Y1358" s="104"/>
      <c r="Z1358" s="103"/>
      <c r="AA1358" s="104"/>
      <c r="AB1358" s="105"/>
      <c r="AC1358" s="33"/>
      <c r="AD1358" s="33"/>
      <c r="AE1358" s="33"/>
      <c r="AF1358" s="33"/>
      <c r="AG1358" s="80"/>
      <c r="AH1358" s="17">
        <f t="shared" si="933"/>
        <v>0</v>
      </c>
    </row>
    <row r="1359" spans="1:34" ht="40" customHeight="1" x14ac:dyDescent="0.25">
      <c r="A1359" s="233" t="s">
        <v>1717</v>
      </c>
      <c r="B1359" s="231"/>
      <c r="C1359" s="234"/>
      <c r="D1359" s="245"/>
      <c r="E1359" s="245"/>
      <c r="F1359" s="245"/>
      <c r="G1359" s="245"/>
      <c r="H1359" s="245"/>
      <c r="I1359" s="245"/>
      <c r="J1359" s="245"/>
      <c r="K1359" s="363"/>
      <c r="L1359" s="376"/>
      <c r="M1359" s="95"/>
      <c r="O1359" s="77"/>
      <c r="P1359" s="106"/>
      <c r="Q1359" s="96"/>
      <c r="S1359" s="96"/>
      <c r="U1359" s="96"/>
      <c r="V1359" s="96"/>
      <c r="X1359" s="96"/>
      <c r="Z1359" s="96"/>
      <c r="AB1359" s="97"/>
      <c r="AC1359" s="30"/>
      <c r="AD1359" s="30"/>
      <c r="AE1359" s="30"/>
      <c r="AF1359" s="30"/>
      <c r="AH1359" s="17">
        <f>IF($L$1360=0,0,1)</f>
        <v>0</v>
      </c>
    </row>
    <row r="1360" spans="1:34" ht="25" customHeight="1" x14ac:dyDescent="0.25">
      <c r="A1360" s="119" t="s">
        <v>188</v>
      </c>
      <c r="B1360" s="31"/>
      <c r="C1360" s="31"/>
      <c r="D1360" s="240"/>
      <c r="E1360" s="240"/>
      <c r="F1360" s="240"/>
      <c r="G1360" s="240"/>
      <c r="H1360" s="240"/>
      <c r="I1360" s="240"/>
      <c r="J1360" s="240"/>
      <c r="K1360" s="366">
        <f t="shared" ref="K1360:K1365" si="934">D1360+E1360+F1360+H1360+J1360</f>
        <v>0</v>
      </c>
      <c r="L1360" s="376">
        <f t="shared" ref="L1360:L1365" si="935">G1360+I1360+K1360</f>
        <v>0</v>
      </c>
      <c r="M1360" s="95"/>
      <c r="O1360" s="77">
        <f>IF(L1360&gt;1,1,0)</f>
        <v>0</v>
      </c>
      <c r="P1360" s="93"/>
      <c r="Q1360" s="96"/>
      <c r="S1360" s="96"/>
      <c r="U1360" s="96"/>
      <c r="V1360" s="96"/>
      <c r="X1360" s="96"/>
      <c r="Z1360" s="96"/>
      <c r="AB1360" s="97"/>
      <c r="AC1360" s="30">
        <f t="shared" ref="AC1360:AC1365" si="936">Q1360</f>
        <v>0</v>
      </c>
      <c r="AD1360" s="30">
        <f t="shared" ref="AD1360:AD1365" si="937">D1360+E1360+F1360+H1360+J1360</f>
        <v>0</v>
      </c>
      <c r="AE1360" s="30">
        <f t="shared" ref="AE1360:AE1365" si="938">G1360</f>
        <v>0</v>
      </c>
      <c r="AF1360" s="30">
        <f t="shared" ref="AF1360:AF1365" si="939">AC1360+AD1360+AE1360</f>
        <v>0</v>
      </c>
      <c r="AG1360" s="18" t="s">
        <v>1718</v>
      </c>
      <c r="AH1360" s="17">
        <f>IF($L$1360=0,0,1)</f>
        <v>0</v>
      </c>
    </row>
    <row r="1361" spans="1:34" ht="25" customHeight="1" x14ac:dyDescent="0.25">
      <c r="A1361" s="370" t="s">
        <v>1719</v>
      </c>
      <c r="B1361" s="366">
        <f t="shared" ref="B1361:J1361" si="940">B1360</f>
        <v>0</v>
      </c>
      <c r="C1361" s="366">
        <f t="shared" si="940"/>
        <v>0</v>
      </c>
      <c r="D1361" s="366">
        <f t="shared" si="940"/>
        <v>0</v>
      </c>
      <c r="E1361" s="366">
        <f t="shared" si="940"/>
        <v>0</v>
      </c>
      <c r="F1361" s="366">
        <f t="shared" si="940"/>
        <v>0</v>
      </c>
      <c r="G1361" s="366">
        <f t="shared" si="940"/>
        <v>0</v>
      </c>
      <c r="H1361" s="366">
        <f t="shared" si="940"/>
        <v>0</v>
      </c>
      <c r="I1361" s="366">
        <f t="shared" si="940"/>
        <v>0</v>
      </c>
      <c r="J1361" s="366">
        <f t="shared" si="940"/>
        <v>0</v>
      </c>
      <c r="K1361" s="366">
        <f t="shared" si="934"/>
        <v>0</v>
      </c>
      <c r="L1361" s="376">
        <f t="shared" si="935"/>
        <v>0</v>
      </c>
      <c r="M1361" s="95"/>
      <c r="O1361" s="77"/>
      <c r="P1361" s="93"/>
      <c r="Q1361" s="96"/>
      <c r="S1361" s="96"/>
      <c r="U1361" s="96"/>
      <c r="V1361" s="96"/>
      <c r="X1361" s="96"/>
      <c r="Z1361" s="96"/>
      <c r="AB1361" s="97"/>
      <c r="AC1361" s="30">
        <f t="shared" si="936"/>
        <v>0</v>
      </c>
      <c r="AD1361" s="30">
        <f t="shared" si="937"/>
        <v>0</v>
      </c>
      <c r="AE1361" s="30">
        <f t="shared" si="938"/>
        <v>0</v>
      </c>
      <c r="AF1361" s="30">
        <f t="shared" si="939"/>
        <v>0</v>
      </c>
      <c r="AG1361" s="18" t="s">
        <v>1720</v>
      </c>
      <c r="AH1361" s="17">
        <f t="shared" ref="AH1361:AH1366" si="941">IF($L$1360=0,0,1)</f>
        <v>0</v>
      </c>
    </row>
    <row r="1362" spans="1:34" ht="25" customHeight="1" x14ac:dyDescent="0.25">
      <c r="A1362" s="119" t="s">
        <v>1721</v>
      </c>
      <c r="B1362" s="31"/>
      <c r="C1362" s="31"/>
      <c r="D1362" s="240"/>
      <c r="E1362" s="240"/>
      <c r="F1362" s="240"/>
      <c r="G1362" s="240"/>
      <c r="H1362" s="240"/>
      <c r="I1362" s="240"/>
      <c r="J1362" s="240"/>
      <c r="K1362" s="366">
        <f t="shared" si="934"/>
        <v>0</v>
      </c>
      <c r="L1362" s="376">
        <f t="shared" si="935"/>
        <v>0</v>
      </c>
      <c r="M1362" s="95"/>
      <c r="O1362" s="77"/>
      <c r="P1362" s="93"/>
      <c r="Q1362" s="96"/>
      <c r="S1362" s="96"/>
      <c r="U1362" s="96"/>
      <c r="V1362" s="96"/>
      <c r="X1362" s="96"/>
      <c r="Z1362" s="96"/>
      <c r="AB1362" s="97"/>
      <c r="AC1362" s="30">
        <f t="shared" si="936"/>
        <v>0</v>
      </c>
      <c r="AD1362" s="30">
        <f t="shared" si="937"/>
        <v>0</v>
      </c>
      <c r="AE1362" s="30">
        <f t="shared" si="938"/>
        <v>0</v>
      </c>
      <c r="AF1362" s="30">
        <f t="shared" si="939"/>
        <v>0</v>
      </c>
      <c r="AG1362" s="18" t="s">
        <v>1722</v>
      </c>
      <c r="AH1362" s="17">
        <f t="shared" si="941"/>
        <v>0</v>
      </c>
    </row>
    <row r="1363" spans="1:34" ht="25" customHeight="1" x14ac:dyDescent="0.25">
      <c r="A1363" s="248">
        <v>0</v>
      </c>
      <c r="B1363" s="31"/>
      <c r="C1363" s="94"/>
      <c r="D1363" s="263"/>
      <c r="E1363" s="263"/>
      <c r="F1363" s="263"/>
      <c r="G1363" s="263"/>
      <c r="H1363" s="263"/>
      <c r="I1363" s="263"/>
      <c r="J1363" s="263"/>
      <c r="K1363" s="363">
        <f t="shared" si="934"/>
        <v>0</v>
      </c>
      <c r="L1363" s="376">
        <f t="shared" si="935"/>
        <v>0</v>
      </c>
      <c r="M1363" s="95"/>
      <c r="O1363" s="77"/>
      <c r="P1363" s="93"/>
      <c r="Q1363" s="96"/>
      <c r="S1363" s="96"/>
      <c r="U1363" s="96"/>
      <c r="V1363" s="96"/>
      <c r="X1363" s="96"/>
      <c r="Z1363" s="96"/>
      <c r="AB1363" s="97"/>
      <c r="AC1363" s="30">
        <f t="shared" si="936"/>
        <v>0</v>
      </c>
      <c r="AD1363" s="30">
        <f t="shared" si="937"/>
        <v>0</v>
      </c>
      <c r="AE1363" s="30">
        <f t="shared" si="938"/>
        <v>0</v>
      </c>
      <c r="AF1363" s="30">
        <f t="shared" si="939"/>
        <v>0</v>
      </c>
      <c r="AG1363" s="18">
        <v>0</v>
      </c>
      <c r="AH1363" s="17">
        <f t="shared" si="941"/>
        <v>0</v>
      </c>
    </row>
    <row r="1364" spans="1:34" ht="25" customHeight="1" x14ac:dyDescent="0.25">
      <c r="A1364" s="248">
        <v>0</v>
      </c>
      <c r="B1364" s="31"/>
      <c r="C1364" s="94"/>
      <c r="D1364" s="263"/>
      <c r="E1364" s="263"/>
      <c r="F1364" s="263"/>
      <c r="G1364" s="263"/>
      <c r="H1364" s="263"/>
      <c r="I1364" s="263"/>
      <c r="J1364" s="263"/>
      <c r="K1364" s="363">
        <f t="shared" si="934"/>
        <v>0</v>
      </c>
      <c r="L1364" s="376">
        <f t="shared" si="935"/>
        <v>0</v>
      </c>
      <c r="M1364" s="95"/>
      <c r="O1364" s="77"/>
      <c r="P1364" s="93"/>
      <c r="Q1364" s="96"/>
      <c r="S1364" s="96"/>
      <c r="U1364" s="96"/>
      <c r="V1364" s="96"/>
      <c r="X1364" s="96"/>
      <c r="Z1364" s="96"/>
      <c r="AB1364" s="97"/>
      <c r="AC1364" s="30">
        <f t="shared" si="936"/>
        <v>0</v>
      </c>
      <c r="AD1364" s="30">
        <f t="shared" si="937"/>
        <v>0</v>
      </c>
      <c r="AE1364" s="30">
        <f t="shared" si="938"/>
        <v>0</v>
      </c>
      <c r="AF1364" s="30">
        <f t="shared" si="939"/>
        <v>0</v>
      </c>
      <c r="AG1364" s="18">
        <v>0</v>
      </c>
      <c r="AH1364" s="17">
        <f t="shared" si="941"/>
        <v>0</v>
      </c>
    </row>
    <row r="1365" spans="1:34" ht="25" customHeight="1" x14ac:dyDescent="0.25">
      <c r="A1365" s="248">
        <v>0</v>
      </c>
      <c r="B1365" s="31"/>
      <c r="C1365" s="94"/>
      <c r="D1365" s="263"/>
      <c r="E1365" s="263"/>
      <c r="F1365" s="263"/>
      <c r="G1365" s="263"/>
      <c r="H1365" s="263"/>
      <c r="I1365" s="263"/>
      <c r="J1365" s="263"/>
      <c r="K1365" s="363">
        <f t="shared" si="934"/>
        <v>0</v>
      </c>
      <c r="L1365" s="376">
        <f t="shared" si="935"/>
        <v>0</v>
      </c>
      <c r="M1365" s="95"/>
      <c r="O1365" s="77"/>
      <c r="P1365" s="93"/>
      <c r="Q1365" s="96"/>
      <c r="S1365" s="96"/>
      <c r="U1365" s="96"/>
      <c r="V1365" s="96"/>
      <c r="X1365" s="96"/>
      <c r="Z1365" s="96"/>
      <c r="AB1365" s="97"/>
      <c r="AC1365" s="30">
        <f t="shared" si="936"/>
        <v>0</v>
      </c>
      <c r="AD1365" s="30">
        <f t="shared" si="937"/>
        <v>0</v>
      </c>
      <c r="AE1365" s="30">
        <f t="shared" si="938"/>
        <v>0</v>
      </c>
      <c r="AF1365" s="30">
        <f t="shared" si="939"/>
        <v>0</v>
      </c>
      <c r="AG1365" s="18">
        <v>0</v>
      </c>
      <c r="AH1365" s="17">
        <f t="shared" si="941"/>
        <v>0</v>
      </c>
    </row>
    <row r="1366" spans="1:34" ht="25" customHeight="1" thickBot="1" x14ac:dyDescent="0.3">
      <c r="A1366" s="249"/>
      <c r="B1366" s="32"/>
      <c r="C1366" s="100"/>
      <c r="D1366" s="264"/>
      <c r="E1366" s="264"/>
      <c r="F1366" s="264"/>
      <c r="G1366" s="264"/>
      <c r="H1366" s="264"/>
      <c r="I1366" s="264"/>
      <c r="J1366" s="264"/>
      <c r="K1366" s="379"/>
      <c r="L1366" s="378"/>
      <c r="M1366" s="101"/>
      <c r="N1366" s="102"/>
      <c r="O1366" s="77"/>
      <c r="P1366" s="99"/>
      <c r="Q1366" s="103"/>
      <c r="R1366" s="104"/>
      <c r="S1366" s="103"/>
      <c r="T1366" s="104"/>
      <c r="U1366" s="103"/>
      <c r="V1366" s="103"/>
      <c r="W1366" s="104"/>
      <c r="X1366" s="103"/>
      <c r="Y1366" s="104"/>
      <c r="Z1366" s="103"/>
      <c r="AA1366" s="104"/>
      <c r="AB1366" s="105"/>
      <c r="AC1366" s="33"/>
      <c r="AD1366" s="33"/>
      <c r="AE1366" s="33"/>
      <c r="AF1366" s="33"/>
      <c r="AG1366" s="80"/>
      <c r="AH1366" s="17">
        <f t="shared" si="941"/>
        <v>0</v>
      </c>
    </row>
    <row r="1367" spans="1:34" ht="40" customHeight="1" x14ac:dyDescent="0.25">
      <c r="A1367" s="233" t="s">
        <v>1723</v>
      </c>
      <c r="B1367" s="231"/>
      <c r="C1367" s="234"/>
      <c r="D1367" s="245"/>
      <c r="E1367" s="245"/>
      <c r="F1367" s="245"/>
      <c r="G1367" s="245"/>
      <c r="H1367" s="245"/>
      <c r="I1367" s="245"/>
      <c r="J1367" s="245"/>
      <c r="K1367" s="363"/>
      <c r="L1367" s="376"/>
      <c r="M1367" s="95"/>
      <c r="O1367" s="77"/>
      <c r="P1367" s="106"/>
      <c r="Q1367" s="96"/>
      <c r="S1367" s="96"/>
      <c r="U1367" s="96"/>
      <c r="V1367" s="96"/>
      <c r="X1367" s="96"/>
      <c r="Z1367" s="96"/>
      <c r="AB1367" s="97"/>
      <c r="AC1367" s="30"/>
      <c r="AD1367" s="30"/>
      <c r="AE1367" s="30"/>
      <c r="AF1367" s="30"/>
      <c r="AH1367" s="17">
        <f>IF($L$1368=0,0,1)</f>
        <v>0</v>
      </c>
    </row>
    <row r="1368" spans="1:34" ht="25" customHeight="1" x14ac:dyDescent="0.25">
      <c r="A1368" s="119" t="s">
        <v>188</v>
      </c>
      <c r="B1368" s="31"/>
      <c r="C1368" s="31"/>
      <c r="D1368" s="240"/>
      <c r="E1368" s="240"/>
      <c r="F1368" s="240"/>
      <c r="G1368" s="240"/>
      <c r="H1368" s="240"/>
      <c r="I1368" s="240"/>
      <c r="J1368" s="240"/>
      <c r="K1368" s="366">
        <f t="shared" ref="K1368:K1371" si="942">D1368+E1368+F1368+H1368+J1368</f>
        <v>0</v>
      </c>
      <c r="L1368" s="376">
        <f t="shared" ref="L1368:L1371" si="943">G1368+I1368+K1368</f>
        <v>0</v>
      </c>
      <c r="M1368" s="95"/>
      <c r="O1368" s="77">
        <f>IF(L1368&gt;1,1,0)</f>
        <v>0</v>
      </c>
      <c r="P1368" s="93"/>
      <c r="Q1368" s="96"/>
      <c r="S1368" s="96"/>
      <c r="U1368" s="96"/>
      <c r="V1368" s="96"/>
      <c r="X1368" s="96"/>
      <c r="Z1368" s="96"/>
      <c r="AB1368" s="97"/>
      <c r="AC1368" s="30">
        <f t="shared" ref="AC1368:AC1371" si="944">Q1368</f>
        <v>0</v>
      </c>
      <c r="AD1368" s="30">
        <f t="shared" ref="AD1368:AD1371" si="945">D1368+E1368+F1368+H1368+J1368</f>
        <v>0</v>
      </c>
      <c r="AE1368" s="30">
        <f t="shared" ref="AE1368:AE1371" si="946">G1368</f>
        <v>0</v>
      </c>
      <c r="AF1368" s="30">
        <f t="shared" ref="AF1368:AF1371" si="947">AC1368+AD1368+AE1368</f>
        <v>0</v>
      </c>
      <c r="AG1368" s="18" t="s">
        <v>1724</v>
      </c>
      <c r="AH1368" s="17">
        <f>IF($L$1368=0,0,1)</f>
        <v>0</v>
      </c>
    </row>
    <row r="1369" spans="1:34" ht="25" customHeight="1" x14ac:dyDescent="0.25">
      <c r="A1369" s="370" t="s">
        <v>1725</v>
      </c>
      <c r="B1369" s="366">
        <f t="shared" ref="B1369:J1369" si="948">B1368</f>
        <v>0</v>
      </c>
      <c r="C1369" s="366">
        <f t="shared" si="948"/>
        <v>0</v>
      </c>
      <c r="D1369" s="366">
        <f t="shared" si="948"/>
        <v>0</v>
      </c>
      <c r="E1369" s="366">
        <f t="shared" si="948"/>
        <v>0</v>
      </c>
      <c r="F1369" s="366">
        <f t="shared" si="948"/>
        <v>0</v>
      </c>
      <c r="G1369" s="366">
        <f t="shared" si="948"/>
        <v>0</v>
      </c>
      <c r="H1369" s="366">
        <f t="shared" si="948"/>
        <v>0</v>
      </c>
      <c r="I1369" s="366">
        <f t="shared" si="948"/>
        <v>0</v>
      </c>
      <c r="J1369" s="366">
        <f t="shared" si="948"/>
        <v>0</v>
      </c>
      <c r="K1369" s="366">
        <f t="shared" si="942"/>
        <v>0</v>
      </c>
      <c r="L1369" s="376">
        <f t="shared" si="943"/>
        <v>0</v>
      </c>
      <c r="M1369" s="95"/>
      <c r="O1369" s="77"/>
      <c r="P1369" s="93"/>
      <c r="Q1369" s="96"/>
      <c r="S1369" s="96"/>
      <c r="U1369" s="96"/>
      <c r="V1369" s="96"/>
      <c r="X1369" s="96"/>
      <c r="Z1369" s="96"/>
      <c r="AB1369" s="97"/>
      <c r="AC1369" s="30">
        <f t="shared" si="944"/>
        <v>0</v>
      </c>
      <c r="AD1369" s="30">
        <f t="shared" si="945"/>
        <v>0</v>
      </c>
      <c r="AE1369" s="30">
        <f t="shared" si="946"/>
        <v>0</v>
      </c>
      <c r="AF1369" s="30">
        <f t="shared" si="947"/>
        <v>0</v>
      </c>
      <c r="AG1369" s="18" t="s">
        <v>1726</v>
      </c>
      <c r="AH1369" s="17">
        <f t="shared" ref="AH1369:AH1381" si="949">IF($L$1368=0,0,1)</f>
        <v>0</v>
      </c>
    </row>
    <row r="1370" spans="1:34" ht="25" customHeight="1" x14ac:dyDescent="0.25">
      <c r="A1370" s="119" t="s">
        <v>1727</v>
      </c>
      <c r="B1370" s="39"/>
      <c r="C1370" s="39"/>
      <c r="D1370" s="274"/>
      <c r="E1370" s="274"/>
      <c r="F1370" s="274"/>
      <c r="G1370" s="274"/>
      <c r="H1370" s="274"/>
      <c r="I1370" s="274"/>
      <c r="J1370" s="274"/>
      <c r="K1370" s="383">
        <f t="shared" si="942"/>
        <v>0</v>
      </c>
      <c r="L1370" s="376">
        <f t="shared" si="943"/>
        <v>0</v>
      </c>
      <c r="M1370" s="95"/>
      <c r="O1370" s="77"/>
      <c r="P1370" s="93"/>
      <c r="Q1370" s="96"/>
      <c r="S1370" s="96"/>
      <c r="U1370" s="96"/>
      <c r="V1370" s="96"/>
      <c r="X1370" s="96"/>
      <c r="Z1370" s="96"/>
      <c r="AB1370" s="97"/>
      <c r="AC1370" s="30">
        <f t="shared" si="944"/>
        <v>0</v>
      </c>
      <c r="AD1370" s="30">
        <f t="shared" si="945"/>
        <v>0</v>
      </c>
      <c r="AE1370" s="30">
        <f t="shared" si="946"/>
        <v>0</v>
      </c>
      <c r="AF1370" s="30">
        <f t="shared" si="947"/>
        <v>0</v>
      </c>
      <c r="AG1370" s="18" t="s">
        <v>1728</v>
      </c>
      <c r="AH1370" s="17">
        <f t="shared" si="949"/>
        <v>0</v>
      </c>
    </row>
    <row r="1371" spans="1:34" ht="25" customHeight="1" x14ac:dyDescent="0.25">
      <c r="A1371" s="119" t="s">
        <v>1729</v>
      </c>
      <c r="B1371" s="39"/>
      <c r="C1371" s="39"/>
      <c r="D1371" s="274"/>
      <c r="E1371" s="274"/>
      <c r="F1371" s="274"/>
      <c r="G1371" s="274"/>
      <c r="H1371" s="274"/>
      <c r="I1371" s="274"/>
      <c r="J1371" s="274"/>
      <c r="K1371" s="383">
        <f t="shared" si="942"/>
        <v>0</v>
      </c>
      <c r="L1371" s="376">
        <f t="shared" si="943"/>
        <v>0</v>
      </c>
      <c r="M1371" s="95"/>
      <c r="O1371" s="77"/>
      <c r="P1371" s="93"/>
      <c r="Q1371" s="96"/>
      <c r="S1371" s="96"/>
      <c r="U1371" s="96"/>
      <c r="V1371" s="96"/>
      <c r="X1371" s="96"/>
      <c r="Z1371" s="96"/>
      <c r="AB1371" s="97"/>
      <c r="AC1371" s="30">
        <f t="shared" si="944"/>
        <v>0</v>
      </c>
      <c r="AD1371" s="30">
        <f t="shared" si="945"/>
        <v>0</v>
      </c>
      <c r="AE1371" s="30">
        <f t="shared" si="946"/>
        <v>0</v>
      </c>
      <c r="AF1371" s="30">
        <f t="shared" si="947"/>
        <v>0</v>
      </c>
      <c r="AG1371" s="18" t="s">
        <v>1730</v>
      </c>
      <c r="AH1371" s="17">
        <f t="shared" si="949"/>
        <v>0</v>
      </c>
    </row>
    <row r="1372" spans="1:34" ht="25" customHeight="1" x14ac:dyDescent="0.25">
      <c r="A1372" s="119" t="s">
        <v>1967</v>
      </c>
      <c r="B1372" s="39"/>
      <c r="C1372" s="39"/>
      <c r="D1372" s="274"/>
      <c r="E1372" s="274"/>
      <c r="F1372" s="274"/>
      <c r="G1372" s="274"/>
      <c r="H1372" s="274"/>
      <c r="I1372" s="274"/>
      <c r="J1372" s="274"/>
      <c r="K1372" s="383">
        <f t="shared" ref="K1372" si="950">D1372+E1372+F1372+H1372+J1372</f>
        <v>0</v>
      </c>
      <c r="L1372" s="376">
        <f t="shared" ref="L1372" si="951">G1372+I1372+K1372</f>
        <v>0</v>
      </c>
      <c r="M1372" s="95"/>
      <c r="O1372" s="77"/>
      <c r="P1372" s="93"/>
      <c r="Q1372" s="96"/>
      <c r="S1372" s="96"/>
      <c r="U1372" s="96"/>
      <c r="V1372" s="96"/>
      <c r="X1372" s="96"/>
      <c r="Z1372" s="96"/>
      <c r="AB1372" s="97"/>
      <c r="AC1372" s="30">
        <f t="shared" ref="AC1372" si="952">Q1372</f>
        <v>0</v>
      </c>
      <c r="AD1372" s="30">
        <f t="shared" ref="AD1372" si="953">D1372+E1372+F1372+H1372+J1372</f>
        <v>0</v>
      </c>
      <c r="AE1372" s="30">
        <f t="shared" ref="AE1372" si="954">G1372</f>
        <v>0</v>
      </c>
      <c r="AF1372" s="30">
        <f t="shared" ref="AF1372" si="955">AC1372+AD1372+AE1372</f>
        <v>0</v>
      </c>
      <c r="AG1372" s="319" t="s">
        <v>2167</v>
      </c>
      <c r="AH1372" s="17">
        <f t="shared" si="949"/>
        <v>0</v>
      </c>
    </row>
    <row r="1373" spans="1:34" ht="25" customHeight="1" x14ac:dyDescent="0.25">
      <c r="A1373" s="119" t="s">
        <v>1731</v>
      </c>
      <c r="B1373" s="39"/>
      <c r="C1373" s="39"/>
      <c r="D1373" s="274"/>
      <c r="E1373" s="274"/>
      <c r="F1373" s="274"/>
      <c r="G1373" s="274"/>
      <c r="H1373" s="274"/>
      <c r="I1373" s="274"/>
      <c r="J1373" s="274"/>
      <c r="K1373" s="383">
        <f>D1373+E1373+F1373+H1373+J1373</f>
        <v>0</v>
      </c>
      <c r="L1373" s="376">
        <f>G1373+I1373+K1373</f>
        <v>0</v>
      </c>
      <c r="M1373" s="95"/>
      <c r="O1373" s="77"/>
      <c r="P1373" s="93"/>
      <c r="Q1373" s="96"/>
      <c r="S1373" s="96"/>
      <c r="U1373" s="96"/>
      <c r="V1373" s="96"/>
      <c r="X1373" s="96"/>
      <c r="Z1373" s="96"/>
      <c r="AB1373" s="97"/>
      <c r="AC1373" s="30">
        <f>Q1373</f>
        <v>0</v>
      </c>
      <c r="AD1373" s="30">
        <f>D1373+E1373+F1373+H1373+J1373</f>
        <v>0</v>
      </c>
      <c r="AE1373" s="30">
        <f>G1373</f>
        <v>0</v>
      </c>
      <c r="AF1373" s="30">
        <f>AC1373+AD1373+AE1373</f>
        <v>0</v>
      </c>
      <c r="AG1373" s="18" t="s">
        <v>1732</v>
      </c>
      <c r="AH1373" s="17">
        <f>IF($L$1368=0,0,1)</f>
        <v>0</v>
      </c>
    </row>
    <row r="1374" spans="1:34" ht="25" customHeight="1" x14ac:dyDescent="0.25">
      <c r="A1374" s="119" t="s">
        <v>1273</v>
      </c>
      <c r="B1374" s="39"/>
      <c r="C1374" s="39"/>
      <c r="D1374" s="274"/>
      <c r="E1374" s="274"/>
      <c r="F1374" s="274"/>
      <c r="G1374" s="274"/>
      <c r="H1374" s="274"/>
      <c r="I1374" s="274"/>
      <c r="J1374" s="274"/>
      <c r="K1374" s="383">
        <f>D1374+E1374+F1374+H1374+J1374</f>
        <v>0</v>
      </c>
      <c r="L1374" s="376">
        <f>G1374+I1374+K1374</f>
        <v>0</v>
      </c>
      <c r="M1374" s="95"/>
      <c r="O1374" s="77"/>
      <c r="P1374" s="93"/>
      <c r="Q1374" s="96"/>
      <c r="S1374" s="96"/>
      <c r="U1374" s="96"/>
      <c r="V1374" s="96"/>
      <c r="X1374" s="96"/>
      <c r="Z1374" s="96"/>
      <c r="AB1374" s="97"/>
      <c r="AC1374" s="30">
        <f>Q1374</f>
        <v>0</v>
      </c>
      <c r="AD1374" s="30">
        <f>D1374+E1374+F1374+H1374+J1374</f>
        <v>0</v>
      </c>
      <c r="AE1374" s="30">
        <f>G1374</f>
        <v>0</v>
      </c>
      <c r="AF1374" s="30">
        <f>AC1374+AD1374+AE1374</f>
        <v>0</v>
      </c>
      <c r="AG1374" s="18" t="s">
        <v>2166</v>
      </c>
      <c r="AH1374" s="17">
        <f>IF($L$1368=0,0,1)</f>
        <v>0</v>
      </c>
    </row>
    <row r="1375" spans="1:34" ht="25" customHeight="1" x14ac:dyDescent="0.25">
      <c r="A1375" s="119" t="s">
        <v>1733</v>
      </c>
      <c r="B1375" s="39"/>
      <c r="C1375" s="39"/>
      <c r="D1375" s="274"/>
      <c r="E1375" s="274"/>
      <c r="F1375" s="274"/>
      <c r="G1375" s="274"/>
      <c r="H1375" s="274"/>
      <c r="I1375" s="274"/>
      <c r="J1375" s="274"/>
      <c r="K1375" s="383">
        <f>D1375+E1375+F1375+H1375+J1375</f>
        <v>0</v>
      </c>
      <c r="L1375" s="376">
        <f>G1375+I1375+K1375</f>
        <v>0</v>
      </c>
      <c r="M1375" s="95"/>
      <c r="O1375" s="77"/>
      <c r="P1375" s="93"/>
      <c r="Q1375" s="96"/>
      <c r="S1375" s="96"/>
      <c r="U1375" s="96"/>
      <c r="V1375" s="96"/>
      <c r="X1375" s="96"/>
      <c r="Z1375" s="96"/>
      <c r="AB1375" s="97"/>
      <c r="AC1375" s="30">
        <f>Q1375</f>
        <v>0</v>
      </c>
      <c r="AD1375" s="30">
        <f>D1375+E1375+F1375+H1375+J1375</f>
        <v>0</v>
      </c>
      <c r="AE1375" s="30">
        <f>G1375</f>
        <v>0</v>
      </c>
      <c r="AF1375" s="30">
        <f>AC1375+AD1375+AE1375</f>
        <v>0</v>
      </c>
      <c r="AG1375" s="18" t="s">
        <v>1734</v>
      </c>
      <c r="AH1375" s="17">
        <f>IF($L$1368=0,0,1)</f>
        <v>0</v>
      </c>
    </row>
    <row r="1376" spans="1:34" ht="25" customHeight="1" x14ac:dyDescent="0.25">
      <c r="A1376" s="248">
        <v>0</v>
      </c>
      <c r="B1376" s="39"/>
      <c r="C1376" s="40"/>
      <c r="D1376" s="276"/>
      <c r="E1376" s="276"/>
      <c r="F1376" s="276"/>
      <c r="G1376" s="276"/>
      <c r="H1376" s="276"/>
      <c r="I1376" s="276"/>
      <c r="J1376" s="276"/>
      <c r="K1376" s="367"/>
      <c r="L1376" s="376"/>
      <c r="M1376" s="95"/>
      <c r="O1376" s="77"/>
      <c r="P1376" s="93"/>
      <c r="Q1376" s="96"/>
      <c r="S1376" s="96"/>
      <c r="U1376" s="96"/>
      <c r="V1376" s="96"/>
      <c r="X1376" s="96"/>
      <c r="Z1376" s="96"/>
      <c r="AB1376" s="97"/>
      <c r="AC1376" s="30"/>
      <c r="AD1376" s="30"/>
      <c r="AE1376" s="30"/>
      <c r="AF1376" s="30"/>
    </row>
    <row r="1377" spans="1:34" ht="25" customHeight="1" x14ac:dyDescent="0.25">
      <c r="A1377" s="248"/>
      <c r="B1377" s="39"/>
      <c r="C1377" s="40"/>
      <c r="D1377" s="276"/>
      <c r="E1377" s="276"/>
      <c r="F1377" s="276"/>
      <c r="G1377" s="276"/>
      <c r="H1377" s="276"/>
      <c r="I1377" s="276"/>
      <c r="J1377" s="276"/>
      <c r="K1377" s="367"/>
      <c r="L1377" s="376"/>
      <c r="M1377" s="95"/>
      <c r="O1377" s="77"/>
      <c r="P1377" s="93"/>
      <c r="Q1377" s="96"/>
      <c r="S1377" s="96"/>
      <c r="U1377" s="96"/>
      <c r="V1377" s="96"/>
      <c r="X1377" s="96"/>
      <c r="Z1377" s="96"/>
      <c r="AB1377" s="97"/>
      <c r="AC1377" s="30"/>
      <c r="AD1377" s="30"/>
      <c r="AE1377" s="30"/>
      <c r="AF1377" s="30"/>
    </row>
    <row r="1378" spans="1:34" ht="25" customHeight="1" x14ac:dyDescent="0.25">
      <c r="A1378" s="248"/>
      <c r="B1378" s="39"/>
      <c r="C1378" s="40"/>
      <c r="D1378" s="276"/>
      <c r="E1378" s="276"/>
      <c r="F1378" s="276"/>
      <c r="G1378" s="276"/>
      <c r="H1378" s="276"/>
      <c r="I1378" s="276"/>
      <c r="J1378" s="276"/>
      <c r="K1378" s="367"/>
      <c r="L1378" s="376"/>
      <c r="M1378" s="95"/>
      <c r="O1378" s="77"/>
      <c r="P1378" s="93"/>
      <c r="Q1378" s="96"/>
      <c r="S1378" s="96"/>
      <c r="U1378" s="96"/>
      <c r="V1378" s="96"/>
      <c r="X1378" s="96"/>
      <c r="Z1378" s="96"/>
      <c r="AB1378" s="97"/>
      <c r="AC1378" s="30"/>
      <c r="AD1378" s="30"/>
      <c r="AE1378" s="30"/>
      <c r="AF1378" s="30"/>
    </row>
    <row r="1379" spans="1:34" ht="25" customHeight="1" x14ac:dyDescent="0.25">
      <c r="A1379" s="252" t="s">
        <v>2168</v>
      </c>
      <c r="B1379" s="39"/>
      <c r="C1379" s="40"/>
      <c r="D1379" s="276" t="str">
        <f>IF(D1368-D1372-D1373-D1374=0,"OK","OUT OF BALANCE BY")</f>
        <v>OK</v>
      </c>
      <c r="E1379" s="276" t="str">
        <f t="shared" ref="E1379:AF1379" si="956">IF(E1368-E1372-E1373-E1374=0,"OK","OUT OF BALANCE BY")</f>
        <v>OK</v>
      </c>
      <c r="F1379" s="276" t="str">
        <f t="shared" si="956"/>
        <v>OK</v>
      </c>
      <c r="G1379" s="276" t="str">
        <f t="shared" si="956"/>
        <v>OK</v>
      </c>
      <c r="H1379" s="276" t="str">
        <f t="shared" si="956"/>
        <v>OK</v>
      </c>
      <c r="I1379" s="276" t="str">
        <f t="shared" si="956"/>
        <v>OK</v>
      </c>
      <c r="J1379" s="276" t="str">
        <f t="shared" si="956"/>
        <v>OK</v>
      </c>
      <c r="K1379" s="367" t="str">
        <f t="shared" si="956"/>
        <v>OK</v>
      </c>
      <c r="L1379" s="376" t="str">
        <f t="shared" si="956"/>
        <v>OK</v>
      </c>
      <c r="M1379" s="95" t="str">
        <f t="shared" si="956"/>
        <v>OK</v>
      </c>
      <c r="N1379" s="17" t="str">
        <f t="shared" si="956"/>
        <v>OK</v>
      </c>
      <c r="O1379" s="77" t="str">
        <f t="shared" si="956"/>
        <v>OK</v>
      </c>
      <c r="P1379" s="93" t="str">
        <f t="shared" si="956"/>
        <v>OK</v>
      </c>
      <c r="Q1379" s="96" t="str">
        <f t="shared" si="956"/>
        <v>OK</v>
      </c>
      <c r="R1379" s="17" t="str">
        <f t="shared" si="956"/>
        <v>OK</v>
      </c>
      <c r="S1379" s="96" t="str">
        <f t="shared" si="956"/>
        <v>OK</v>
      </c>
      <c r="T1379" s="17" t="str">
        <f t="shared" si="956"/>
        <v>OK</v>
      </c>
      <c r="U1379" s="96" t="str">
        <f t="shared" si="956"/>
        <v>OK</v>
      </c>
      <c r="V1379" s="96" t="str">
        <f t="shared" si="956"/>
        <v>OK</v>
      </c>
      <c r="W1379" s="17" t="str">
        <f t="shared" si="956"/>
        <v>OK</v>
      </c>
      <c r="X1379" s="96" t="str">
        <f t="shared" si="956"/>
        <v>OK</v>
      </c>
      <c r="Y1379" s="17" t="str">
        <f t="shared" si="956"/>
        <v>OK</v>
      </c>
      <c r="Z1379" s="96" t="str">
        <f t="shared" si="956"/>
        <v>OK</v>
      </c>
      <c r="AA1379" s="17" t="str">
        <f t="shared" si="956"/>
        <v>OK</v>
      </c>
      <c r="AB1379" s="97" t="str">
        <f t="shared" si="956"/>
        <v>OK</v>
      </c>
      <c r="AC1379" s="30" t="str">
        <f t="shared" si="956"/>
        <v>OK</v>
      </c>
      <c r="AD1379" s="30" t="str">
        <f t="shared" si="956"/>
        <v>OK</v>
      </c>
      <c r="AE1379" s="30" t="str">
        <f t="shared" si="956"/>
        <v>OK</v>
      </c>
      <c r="AF1379" s="30" t="str">
        <f t="shared" si="956"/>
        <v>OK</v>
      </c>
    </row>
    <row r="1380" spans="1:34" ht="25" customHeight="1" x14ac:dyDescent="0.25">
      <c r="A1380" s="248">
        <v>0</v>
      </c>
      <c r="B1380" s="31"/>
      <c r="C1380" s="94"/>
      <c r="D1380" s="263">
        <f>D1368-D1372-D1373-D1374</f>
        <v>0</v>
      </c>
      <c r="E1380" s="263">
        <f t="shared" ref="E1380:AF1380" si="957">E1368-E1372-E1373-E1374</f>
        <v>0</v>
      </c>
      <c r="F1380" s="263">
        <f t="shared" si="957"/>
        <v>0</v>
      </c>
      <c r="G1380" s="263">
        <f t="shared" si="957"/>
        <v>0</v>
      </c>
      <c r="H1380" s="263">
        <f t="shared" si="957"/>
        <v>0</v>
      </c>
      <c r="I1380" s="263">
        <f t="shared" si="957"/>
        <v>0</v>
      </c>
      <c r="J1380" s="263">
        <f t="shared" si="957"/>
        <v>0</v>
      </c>
      <c r="K1380" s="363">
        <f t="shared" si="957"/>
        <v>0</v>
      </c>
      <c r="L1380" s="376">
        <f t="shared" si="957"/>
        <v>0</v>
      </c>
      <c r="M1380" s="95">
        <f t="shared" si="957"/>
        <v>0</v>
      </c>
      <c r="N1380" s="17">
        <f t="shared" si="957"/>
        <v>0</v>
      </c>
      <c r="O1380" s="77">
        <f t="shared" si="957"/>
        <v>0</v>
      </c>
      <c r="P1380" s="93">
        <f t="shared" si="957"/>
        <v>0</v>
      </c>
      <c r="Q1380" s="96">
        <f t="shared" si="957"/>
        <v>0</v>
      </c>
      <c r="R1380" s="17">
        <f t="shared" si="957"/>
        <v>0</v>
      </c>
      <c r="S1380" s="96">
        <f t="shared" si="957"/>
        <v>0</v>
      </c>
      <c r="T1380" s="17">
        <f t="shared" si="957"/>
        <v>0</v>
      </c>
      <c r="U1380" s="96">
        <f t="shared" si="957"/>
        <v>0</v>
      </c>
      <c r="V1380" s="96">
        <f t="shared" si="957"/>
        <v>0</v>
      </c>
      <c r="W1380" s="17">
        <f t="shared" si="957"/>
        <v>0</v>
      </c>
      <c r="X1380" s="96">
        <f t="shared" si="957"/>
        <v>0</v>
      </c>
      <c r="Y1380" s="17">
        <f t="shared" si="957"/>
        <v>0</v>
      </c>
      <c r="Z1380" s="96">
        <f t="shared" si="957"/>
        <v>0</v>
      </c>
      <c r="AA1380" s="17">
        <f t="shared" si="957"/>
        <v>0</v>
      </c>
      <c r="AB1380" s="97">
        <f t="shared" si="957"/>
        <v>0</v>
      </c>
      <c r="AC1380" s="30">
        <f t="shared" si="957"/>
        <v>0</v>
      </c>
      <c r="AD1380" s="30">
        <f t="shared" si="957"/>
        <v>0</v>
      </c>
      <c r="AE1380" s="30">
        <f t="shared" si="957"/>
        <v>0</v>
      </c>
      <c r="AF1380" s="30">
        <f t="shared" si="957"/>
        <v>0</v>
      </c>
    </row>
    <row r="1381" spans="1:34" ht="25" customHeight="1" thickBot="1" x14ac:dyDescent="0.3">
      <c r="A1381" s="249"/>
      <c r="B1381" s="32"/>
      <c r="C1381" s="100"/>
      <c r="D1381" s="264"/>
      <c r="E1381" s="264"/>
      <c r="F1381" s="264"/>
      <c r="G1381" s="264"/>
      <c r="H1381" s="264"/>
      <c r="I1381" s="264"/>
      <c r="J1381" s="264"/>
      <c r="K1381" s="379"/>
      <c r="L1381" s="378"/>
      <c r="M1381" s="101"/>
      <c r="N1381" s="102"/>
      <c r="O1381" s="77"/>
      <c r="P1381" s="99"/>
      <c r="Q1381" s="103"/>
      <c r="R1381" s="104"/>
      <c r="S1381" s="103"/>
      <c r="T1381" s="104"/>
      <c r="U1381" s="103"/>
      <c r="V1381" s="103"/>
      <c r="W1381" s="104"/>
      <c r="X1381" s="103"/>
      <c r="Y1381" s="104"/>
      <c r="Z1381" s="103"/>
      <c r="AA1381" s="104"/>
      <c r="AB1381" s="105"/>
      <c r="AC1381" s="33"/>
      <c r="AD1381" s="33"/>
      <c r="AE1381" s="33"/>
      <c r="AF1381" s="33"/>
      <c r="AG1381" s="80"/>
      <c r="AH1381" s="17">
        <f t="shared" si="949"/>
        <v>0</v>
      </c>
    </row>
    <row r="1382" spans="1:34" ht="40" customHeight="1" x14ac:dyDescent="0.25">
      <c r="A1382" s="233" t="s">
        <v>1735</v>
      </c>
      <c r="B1382" s="231"/>
      <c r="C1382" s="234"/>
      <c r="D1382" s="245"/>
      <c r="E1382" s="245"/>
      <c r="F1382" s="245"/>
      <c r="G1382" s="245"/>
      <c r="H1382" s="245"/>
      <c r="I1382" s="245"/>
      <c r="J1382" s="245"/>
      <c r="K1382" s="363"/>
      <c r="L1382" s="376"/>
      <c r="M1382" s="95"/>
      <c r="O1382" s="77"/>
      <c r="P1382" s="106"/>
      <c r="Q1382" s="96"/>
      <c r="S1382" s="96"/>
      <c r="U1382" s="96"/>
      <c r="V1382" s="96"/>
      <c r="X1382" s="96"/>
      <c r="Z1382" s="96"/>
      <c r="AB1382" s="97"/>
      <c r="AC1382" s="30"/>
      <c r="AD1382" s="30"/>
      <c r="AE1382" s="30"/>
      <c r="AF1382" s="30"/>
      <c r="AH1382" s="17">
        <f>IF($L$1383=0,0,1)</f>
        <v>0</v>
      </c>
    </row>
    <row r="1383" spans="1:34" ht="25" customHeight="1" x14ac:dyDescent="0.25">
      <c r="A1383" s="119" t="s">
        <v>188</v>
      </c>
      <c r="B1383" s="31"/>
      <c r="C1383" s="31"/>
      <c r="D1383" s="240"/>
      <c r="E1383" s="240"/>
      <c r="F1383" s="240"/>
      <c r="G1383" s="240"/>
      <c r="H1383" s="240"/>
      <c r="I1383" s="240"/>
      <c r="J1383" s="240"/>
      <c r="K1383" s="366">
        <f t="shared" ref="K1383:K1391" si="958">D1383+E1383+F1383+H1383+J1383</f>
        <v>0</v>
      </c>
      <c r="L1383" s="376">
        <f t="shared" ref="L1383:L1391" si="959">G1383+I1383+K1383</f>
        <v>0</v>
      </c>
      <c r="M1383" s="95"/>
      <c r="O1383" s="77">
        <f>IF(L1383&gt;1,1,0)</f>
        <v>0</v>
      </c>
      <c r="P1383" s="93"/>
      <c r="Q1383" s="96"/>
      <c r="S1383" s="96"/>
      <c r="U1383" s="96"/>
      <c r="V1383" s="96"/>
      <c r="X1383" s="96"/>
      <c r="Z1383" s="96"/>
      <c r="AB1383" s="97"/>
      <c r="AC1383" s="30">
        <f t="shared" ref="AC1383:AC1391" si="960">Q1383</f>
        <v>0</v>
      </c>
      <c r="AD1383" s="30">
        <f t="shared" ref="AD1383:AD1391" si="961">D1383+E1383+F1383+H1383+J1383</f>
        <v>0</v>
      </c>
      <c r="AE1383" s="30">
        <f t="shared" ref="AE1383:AE1391" si="962">G1383</f>
        <v>0</v>
      </c>
      <c r="AF1383" s="30">
        <f t="shared" ref="AF1383:AF1391" si="963">AC1383+AD1383+AE1383</f>
        <v>0</v>
      </c>
      <c r="AG1383" s="18" t="s">
        <v>1736</v>
      </c>
      <c r="AH1383" s="17">
        <f>IF($L$1383=0,0,1)</f>
        <v>0</v>
      </c>
    </row>
    <row r="1384" spans="1:34" ht="25" customHeight="1" x14ac:dyDescent="0.25">
      <c r="A1384" s="119" t="s">
        <v>1737</v>
      </c>
      <c r="B1384" s="31"/>
      <c r="C1384" s="31"/>
      <c r="D1384" s="240"/>
      <c r="E1384" s="240"/>
      <c r="F1384" s="240"/>
      <c r="G1384" s="240"/>
      <c r="H1384" s="240"/>
      <c r="I1384" s="240"/>
      <c r="J1384" s="240"/>
      <c r="K1384" s="366">
        <f t="shared" si="958"/>
        <v>0</v>
      </c>
      <c r="L1384" s="376">
        <f t="shared" si="959"/>
        <v>0</v>
      </c>
      <c r="M1384" s="95"/>
      <c r="O1384" s="77"/>
      <c r="P1384" s="93"/>
      <c r="Q1384" s="96"/>
      <c r="S1384" s="96"/>
      <c r="U1384" s="96"/>
      <c r="V1384" s="96"/>
      <c r="X1384" s="96"/>
      <c r="Z1384" s="96"/>
      <c r="AB1384" s="97"/>
      <c r="AC1384" s="30">
        <f t="shared" si="960"/>
        <v>0</v>
      </c>
      <c r="AD1384" s="30">
        <f t="shared" si="961"/>
        <v>0</v>
      </c>
      <c r="AE1384" s="30">
        <f t="shared" si="962"/>
        <v>0</v>
      </c>
      <c r="AF1384" s="30">
        <f t="shared" si="963"/>
        <v>0</v>
      </c>
      <c r="AG1384" s="18" t="s">
        <v>1738</v>
      </c>
      <c r="AH1384" s="17">
        <f t="shared" ref="AH1384:AH1394" si="964">IF($L$1383=0,0,1)</f>
        <v>0</v>
      </c>
    </row>
    <row r="1385" spans="1:34" ht="25" customHeight="1" x14ac:dyDescent="0.25">
      <c r="A1385" s="119" t="s">
        <v>1739</v>
      </c>
      <c r="B1385" s="31"/>
      <c r="C1385" s="31"/>
      <c r="D1385" s="240"/>
      <c r="E1385" s="240"/>
      <c r="F1385" s="240"/>
      <c r="G1385" s="240"/>
      <c r="H1385" s="240"/>
      <c r="I1385" s="240"/>
      <c r="J1385" s="240"/>
      <c r="K1385" s="366">
        <f t="shared" si="958"/>
        <v>0</v>
      </c>
      <c r="L1385" s="376">
        <f t="shared" si="959"/>
        <v>0</v>
      </c>
      <c r="M1385" s="95"/>
      <c r="O1385" s="77"/>
      <c r="P1385" s="93"/>
      <c r="Q1385" s="96"/>
      <c r="S1385" s="96"/>
      <c r="U1385" s="96"/>
      <c r="V1385" s="96"/>
      <c r="X1385" s="96"/>
      <c r="Z1385" s="96"/>
      <c r="AB1385" s="97"/>
      <c r="AC1385" s="30">
        <f t="shared" si="960"/>
        <v>0</v>
      </c>
      <c r="AD1385" s="30">
        <f t="shared" si="961"/>
        <v>0</v>
      </c>
      <c r="AE1385" s="30">
        <f t="shared" si="962"/>
        <v>0</v>
      </c>
      <c r="AF1385" s="30">
        <f t="shared" si="963"/>
        <v>0</v>
      </c>
      <c r="AG1385" s="18" t="s">
        <v>1740</v>
      </c>
      <c r="AH1385" s="17">
        <f t="shared" si="964"/>
        <v>0</v>
      </c>
    </row>
    <row r="1386" spans="1:34" ht="25" customHeight="1" x14ac:dyDescent="0.25">
      <c r="A1386" s="260" t="s">
        <v>1741</v>
      </c>
      <c r="B1386" s="39"/>
      <c r="C1386" s="39"/>
      <c r="D1386" s="274"/>
      <c r="E1386" s="274"/>
      <c r="F1386" s="274"/>
      <c r="G1386" s="274"/>
      <c r="H1386" s="274"/>
      <c r="I1386" s="274"/>
      <c r="J1386" s="274"/>
      <c r="K1386" s="383">
        <f t="shared" si="958"/>
        <v>0</v>
      </c>
      <c r="L1386" s="376">
        <f t="shared" si="959"/>
        <v>0</v>
      </c>
      <c r="M1386" s="95"/>
      <c r="O1386" s="77"/>
      <c r="P1386" s="120"/>
      <c r="Q1386" s="96"/>
      <c r="S1386" s="96"/>
      <c r="U1386" s="96"/>
      <c r="V1386" s="96"/>
      <c r="X1386" s="96"/>
      <c r="Z1386" s="96"/>
      <c r="AB1386" s="97"/>
      <c r="AC1386" s="30">
        <f t="shared" si="960"/>
        <v>0</v>
      </c>
      <c r="AD1386" s="30">
        <f t="shared" si="961"/>
        <v>0</v>
      </c>
      <c r="AE1386" s="30">
        <f t="shared" si="962"/>
        <v>0</v>
      </c>
      <c r="AF1386" s="30">
        <f t="shared" si="963"/>
        <v>0</v>
      </c>
      <c r="AG1386" s="18" t="s">
        <v>1742</v>
      </c>
      <c r="AH1386" s="17">
        <f t="shared" si="964"/>
        <v>0</v>
      </c>
    </row>
    <row r="1387" spans="1:34" ht="25" customHeight="1" x14ac:dyDescent="0.25">
      <c r="A1387" s="260" t="s">
        <v>1743</v>
      </c>
      <c r="B1387" s="39"/>
      <c r="C1387" s="39"/>
      <c r="D1387" s="274"/>
      <c r="E1387" s="274"/>
      <c r="F1387" s="274"/>
      <c r="G1387" s="274"/>
      <c r="H1387" s="274"/>
      <c r="I1387" s="274"/>
      <c r="J1387" s="274"/>
      <c r="K1387" s="383">
        <f t="shared" si="958"/>
        <v>0</v>
      </c>
      <c r="L1387" s="376">
        <f t="shared" si="959"/>
        <v>0</v>
      </c>
      <c r="M1387" s="95"/>
      <c r="O1387" s="77"/>
      <c r="P1387" s="120"/>
      <c r="Q1387" s="96"/>
      <c r="S1387" s="96"/>
      <c r="U1387" s="96"/>
      <c r="V1387" s="96"/>
      <c r="X1387" s="96"/>
      <c r="Z1387" s="96"/>
      <c r="AB1387" s="97"/>
      <c r="AC1387" s="30">
        <f t="shared" si="960"/>
        <v>0</v>
      </c>
      <c r="AD1387" s="30">
        <f t="shared" si="961"/>
        <v>0</v>
      </c>
      <c r="AE1387" s="30">
        <f t="shared" si="962"/>
        <v>0</v>
      </c>
      <c r="AF1387" s="30">
        <f t="shared" si="963"/>
        <v>0</v>
      </c>
      <c r="AG1387" s="18" t="s">
        <v>1744</v>
      </c>
      <c r="AH1387" s="17">
        <f t="shared" si="964"/>
        <v>0</v>
      </c>
    </row>
    <row r="1388" spans="1:34" ht="25" customHeight="1" x14ac:dyDescent="0.25">
      <c r="A1388" s="119" t="s">
        <v>1745</v>
      </c>
      <c r="B1388" s="39"/>
      <c r="C1388" s="39"/>
      <c r="D1388" s="274"/>
      <c r="E1388" s="274"/>
      <c r="F1388" s="274"/>
      <c r="G1388" s="274"/>
      <c r="H1388" s="274"/>
      <c r="I1388" s="274"/>
      <c r="J1388" s="274"/>
      <c r="K1388" s="383">
        <f t="shared" si="958"/>
        <v>0</v>
      </c>
      <c r="L1388" s="376">
        <f t="shared" si="959"/>
        <v>0</v>
      </c>
      <c r="M1388" s="95"/>
      <c r="O1388" s="77"/>
      <c r="P1388" s="93"/>
      <c r="Q1388" s="96"/>
      <c r="S1388" s="96"/>
      <c r="U1388" s="96"/>
      <c r="V1388" s="96"/>
      <c r="X1388" s="96"/>
      <c r="Z1388" s="96"/>
      <c r="AB1388" s="97"/>
      <c r="AC1388" s="30">
        <f t="shared" si="960"/>
        <v>0</v>
      </c>
      <c r="AD1388" s="30">
        <f t="shared" si="961"/>
        <v>0</v>
      </c>
      <c r="AE1388" s="30">
        <f t="shared" si="962"/>
        <v>0</v>
      </c>
      <c r="AF1388" s="30">
        <f t="shared" si="963"/>
        <v>0</v>
      </c>
      <c r="AG1388" s="18" t="s">
        <v>1746</v>
      </c>
      <c r="AH1388" s="17">
        <f t="shared" si="964"/>
        <v>0</v>
      </c>
    </row>
    <row r="1389" spans="1:34" ht="25" customHeight="1" x14ac:dyDescent="0.25">
      <c r="A1389" s="248">
        <v>0</v>
      </c>
      <c r="B1389" s="39"/>
      <c r="C1389" s="40"/>
      <c r="D1389" s="276"/>
      <c r="E1389" s="276"/>
      <c r="F1389" s="276"/>
      <c r="G1389" s="276"/>
      <c r="H1389" s="276"/>
      <c r="I1389" s="276"/>
      <c r="J1389" s="276"/>
      <c r="K1389" s="367">
        <f t="shared" si="958"/>
        <v>0</v>
      </c>
      <c r="L1389" s="376">
        <f t="shared" si="959"/>
        <v>0</v>
      </c>
      <c r="M1389" s="95"/>
      <c r="O1389" s="77"/>
      <c r="P1389" s="93"/>
      <c r="Q1389" s="96"/>
      <c r="S1389" s="96"/>
      <c r="U1389" s="96"/>
      <c r="V1389" s="96"/>
      <c r="X1389" s="96"/>
      <c r="Z1389" s="96"/>
      <c r="AB1389" s="97"/>
      <c r="AC1389" s="30">
        <f t="shared" si="960"/>
        <v>0</v>
      </c>
      <c r="AD1389" s="30">
        <f t="shared" si="961"/>
        <v>0</v>
      </c>
      <c r="AE1389" s="30">
        <f t="shared" si="962"/>
        <v>0</v>
      </c>
      <c r="AF1389" s="30">
        <f t="shared" si="963"/>
        <v>0</v>
      </c>
      <c r="AG1389" s="18">
        <v>0</v>
      </c>
      <c r="AH1389" s="17">
        <f t="shared" si="964"/>
        <v>0</v>
      </c>
    </row>
    <row r="1390" spans="1:34" ht="25" customHeight="1" x14ac:dyDescent="0.25">
      <c r="A1390" s="248">
        <v>0</v>
      </c>
      <c r="B1390" s="39"/>
      <c r="C1390" s="40"/>
      <c r="D1390" s="276"/>
      <c r="E1390" s="276"/>
      <c r="F1390" s="276"/>
      <c r="G1390" s="276"/>
      <c r="H1390" s="276"/>
      <c r="I1390" s="276"/>
      <c r="J1390" s="276"/>
      <c r="K1390" s="367">
        <f t="shared" si="958"/>
        <v>0</v>
      </c>
      <c r="L1390" s="376">
        <f t="shared" si="959"/>
        <v>0</v>
      </c>
      <c r="M1390" s="95"/>
      <c r="O1390" s="77"/>
      <c r="P1390" s="93"/>
      <c r="Q1390" s="96"/>
      <c r="S1390" s="96"/>
      <c r="U1390" s="96"/>
      <c r="V1390" s="96"/>
      <c r="X1390" s="96"/>
      <c r="Z1390" s="96"/>
      <c r="AB1390" s="97"/>
      <c r="AC1390" s="30">
        <f t="shared" si="960"/>
        <v>0</v>
      </c>
      <c r="AD1390" s="30">
        <f t="shared" si="961"/>
        <v>0</v>
      </c>
      <c r="AE1390" s="30">
        <f t="shared" si="962"/>
        <v>0</v>
      </c>
      <c r="AF1390" s="30">
        <f t="shared" si="963"/>
        <v>0</v>
      </c>
      <c r="AG1390" s="18">
        <v>0</v>
      </c>
      <c r="AH1390" s="17">
        <f t="shared" si="964"/>
        <v>0</v>
      </c>
    </row>
    <row r="1391" spans="1:34" ht="25" customHeight="1" x14ac:dyDescent="0.25">
      <c r="A1391" s="248">
        <v>0</v>
      </c>
      <c r="B1391" s="39"/>
      <c r="C1391" s="40"/>
      <c r="D1391" s="276"/>
      <c r="E1391" s="276"/>
      <c r="F1391" s="276"/>
      <c r="G1391" s="276"/>
      <c r="H1391" s="276"/>
      <c r="I1391" s="276"/>
      <c r="J1391" s="276"/>
      <c r="K1391" s="367">
        <f t="shared" si="958"/>
        <v>0</v>
      </c>
      <c r="L1391" s="376">
        <f t="shared" si="959"/>
        <v>0</v>
      </c>
      <c r="M1391" s="95"/>
      <c r="O1391" s="77"/>
      <c r="P1391" s="93"/>
      <c r="Q1391" s="96"/>
      <c r="S1391" s="96"/>
      <c r="U1391" s="96"/>
      <c r="V1391" s="96"/>
      <c r="X1391" s="96"/>
      <c r="Z1391" s="96"/>
      <c r="AB1391" s="97"/>
      <c r="AC1391" s="30">
        <f t="shared" si="960"/>
        <v>0</v>
      </c>
      <c r="AD1391" s="30">
        <f t="shared" si="961"/>
        <v>0</v>
      </c>
      <c r="AE1391" s="30">
        <f t="shared" si="962"/>
        <v>0</v>
      </c>
      <c r="AF1391" s="30">
        <f t="shared" si="963"/>
        <v>0</v>
      </c>
      <c r="AG1391" s="18">
        <v>0</v>
      </c>
      <c r="AH1391" s="17">
        <f t="shared" si="964"/>
        <v>0</v>
      </c>
    </row>
    <row r="1392" spans="1:34" s="66" customFormat="1" ht="25" customHeight="1" x14ac:dyDescent="0.25">
      <c r="A1392" s="252" t="s">
        <v>235</v>
      </c>
      <c r="B1392" s="34" t="str">
        <f>IF(B1383-B1384-B1385=0,"OK","OUT OF BALANCE BY")</f>
        <v>OK</v>
      </c>
      <c r="C1392" s="108" t="str">
        <f t="shared" ref="C1392:L1392" si="965">IF(C1383-C1384-C1385=0,"OK","OUT OF BALANCE BY")</f>
        <v>OK</v>
      </c>
      <c r="D1392" s="268" t="str">
        <f t="shared" si="965"/>
        <v>OK</v>
      </c>
      <c r="E1392" s="268" t="str">
        <f t="shared" si="965"/>
        <v>OK</v>
      </c>
      <c r="F1392" s="268" t="str">
        <f t="shared" si="965"/>
        <v>OK</v>
      </c>
      <c r="G1392" s="268" t="str">
        <f t="shared" si="965"/>
        <v>OK</v>
      </c>
      <c r="H1392" s="268" t="str">
        <f t="shared" si="965"/>
        <v>OK</v>
      </c>
      <c r="I1392" s="268" t="str">
        <f t="shared" si="965"/>
        <v>OK</v>
      </c>
      <c r="J1392" s="268" t="str">
        <f t="shared" si="965"/>
        <v>OK</v>
      </c>
      <c r="K1392" s="364" t="str">
        <f t="shared" si="965"/>
        <v>OK</v>
      </c>
      <c r="L1392" s="380" t="str">
        <f t="shared" si="965"/>
        <v>OK</v>
      </c>
      <c r="M1392" s="109"/>
      <c r="O1392" s="77"/>
      <c r="P1392" s="96"/>
      <c r="Q1392" s="110"/>
      <c r="S1392" s="110"/>
      <c r="U1392" s="110"/>
      <c r="V1392" s="110"/>
      <c r="X1392" s="110"/>
      <c r="Z1392" s="110"/>
      <c r="AB1392" s="111"/>
      <c r="AC1392" s="35" t="str">
        <f t="shared" ref="AC1392:AF1392" si="966">IF(AC1383-AC1384-AC1385=0,"OK","OUT OF BALANCE BY")</f>
        <v>OK</v>
      </c>
      <c r="AD1392" s="35" t="str">
        <f t="shared" si="966"/>
        <v>OK</v>
      </c>
      <c r="AE1392" s="35" t="str">
        <f t="shared" si="966"/>
        <v>OK</v>
      </c>
      <c r="AF1392" s="35" t="str">
        <f t="shared" si="966"/>
        <v>OK</v>
      </c>
      <c r="AG1392" s="18"/>
      <c r="AH1392" s="17">
        <f t="shared" si="964"/>
        <v>0</v>
      </c>
    </row>
    <row r="1393" spans="1:34" s="66" customFormat="1" ht="25" customHeight="1" x14ac:dyDescent="0.25">
      <c r="A1393" s="252"/>
      <c r="B1393" s="31">
        <f>B1383-B1384-B1385</f>
        <v>0</v>
      </c>
      <c r="C1393" s="94">
        <f t="shared" ref="C1393:L1393" si="967">C1383-C1384-C1385</f>
        <v>0</v>
      </c>
      <c r="D1393" s="263">
        <f t="shared" si="967"/>
        <v>0</v>
      </c>
      <c r="E1393" s="263">
        <f t="shared" si="967"/>
        <v>0</v>
      </c>
      <c r="F1393" s="263">
        <f t="shared" si="967"/>
        <v>0</v>
      </c>
      <c r="G1393" s="263">
        <f t="shared" si="967"/>
        <v>0</v>
      </c>
      <c r="H1393" s="263">
        <f t="shared" si="967"/>
        <v>0</v>
      </c>
      <c r="I1393" s="263">
        <f t="shared" si="967"/>
        <v>0</v>
      </c>
      <c r="J1393" s="263">
        <f t="shared" si="967"/>
        <v>0</v>
      </c>
      <c r="K1393" s="363">
        <f t="shared" si="967"/>
        <v>0</v>
      </c>
      <c r="L1393" s="376">
        <f t="shared" si="967"/>
        <v>0</v>
      </c>
      <c r="M1393" s="109"/>
      <c r="O1393" s="77"/>
      <c r="P1393" s="96"/>
      <c r="Q1393" s="96"/>
      <c r="R1393" s="17"/>
      <c r="S1393" s="96"/>
      <c r="T1393" s="17"/>
      <c r="U1393" s="96"/>
      <c r="V1393" s="96"/>
      <c r="W1393" s="17"/>
      <c r="X1393" s="96"/>
      <c r="Y1393" s="17"/>
      <c r="Z1393" s="96"/>
      <c r="AA1393" s="17"/>
      <c r="AB1393" s="97"/>
      <c r="AC1393" s="30">
        <f t="shared" ref="AC1393:AF1393" si="968">AC1383-AC1384-AC1385</f>
        <v>0</v>
      </c>
      <c r="AD1393" s="30">
        <f t="shared" si="968"/>
        <v>0</v>
      </c>
      <c r="AE1393" s="30">
        <f t="shared" si="968"/>
        <v>0</v>
      </c>
      <c r="AF1393" s="30">
        <f t="shared" si="968"/>
        <v>0</v>
      </c>
      <c r="AG1393" s="18"/>
      <c r="AH1393" s="17">
        <f t="shared" si="964"/>
        <v>0</v>
      </c>
    </row>
    <row r="1394" spans="1:34" ht="25" customHeight="1" thickBot="1" x14ac:dyDescent="0.3">
      <c r="A1394" s="249"/>
      <c r="B1394" s="32"/>
      <c r="C1394" s="100"/>
      <c r="D1394" s="264"/>
      <c r="E1394" s="264"/>
      <c r="F1394" s="264"/>
      <c r="G1394" s="264"/>
      <c r="H1394" s="264"/>
      <c r="I1394" s="264"/>
      <c r="J1394" s="264"/>
      <c r="K1394" s="379"/>
      <c r="L1394" s="378"/>
      <c r="M1394" s="101"/>
      <c r="N1394" s="102"/>
      <c r="O1394" s="77"/>
      <c r="P1394" s="99"/>
      <c r="Q1394" s="103"/>
      <c r="R1394" s="104"/>
      <c r="S1394" s="103"/>
      <c r="T1394" s="104"/>
      <c r="U1394" s="103"/>
      <c r="V1394" s="103"/>
      <c r="W1394" s="104"/>
      <c r="X1394" s="103"/>
      <c r="Y1394" s="104"/>
      <c r="Z1394" s="103"/>
      <c r="AA1394" s="104"/>
      <c r="AB1394" s="105"/>
      <c r="AC1394" s="33"/>
      <c r="AD1394" s="33"/>
      <c r="AE1394" s="33"/>
      <c r="AF1394" s="33"/>
      <c r="AG1394" s="80"/>
      <c r="AH1394" s="17">
        <f t="shared" si="964"/>
        <v>0</v>
      </c>
    </row>
    <row r="1395" spans="1:34" ht="40" customHeight="1" x14ac:dyDescent="0.25">
      <c r="A1395" s="233" t="s">
        <v>1747</v>
      </c>
      <c r="B1395" s="231"/>
      <c r="C1395" s="234"/>
      <c r="D1395" s="245"/>
      <c r="E1395" s="245"/>
      <c r="F1395" s="245"/>
      <c r="G1395" s="245"/>
      <c r="H1395" s="245"/>
      <c r="I1395" s="245"/>
      <c r="J1395" s="245"/>
      <c r="K1395" s="363"/>
      <c r="L1395" s="376"/>
      <c r="M1395" s="95"/>
      <c r="O1395" s="77"/>
      <c r="P1395" s="106"/>
      <c r="Q1395" s="96"/>
      <c r="S1395" s="96"/>
      <c r="U1395" s="96"/>
      <c r="V1395" s="96"/>
      <c r="X1395" s="96"/>
      <c r="Z1395" s="96"/>
      <c r="AB1395" s="97"/>
      <c r="AC1395" s="30"/>
      <c r="AD1395" s="30"/>
      <c r="AE1395" s="30"/>
      <c r="AF1395" s="30"/>
      <c r="AH1395" s="17">
        <f>IF($L$1396=0,0,1)</f>
        <v>0</v>
      </c>
    </row>
    <row r="1396" spans="1:34" ht="25" customHeight="1" x14ac:dyDescent="0.25">
      <c r="A1396" s="119" t="s">
        <v>188</v>
      </c>
      <c r="B1396" s="31"/>
      <c r="C1396" s="31"/>
      <c r="D1396" s="240"/>
      <c r="E1396" s="240"/>
      <c r="F1396" s="240"/>
      <c r="G1396" s="240"/>
      <c r="H1396" s="240"/>
      <c r="I1396" s="240"/>
      <c r="J1396" s="240"/>
      <c r="K1396" s="366">
        <f t="shared" ref="K1396:K1404" si="969">D1396+E1396+F1396+H1396+J1396</f>
        <v>0</v>
      </c>
      <c r="L1396" s="376">
        <f t="shared" ref="L1396:L1404" si="970">G1396+I1396+K1396</f>
        <v>0</v>
      </c>
      <c r="M1396" s="95"/>
      <c r="O1396" s="77">
        <f>IF(L1396&gt;1,1,0)</f>
        <v>0</v>
      </c>
      <c r="P1396" s="93"/>
      <c r="Q1396" s="96"/>
      <c r="S1396" s="96"/>
      <c r="U1396" s="96"/>
      <c r="V1396" s="96"/>
      <c r="X1396" s="96"/>
      <c r="Z1396" s="96"/>
      <c r="AB1396" s="97"/>
      <c r="AC1396" s="30">
        <f t="shared" ref="AC1396:AC1404" si="971">Q1396</f>
        <v>0</v>
      </c>
      <c r="AD1396" s="30">
        <f t="shared" ref="AD1396:AD1404" si="972">D1396+E1396+F1396+H1396+J1396</f>
        <v>0</v>
      </c>
      <c r="AE1396" s="30">
        <f t="shared" ref="AE1396:AE1404" si="973">G1396</f>
        <v>0</v>
      </c>
      <c r="AF1396" s="30">
        <f t="shared" ref="AF1396:AF1404" si="974">AC1396+AD1396+AE1396</f>
        <v>0</v>
      </c>
      <c r="AG1396" s="18" t="s">
        <v>1748</v>
      </c>
      <c r="AH1396" s="17">
        <f>IF($L$1396=0,0,1)</f>
        <v>0</v>
      </c>
    </row>
    <row r="1397" spans="1:34" ht="25" customHeight="1" x14ac:dyDescent="0.25">
      <c r="A1397" s="119" t="s">
        <v>1749</v>
      </c>
      <c r="B1397" s="39"/>
      <c r="C1397" s="39"/>
      <c r="D1397" s="274"/>
      <c r="E1397" s="274"/>
      <c r="F1397" s="274"/>
      <c r="G1397" s="274"/>
      <c r="H1397" s="274"/>
      <c r="I1397" s="274"/>
      <c r="J1397" s="274"/>
      <c r="K1397" s="383">
        <f t="shared" si="969"/>
        <v>0</v>
      </c>
      <c r="L1397" s="376">
        <f t="shared" si="970"/>
        <v>0</v>
      </c>
      <c r="M1397" s="95"/>
      <c r="O1397" s="77"/>
      <c r="P1397" s="93"/>
      <c r="Q1397" s="96"/>
      <c r="S1397" s="96"/>
      <c r="U1397" s="96"/>
      <c r="V1397" s="96"/>
      <c r="X1397" s="96"/>
      <c r="Z1397" s="96"/>
      <c r="AB1397" s="97"/>
      <c r="AC1397" s="30">
        <f t="shared" si="971"/>
        <v>0</v>
      </c>
      <c r="AD1397" s="30">
        <f t="shared" si="972"/>
        <v>0</v>
      </c>
      <c r="AE1397" s="30">
        <f t="shared" si="973"/>
        <v>0</v>
      </c>
      <c r="AF1397" s="30">
        <f t="shared" si="974"/>
        <v>0</v>
      </c>
      <c r="AG1397" s="18" t="s">
        <v>1750</v>
      </c>
      <c r="AH1397" s="17">
        <f t="shared" ref="AH1397:AH1407" si="975">IF($L$1396=0,0,1)</f>
        <v>0</v>
      </c>
    </row>
    <row r="1398" spans="1:34" ht="25" customHeight="1" x14ac:dyDescent="0.25">
      <c r="A1398" s="119" t="s">
        <v>1751</v>
      </c>
      <c r="B1398" s="39"/>
      <c r="C1398" s="39"/>
      <c r="D1398" s="274"/>
      <c r="E1398" s="274"/>
      <c r="F1398" s="274"/>
      <c r="G1398" s="274"/>
      <c r="H1398" s="274"/>
      <c r="I1398" s="274"/>
      <c r="J1398" s="274"/>
      <c r="K1398" s="383">
        <f t="shared" si="969"/>
        <v>0</v>
      </c>
      <c r="L1398" s="376">
        <f t="shared" si="970"/>
        <v>0</v>
      </c>
      <c r="M1398" s="95"/>
      <c r="O1398" s="77"/>
      <c r="P1398" s="93"/>
      <c r="Q1398" s="96"/>
      <c r="S1398" s="96"/>
      <c r="U1398" s="96"/>
      <c r="V1398" s="96"/>
      <c r="X1398" s="96"/>
      <c r="Z1398" s="96"/>
      <c r="AB1398" s="97"/>
      <c r="AC1398" s="30">
        <f t="shared" si="971"/>
        <v>0</v>
      </c>
      <c r="AD1398" s="30">
        <f t="shared" si="972"/>
        <v>0</v>
      </c>
      <c r="AE1398" s="30">
        <f t="shared" si="973"/>
        <v>0</v>
      </c>
      <c r="AF1398" s="30">
        <f t="shared" si="974"/>
        <v>0</v>
      </c>
      <c r="AG1398" s="18" t="s">
        <v>1752</v>
      </c>
      <c r="AH1398" s="17">
        <f t="shared" si="975"/>
        <v>0</v>
      </c>
    </row>
    <row r="1399" spans="1:34" ht="25" customHeight="1" x14ac:dyDescent="0.25">
      <c r="A1399" s="119" t="s">
        <v>1753</v>
      </c>
      <c r="B1399" s="39"/>
      <c r="C1399" s="39"/>
      <c r="D1399" s="274"/>
      <c r="E1399" s="274"/>
      <c r="F1399" s="274"/>
      <c r="G1399" s="274"/>
      <c r="H1399" s="274"/>
      <c r="I1399" s="274"/>
      <c r="J1399" s="274"/>
      <c r="K1399" s="383">
        <f t="shared" si="969"/>
        <v>0</v>
      </c>
      <c r="L1399" s="376">
        <f t="shared" si="970"/>
        <v>0</v>
      </c>
      <c r="M1399" s="95"/>
      <c r="O1399" s="77"/>
      <c r="P1399" s="93"/>
      <c r="Q1399" s="96"/>
      <c r="S1399" s="96"/>
      <c r="U1399" s="96"/>
      <c r="V1399" s="96"/>
      <c r="X1399" s="96"/>
      <c r="Z1399" s="96"/>
      <c r="AB1399" s="97"/>
      <c r="AC1399" s="30">
        <f t="shared" si="971"/>
        <v>0</v>
      </c>
      <c r="AD1399" s="30">
        <f t="shared" si="972"/>
        <v>0</v>
      </c>
      <c r="AE1399" s="30">
        <f t="shared" si="973"/>
        <v>0</v>
      </c>
      <c r="AF1399" s="30">
        <f t="shared" si="974"/>
        <v>0</v>
      </c>
      <c r="AG1399" s="18" t="s">
        <v>1754</v>
      </c>
      <c r="AH1399" s="17">
        <f t="shared" si="975"/>
        <v>0</v>
      </c>
    </row>
    <row r="1400" spans="1:34" ht="25" customHeight="1" x14ac:dyDescent="0.25">
      <c r="A1400" s="119" t="s">
        <v>1755</v>
      </c>
      <c r="B1400" s="39"/>
      <c r="C1400" s="39"/>
      <c r="D1400" s="274"/>
      <c r="E1400" s="274"/>
      <c r="F1400" s="274"/>
      <c r="G1400" s="274"/>
      <c r="H1400" s="274"/>
      <c r="I1400" s="274"/>
      <c r="J1400" s="274"/>
      <c r="K1400" s="383">
        <f t="shared" si="969"/>
        <v>0</v>
      </c>
      <c r="L1400" s="376">
        <f t="shared" si="970"/>
        <v>0</v>
      </c>
      <c r="M1400" s="95"/>
      <c r="O1400" s="77"/>
      <c r="P1400" s="93"/>
      <c r="Q1400" s="96"/>
      <c r="S1400" s="96"/>
      <c r="U1400" s="96"/>
      <c r="V1400" s="96"/>
      <c r="X1400" s="96"/>
      <c r="Z1400" s="96"/>
      <c r="AB1400" s="97"/>
      <c r="AC1400" s="30">
        <f t="shared" si="971"/>
        <v>0</v>
      </c>
      <c r="AD1400" s="30">
        <f t="shared" si="972"/>
        <v>0</v>
      </c>
      <c r="AE1400" s="30">
        <f t="shared" si="973"/>
        <v>0</v>
      </c>
      <c r="AF1400" s="30">
        <f t="shared" si="974"/>
        <v>0</v>
      </c>
      <c r="AG1400" s="18" t="s">
        <v>1756</v>
      </c>
      <c r="AH1400" s="17">
        <f t="shared" si="975"/>
        <v>0</v>
      </c>
    </row>
    <row r="1401" spans="1:34" ht="25" customHeight="1" x14ac:dyDescent="0.25">
      <c r="A1401" s="119" t="s">
        <v>1757</v>
      </c>
      <c r="B1401" s="39"/>
      <c r="C1401" s="39"/>
      <c r="D1401" s="274"/>
      <c r="E1401" s="274"/>
      <c r="F1401" s="274"/>
      <c r="G1401" s="274"/>
      <c r="H1401" s="274"/>
      <c r="I1401" s="274"/>
      <c r="J1401" s="274"/>
      <c r="K1401" s="383">
        <f t="shared" si="969"/>
        <v>0</v>
      </c>
      <c r="L1401" s="376">
        <f t="shared" si="970"/>
        <v>0</v>
      </c>
      <c r="M1401" s="95"/>
      <c r="O1401" s="77"/>
      <c r="P1401" s="93"/>
      <c r="Q1401" s="96"/>
      <c r="S1401" s="96"/>
      <c r="U1401" s="96"/>
      <c r="V1401" s="96"/>
      <c r="X1401" s="96"/>
      <c r="Z1401" s="96"/>
      <c r="AB1401" s="97"/>
      <c r="AC1401" s="30">
        <f t="shared" si="971"/>
        <v>0</v>
      </c>
      <c r="AD1401" s="30">
        <f t="shared" si="972"/>
        <v>0</v>
      </c>
      <c r="AE1401" s="30">
        <f t="shared" si="973"/>
        <v>0</v>
      </c>
      <c r="AF1401" s="30">
        <f t="shared" si="974"/>
        <v>0</v>
      </c>
      <c r="AG1401" s="18" t="s">
        <v>1758</v>
      </c>
      <c r="AH1401" s="17">
        <f t="shared" si="975"/>
        <v>0</v>
      </c>
    </row>
    <row r="1402" spans="1:34" ht="25" customHeight="1" x14ac:dyDescent="0.25">
      <c r="A1402" s="248">
        <v>0</v>
      </c>
      <c r="B1402" s="39"/>
      <c r="C1402" s="40"/>
      <c r="D1402" s="276"/>
      <c r="E1402" s="276"/>
      <c r="F1402" s="276"/>
      <c r="G1402" s="276"/>
      <c r="H1402" s="276"/>
      <c r="I1402" s="276"/>
      <c r="J1402" s="276"/>
      <c r="K1402" s="367">
        <f t="shared" si="969"/>
        <v>0</v>
      </c>
      <c r="L1402" s="376">
        <f t="shared" si="970"/>
        <v>0</v>
      </c>
      <c r="M1402" s="95"/>
      <c r="O1402" s="77"/>
      <c r="P1402" s="93"/>
      <c r="Q1402" s="96"/>
      <c r="S1402" s="96"/>
      <c r="U1402" s="96"/>
      <c r="V1402" s="96"/>
      <c r="X1402" s="96"/>
      <c r="Z1402" s="96"/>
      <c r="AB1402" s="97"/>
      <c r="AC1402" s="30">
        <f t="shared" si="971"/>
        <v>0</v>
      </c>
      <c r="AD1402" s="30">
        <f t="shared" si="972"/>
        <v>0</v>
      </c>
      <c r="AE1402" s="30">
        <f t="shared" si="973"/>
        <v>0</v>
      </c>
      <c r="AF1402" s="30">
        <f t="shared" si="974"/>
        <v>0</v>
      </c>
      <c r="AG1402" s="18">
        <v>0</v>
      </c>
      <c r="AH1402" s="17">
        <f t="shared" si="975"/>
        <v>0</v>
      </c>
    </row>
    <row r="1403" spans="1:34" ht="25" customHeight="1" x14ac:dyDescent="0.25">
      <c r="A1403" s="248">
        <v>0</v>
      </c>
      <c r="B1403" s="39"/>
      <c r="C1403" s="40"/>
      <c r="D1403" s="276"/>
      <c r="E1403" s="276"/>
      <c r="F1403" s="276"/>
      <c r="G1403" s="276"/>
      <c r="H1403" s="276"/>
      <c r="I1403" s="276"/>
      <c r="J1403" s="276"/>
      <c r="K1403" s="367">
        <f t="shared" si="969"/>
        <v>0</v>
      </c>
      <c r="L1403" s="376">
        <f t="shared" si="970"/>
        <v>0</v>
      </c>
      <c r="M1403" s="95"/>
      <c r="O1403" s="77"/>
      <c r="P1403" s="93"/>
      <c r="Q1403" s="96"/>
      <c r="S1403" s="96"/>
      <c r="U1403" s="96"/>
      <c r="V1403" s="96"/>
      <c r="X1403" s="96"/>
      <c r="Z1403" s="96"/>
      <c r="AB1403" s="97"/>
      <c r="AC1403" s="30">
        <f t="shared" si="971"/>
        <v>0</v>
      </c>
      <c r="AD1403" s="30">
        <f t="shared" si="972"/>
        <v>0</v>
      </c>
      <c r="AE1403" s="30">
        <f t="shared" si="973"/>
        <v>0</v>
      </c>
      <c r="AF1403" s="30">
        <f t="shared" si="974"/>
        <v>0</v>
      </c>
      <c r="AG1403" s="18">
        <v>0</v>
      </c>
      <c r="AH1403" s="17">
        <f t="shared" si="975"/>
        <v>0</v>
      </c>
    </row>
    <row r="1404" spans="1:34" ht="25" customHeight="1" x14ac:dyDescent="0.25">
      <c r="A1404" s="248">
        <v>0</v>
      </c>
      <c r="B1404" s="39"/>
      <c r="C1404" s="40"/>
      <c r="D1404" s="276"/>
      <c r="E1404" s="276"/>
      <c r="F1404" s="276"/>
      <c r="G1404" s="276"/>
      <c r="H1404" s="276"/>
      <c r="I1404" s="276"/>
      <c r="J1404" s="276"/>
      <c r="K1404" s="367">
        <f t="shared" si="969"/>
        <v>0</v>
      </c>
      <c r="L1404" s="376">
        <f t="shared" si="970"/>
        <v>0</v>
      </c>
      <c r="M1404" s="95"/>
      <c r="O1404" s="77"/>
      <c r="P1404" s="93"/>
      <c r="Q1404" s="96"/>
      <c r="S1404" s="96"/>
      <c r="U1404" s="96"/>
      <c r="V1404" s="96"/>
      <c r="X1404" s="96"/>
      <c r="Z1404" s="96"/>
      <c r="AB1404" s="97"/>
      <c r="AC1404" s="30">
        <f t="shared" si="971"/>
        <v>0</v>
      </c>
      <c r="AD1404" s="30">
        <f t="shared" si="972"/>
        <v>0</v>
      </c>
      <c r="AE1404" s="30">
        <f t="shared" si="973"/>
        <v>0</v>
      </c>
      <c r="AF1404" s="30">
        <f t="shared" si="974"/>
        <v>0</v>
      </c>
      <c r="AG1404" s="18">
        <v>0</v>
      </c>
      <c r="AH1404" s="17">
        <f t="shared" si="975"/>
        <v>0</v>
      </c>
    </row>
    <row r="1405" spans="1:34" s="66" customFormat="1" ht="25" customHeight="1" x14ac:dyDescent="0.25">
      <c r="A1405" s="252" t="s">
        <v>235</v>
      </c>
      <c r="B1405" s="34" t="str">
        <f>IF(B1396-B1397-B1398=0,"OK","OUT OF BALANCE BY")</f>
        <v>OK</v>
      </c>
      <c r="C1405" s="108" t="str">
        <f t="shared" ref="C1405:L1405" si="976">IF(C1396-C1397-C1398=0,"OK","OUT OF BALANCE BY")</f>
        <v>OK</v>
      </c>
      <c r="D1405" s="268" t="str">
        <f t="shared" si="976"/>
        <v>OK</v>
      </c>
      <c r="E1405" s="268" t="str">
        <f t="shared" si="976"/>
        <v>OK</v>
      </c>
      <c r="F1405" s="268" t="str">
        <f t="shared" si="976"/>
        <v>OK</v>
      </c>
      <c r="G1405" s="268" t="str">
        <f t="shared" si="976"/>
        <v>OK</v>
      </c>
      <c r="H1405" s="268" t="str">
        <f t="shared" si="976"/>
        <v>OK</v>
      </c>
      <c r="I1405" s="268" t="str">
        <f t="shared" si="976"/>
        <v>OK</v>
      </c>
      <c r="J1405" s="268" t="str">
        <f t="shared" si="976"/>
        <v>OK</v>
      </c>
      <c r="K1405" s="364" t="str">
        <f t="shared" si="976"/>
        <v>OK</v>
      </c>
      <c r="L1405" s="380" t="str">
        <f t="shared" si="976"/>
        <v>OK</v>
      </c>
      <c r="M1405" s="109"/>
      <c r="O1405" s="77"/>
      <c r="P1405" s="96"/>
      <c r="Q1405" s="110"/>
      <c r="S1405" s="110"/>
      <c r="U1405" s="110"/>
      <c r="V1405" s="110"/>
      <c r="X1405" s="110"/>
      <c r="Z1405" s="110"/>
      <c r="AB1405" s="111"/>
      <c r="AC1405" s="35" t="str">
        <f t="shared" ref="AC1405:AF1405" si="977">IF(AC1396-AC1397-AC1398=0,"OK","OUT OF BALANCE BY")</f>
        <v>OK</v>
      </c>
      <c r="AD1405" s="35" t="str">
        <f t="shared" si="977"/>
        <v>OK</v>
      </c>
      <c r="AE1405" s="35" t="str">
        <f t="shared" si="977"/>
        <v>OK</v>
      </c>
      <c r="AF1405" s="35" t="str">
        <f t="shared" si="977"/>
        <v>OK</v>
      </c>
      <c r="AG1405" s="18"/>
      <c r="AH1405" s="17">
        <f t="shared" si="975"/>
        <v>0</v>
      </c>
    </row>
    <row r="1406" spans="1:34" s="66" customFormat="1" ht="25" customHeight="1" x14ac:dyDescent="0.25">
      <c r="A1406" s="252"/>
      <c r="B1406" s="31">
        <f>B1396-B1397-B1398</f>
        <v>0</v>
      </c>
      <c r="C1406" s="94">
        <f t="shared" ref="C1406:L1406" si="978">C1396-C1397-C1398</f>
        <v>0</v>
      </c>
      <c r="D1406" s="263">
        <f t="shared" si="978"/>
        <v>0</v>
      </c>
      <c r="E1406" s="263">
        <f t="shared" si="978"/>
        <v>0</v>
      </c>
      <c r="F1406" s="263">
        <f t="shared" si="978"/>
        <v>0</v>
      </c>
      <c r="G1406" s="263">
        <f t="shared" si="978"/>
        <v>0</v>
      </c>
      <c r="H1406" s="263">
        <f t="shared" si="978"/>
        <v>0</v>
      </c>
      <c r="I1406" s="263">
        <f t="shared" si="978"/>
        <v>0</v>
      </c>
      <c r="J1406" s="263">
        <f t="shared" si="978"/>
        <v>0</v>
      </c>
      <c r="K1406" s="363">
        <f t="shared" si="978"/>
        <v>0</v>
      </c>
      <c r="L1406" s="376">
        <f t="shared" si="978"/>
        <v>0</v>
      </c>
      <c r="M1406" s="109"/>
      <c r="O1406" s="77"/>
      <c r="P1406" s="96"/>
      <c r="Q1406" s="96"/>
      <c r="R1406" s="17"/>
      <c r="S1406" s="96"/>
      <c r="T1406" s="17"/>
      <c r="U1406" s="96"/>
      <c r="V1406" s="96"/>
      <c r="W1406" s="17"/>
      <c r="X1406" s="96"/>
      <c r="Y1406" s="17"/>
      <c r="Z1406" s="96"/>
      <c r="AA1406" s="17"/>
      <c r="AB1406" s="97"/>
      <c r="AC1406" s="30">
        <f t="shared" ref="AC1406:AF1406" si="979">AC1396-AC1397-AC1398</f>
        <v>0</v>
      </c>
      <c r="AD1406" s="30">
        <f t="shared" si="979"/>
        <v>0</v>
      </c>
      <c r="AE1406" s="30">
        <f t="shared" si="979"/>
        <v>0</v>
      </c>
      <c r="AF1406" s="30">
        <f t="shared" si="979"/>
        <v>0</v>
      </c>
      <c r="AG1406" s="18"/>
      <c r="AH1406" s="17">
        <f t="shared" si="975"/>
        <v>0</v>
      </c>
    </row>
    <row r="1407" spans="1:34" ht="25" customHeight="1" thickBot="1" x14ac:dyDescent="0.3">
      <c r="A1407" s="249"/>
      <c r="B1407" s="32"/>
      <c r="C1407" s="100"/>
      <c r="D1407" s="264"/>
      <c r="E1407" s="264"/>
      <c r="F1407" s="264"/>
      <c r="G1407" s="264"/>
      <c r="H1407" s="264"/>
      <c r="I1407" s="264"/>
      <c r="J1407" s="264"/>
      <c r="K1407" s="379"/>
      <c r="L1407" s="378"/>
      <c r="M1407" s="101"/>
      <c r="N1407" s="102"/>
      <c r="O1407" s="77"/>
      <c r="P1407" s="99"/>
      <c r="Q1407" s="103"/>
      <c r="R1407" s="104"/>
      <c r="S1407" s="103"/>
      <c r="T1407" s="104"/>
      <c r="U1407" s="103"/>
      <c r="V1407" s="103"/>
      <c r="W1407" s="104"/>
      <c r="X1407" s="103"/>
      <c r="Y1407" s="104"/>
      <c r="Z1407" s="103"/>
      <c r="AA1407" s="104"/>
      <c r="AB1407" s="105"/>
      <c r="AC1407" s="33"/>
      <c r="AD1407" s="33"/>
      <c r="AE1407" s="33"/>
      <c r="AF1407" s="33"/>
      <c r="AG1407" s="80"/>
      <c r="AH1407" s="17">
        <f t="shared" si="975"/>
        <v>0</v>
      </c>
    </row>
    <row r="1408" spans="1:34" ht="40" customHeight="1" x14ac:dyDescent="0.25">
      <c r="A1408" s="235" t="s">
        <v>1759</v>
      </c>
      <c r="B1408" s="236"/>
      <c r="C1408" s="237"/>
      <c r="D1408" s="246"/>
      <c r="E1408" s="246"/>
      <c r="F1408" s="246"/>
      <c r="G1408" s="246"/>
      <c r="H1408" s="246"/>
      <c r="I1408" s="246"/>
      <c r="J1408" s="246"/>
      <c r="K1408" s="357"/>
      <c r="L1408" s="376"/>
      <c r="M1408" s="95"/>
      <c r="O1408" s="77"/>
      <c r="P1408" s="107"/>
      <c r="Q1408" s="96"/>
      <c r="S1408" s="96"/>
      <c r="U1408" s="96"/>
      <c r="V1408" s="96"/>
      <c r="X1408" s="96"/>
      <c r="Z1408" s="96"/>
      <c r="AB1408" s="97"/>
      <c r="AC1408" s="30"/>
      <c r="AD1408" s="30"/>
      <c r="AE1408" s="30"/>
      <c r="AF1408" s="30"/>
      <c r="AH1408" s="17">
        <f>IF($L$1409=0,0,1)</f>
        <v>0</v>
      </c>
    </row>
    <row r="1409" spans="1:34" ht="25" customHeight="1" x14ac:dyDescent="0.25">
      <c r="A1409" s="119" t="s">
        <v>188</v>
      </c>
      <c r="B1409" s="37"/>
      <c r="C1409" s="37"/>
      <c r="D1409" s="238"/>
      <c r="E1409" s="238"/>
      <c r="F1409" s="238"/>
      <c r="G1409" s="238"/>
      <c r="H1409" s="238"/>
      <c r="I1409" s="238"/>
      <c r="J1409" s="238"/>
      <c r="K1409" s="372">
        <f t="shared" ref="K1409:K1415" si="980">D1409+E1409+F1409+H1409+J1409</f>
        <v>0</v>
      </c>
      <c r="L1409" s="376">
        <f t="shared" ref="L1409:L1415" si="981">G1409+I1409+K1409</f>
        <v>0</v>
      </c>
      <c r="M1409" s="95"/>
      <c r="O1409" s="77">
        <f>IF(L1409&gt;1,1,0)</f>
        <v>0</v>
      </c>
      <c r="P1409" s="93"/>
      <c r="Q1409" s="96"/>
      <c r="S1409" s="96"/>
      <c r="U1409" s="96"/>
      <c r="V1409" s="96"/>
      <c r="X1409" s="96"/>
      <c r="Z1409" s="96"/>
      <c r="AB1409" s="97"/>
      <c r="AC1409" s="30">
        <f t="shared" ref="AC1409:AC1415" si="982">Q1409</f>
        <v>0</v>
      </c>
      <c r="AD1409" s="30">
        <f t="shared" ref="AD1409:AD1415" si="983">D1409+E1409+F1409+H1409+J1409</f>
        <v>0</v>
      </c>
      <c r="AE1409" s="30">
        <f t="shared" ref="AE1409:AE1415" si="984">G1409</f>
        <v>0</v>
      </c>
      <c r="AF1409" s="30">
        <f t="shared" ref="AF1409:AF1415" si="985">AC1409+AD1409+AE1409</f>
        <v>0</v>
      </c>
      <c r="AG1409" s="18" t="s">
        <v>1760</v>
      </c>
      <c r="AH1409" s="17">
        <f>IF($L$1409=0,0,1)</f>
        <v>0</v>
      </c>
    </row>
    <row r="1410" spans="1:34" ht="25" customHeight="1" x14ac:dyDescent="0.25">
      <c r="A1410" s="370" t="s">
        <v>1761</v>
      </c>
      <c r="B1410" s="372">
        <f t="shared" ref="B1410:J1410" si="986">B1409</f>
        <v>0</v>
      </c>
      <c r="C1410" s="372">
        <f t="shared" si="986"/>
        <v>0</v>
      </c>
      <c r="D1410" s="372">
        <f t="shared" si="986"/>
        <v>0</v>
      </c>
      <c r="E1410" s="372">
        <f t="shared" si="986"/>
        <v>0</v>
      </c>
      <c r="F1410" s="372">
        <f t="shared" si="986"/>
        <v>0</v>
      </c>
      <c r="G1410" s="372">
        <f t="shared" si="986"/>
        <v>0</v>
      </c>
      <c r="H1410" s="372">
        <f t="shared" si="986"/>
        <v>0</v>
      </c>
      <c r="I1410" s="372">
        <f t="shared" si="986"/>
        <v>0</v>
      </c>
      <c r="J1410" s="372">
        <f t="shared" si="986"/>
        <v>0</v>
      </c>
      <c r="K1410" s="372">
        <f t="shared" si="980"/>
        <v>0</v>
      </c>
      <c r="L1410" s="376">
        <f t="shared" si="981"/>
        <v>0</v>
      </c>
      <c r="M1410" s="95"/>
      <c r="O1410" s="77"/>
      <c r="P1410" s="93"/>
      <c r="Q1410" s="96"/>
      <c r="S1410" s="96"/>
      <c r="U1410" s="96"/>
      <c r="V1410" s="96"/>
      <c r="X1410" s="96"/>
      <c r="Z1410" s="96"/>
      <c r="AB1410" s="97"/>
      <c r="AC1410" s="30">
        <f t="shared" si="982"/>
        <v>0</v>
      </c>
      <c r="AD1410" s="30">
        <f t="shared" si="983"/>
        <v>0</v>
      </c>
      <c r="AE1410" s="30">
        <f t="shared" si="984"/>
        <v>0</v>
      </c>
      <c r="AF1410" s="30">
        <f t="shared" si="985"/>
        <v>0</v>
      </c>
      <c r="AG1410" s="18" t="s">
        <v>1762</v>
      </c>
      <c r="AH1410" s="17">
        <f t="shared" ref="AH1410:AH1416" si="987">IF($L$1409=0,0,1)</f>
        <v>0</v>
      </c>
    </row>
    <row r="1411" spans="1:34" ht="25" customHeight="1" x14ac:dyDescent="0.25">
      <c r="A1411" s="119" t="s">
        <v>1763</v>
      </c>
      <c r="B1411" s="39"/>
      <c r="C1411" s="39"/>
      <c r="D1411" s="274"/>
      <c r="E1411" s="274"/>
      <c r="F1411" s="274"/>
      <c r="G1411" s="274"/>
      <c r="H1411" s="274"/>
      <c r="I1411" s="274"/>
      <c r="J1411" s="274"/>
      <c r="K1411" s="383">
        <f t="shared" si="980"/>
        <v>0</v>
      </c>
      <c r="L1411" s="376">
        <f t="shared" si="981"/>
        <v>0</v>
      </c>
      <c r="M1411" s="95"/>
      <c r="O1411" s="77"/>
      <c r="P1411" s="93"/>
      <c r="Q1411" s="96"/>
      <c r="S1411" s="96"/>
      <c r="U1411" s="96"/>
      <c r="V1411" s="96"/>
      <c r="X1411" s="96"/>
      <c r="Z1411" s="96"/>
      <c r="AB1411" s="97"/>
      <c r="AC1411" s="30">
        <f t="shared" si="982"/>
        <v>0</v>
      </c>
      <c r="AD1411" s="30">
        <f t="shared" si="983"/>
        <v>0</v>
      </c>
      <c r="AE1411" s="30">
        <f t="shared" si="984"/>
        <v>0</v>
      </c>
      <c r="AF1411" s="30">
        <f t="shared" si="985"/>
        <v>0</v>
      </c>
      <c r="AG1411" s="18" t="s">
        <v>1764</v>
      </c>
      <c r="AH1411" s="17">
        <f t="shared" si="987"/>
        <v>0</v>
      </c>
    </row>
    <row r="1412" spans="1:34" ht="25" customHeight="1" x14ac:dyDescent="0.25">
      <c r="A1412" s="119" t="s">
        <v>1765</v>
      </c>
      <c r="B1412" s="39"/>
      <c r="C1412" s="39"/>
      <c r="D1412" s="274"/>
      <c r="E1412" s="274"/>
      <c r="F1412" s="274"/>
      <c r="G1412" s="274"/>
      <c r="H1412" s="274"/>
      <c r="I1412" s="274"/>
      <c r="J1412" s="274"/>
      <c r="K1412" s="383">
        <f t="shared" si="980"/>
        <v>0</v>
      </c>
      <c r="L1412" s="376">
        <f t="shared" si="981"/>
        <v>0</v>
      </c>
      <c r="M1412" s="95"/>
      <c r="O1412" s="77"/>
      <c r="P1412" s="93"/>
      <c r="Q1412" s="96"/>
      <c r="S1412" s="96"/>
      <c r="U1412" s="96"/>
      <c r="V1412" s="96"/>
      <c r="X1412" s="96"/>
      <c r="Z1412" s="96"/>
      <c r="AB1412" s="97"/>
      <c r="AC1412" s="30">
        <f t="shared" si="982"/>
        <v>0</v>
      </c>
      <c r="AD1412" s="30">
        <f t="shared" si="983"/>
        <v>0</v>
      </c>
      <c r="AE1412" s="30">
        <f t="shared" si="984"/>
        <v>0</v>
      </c>
      <c r="AF1412" s="30">
        <f t="shared" si="985"/>
        <v>0</v>
      </c>
      <c r="AG1412" s="18" t="s">
        <v>1766</v>
      </c>
      <c r="AH1412" s="17">
        <f t="shared" si="987"/>
        <v>0</v>
      </c>
    </row>
    <row r="1413" spans="1:34" ht="25" customHeight="1" x14ac:dyDescent="0.25">
      <c r="A1413" s="248">
        <v>0</v>
      </c>
      <c r="B1413" s="39"/>
      <c r="C1413" s="40"/>
      <c r="D1413" s="276"/>
      <c r="E1413" s="276"/>
      <c r="F1413" s="276"/>
      <c r="G1413" s="276"/>
      <c r="H1413" s="276"/>
      <c r="I1413" s="276"/>
      <c r="J1413" s="276"/>
      <c r="K1413" s="367">
        <f t="shared" si="980"/>
        <v>0</v>
      </c>
      <c r="L1413" s="376">
        <f t="shared" si="981"/>
        <v>0</v>
      </c>
      <c r="M1413" s="95"/>
      <c r="O1413" s="77"/>
      <c r="P1413" s="93"/>
      <c r="Q1413" s="96"/>
      <c r="S1413" s="96"/>
      <c r="U1413" s="96"/>
      <c r="V1413" s="96"/>
      <c r="X1413" s="96"/>
      <c r="Z1413" s="96"/>
      <c r="AB1413" s="97"/>
      <c r="AC1413" s="30">
        <f t="shared" si="982"/>
        <v>0</v>
      </c>
      <c r="AD1413" s="30">
        <f t="shared" si="983"/>
        <v>0</v>
      </c>
      <c r="AE1413" s="30">
        <f t="shared" si="984"/>
        <v>0</v>
      </c>
      <c r="AF1413" s="30">
        <f t="shared" si="985"/>
        <v>0</v>
      </c>
      <c r="AG1413" s="18">
        <v>0</v>
      </c>
      <c r="AH1413" s="17">
        <f t="shared" si="987"/>
        <v>0</v>
      </c>
    </row>
    <row r="1414" spans="1:34" ht="25" customHeight="1" x14ac:dyDescent="0.25">
      <c r="A1414" s="248">
        <v>0</v>
      </c>
      <c r="B1414" s="39"/>
      <c r="C1414" s="40"/>
      <c r="D1414" s="276"/>
      <c r="E1414" s="276"/>
      <c r="F1414" s="276"/>
      <c r="G1414" s="276"/>
      <c r="H1414" s="276"/>
      <c r="I1414" s="276"/>
      <c r="J1414" s="276"/>
      <c r="K1414" s="367">
        <f t="shared" si="980"/>
        <v>0</v>
      </c>
      <c r="L1414" s="376">
        <f t="shared" si="981"/>
        <v>0</v>
      </c>
      <c r="M1414" s="95"/>
      <c r="O1414" s="77"/>
      <c r="P1414" s="93"/>
      <c r="Q1414" s="96"/>
      <c r="S1414" s="96"/>
      <c r="U1414" s="96"/>
      <c r="V1414" s="96"/>
      <c r="X1414" s="96"/>
      <c r="Z1414" s="96"/>
      <c r="AB1414" s="97"/>
      <c r="AC1414" s="30">
        <f t="shared" si="982"/>
        <v>0</v>
      </c>
      <c r="AD1414" s="30">
        <f t="shared" si="983"/>
        <v>0</v>
      </c>
      <c r="AE1414" s="30">
        <f t="shared" si="984"/>
        <v>0</v>
      </c>
      <c r="AF1414" s="30">
        <f t="shared" si="985"/>
        <v>0</v>
      </c>
      <c r="AG1414" s="18">
        <v>0</v>
      </c>
      <c r="AH1414" s="17">
        <f t="shared" si="987"/>
        <v>0</v>
      </c>
    </row>
    <row r="1415" spans="1:34" ht="25" customHeight="1" x14ac:dyDescent="0.25">
      <c r="A1415" s="248">
        <v>0</v>
      </c>
      <c r="B1415" s="31"/>
      <c r="C1415" s="94"/>
      <c r="D1415" s="263"/>
      <c r="E1415" s="263"/>
      <c r="F1415" s="263"/>
      <c r="G1415" s="263"/>
      <c r="H1415" s="263"/>
      <c r="I1415" s="263"/>
      <c r="J1415" s="263"/>
      <c r="K1415" s="363">
        <f t="shared" si="980"/>
        <v>0</v>
      </c>
      <c r="L1415" s="376">
        <f t="shared" si="981"/>
        <v>0</v>
      </c>
      <c r="M1415" s="95"/>
      <c r="O1415" s="77"/>
      <c r="P1415" s="93"/>
      <c r="Q1415" s="96"/>
      <c r="S1415" s="96"/>
      <c r="U1415" s="96"/>
      <c r="V1415" s="96"/>
      <c r="X1415" s="96"/>
      <c r="Z1415" s="96"/>
      <c r="AB1415" s="97"/>
      <c r="AC1415" s="30">
        <f t="shared" si="982"/>
        <v>0</v>
      </c>
      <c r="AD1415" s="30">
        <f t="shared" si="983"/>
        <v>0</v>
      </c>
      <c r="AE1415" s="30">
        <f t="shared" si="984"/>
        <v>0</v>
      </c>
      <c r="AF1415" s="30">
        <f t="shared" si="985"/>
        <v>0</v>
      </c>
      <c r="AG1415" s="18">
        <v>0</v>
      </c>
      <c r="AH1415" s="17">
        <f t="shared" si="987"/>
        <v>0</v>
      </c>
    </row>
    <row r="1416" spans="1:34" ht="25" customHeight="1" thickBot="1" x14ac:dyDescent="0.3">
      <c r="A1416" s="249"/>
      <c r="B1416" s="32"/>
      <c r="C1416" s="100"/>
      <c r="D1416" s="264"/>
      <c r="E1416" s="264"/>
      <c r="F1416" s="264"/>
      <c r="G1416" s="264"/>
      <c r="H1416" s="264"/>
      <c r="I1416" s="264"/>
      <c r="J1416" s="264"/>
      <c r="K1416" s="379"/>
      <c r="L1416" s="378"/>
      <c r="M1416" s="101"/>
      <c r="N1416" s="102"/>
      <c r="O1416" s="77"/>
      <c r="P1416" s="99"/>
      <c r="Q1416" s="103"/>
      <c r="R1416" s="104"/>
      <c r="S1416" s="103"/>
      <c r="T1416" s="104"/>
      <c r="U1416" s="103"/>
      <c r="V1416" s="103"/>
      <c r="W1416" s="104"/>
      <c r="X1416" s="103"/>
      <c r="Y1416" s="104"/>
      <c r="Z1416" s="103"/>
      <c r="AA1416" s="104"/>
      <c r="AB1416" s="105"/>
      <c r="AC1416" s="33"/>
      <c r="AD1416" s="33"/>
      <c r="AE1416" s="33"/>
      <c r="AF1416" s="33"/>
      <c r="AG1416" s="80"/>
      <c r="AH1416" s="17">
        <f t="shared" si="987"/>
        <v>0</v>
      </c>
    </row>
    <row r="1417" spans="1:34" ht="40" customHeight="1" x14ac:dyDescent="0.25">
      <c r="A1417" s="233" t="s">
        <v>1767</v>
      </c>
      <c r="B1417" s="236"/>
      <c r="C1417" s="237"/>
      <c r="D1417" s="246"/>
      <c r="E1417" s="246"/>
      <c r="F1417" s="246"/>
      <c r="G1417" s="246"/>
      <c r="H1417" s="246"/>
      <c r="I1417" s="246"/>
      <c r="J1417" s="246"/>
      <c r="K1417" s="357"/>
      <c r="L1417" s="376"/>
      <c r="M1417" s="95"/>
      <c r="O1417" s="77"/>
      <c r="P1417" s="106"/>
      <c r="Q1417" s="96"/>
      <c r="S1417" s="96"/>
      <c r="U1417" s="96"/>
      <c r="V1417" s="96"/>
      <c r="X1417" s="96"/>
      <c r="Z1417" s="96"/>
      <c r="AB1417" s="97"/>
      <c r="AC1417" s="30"/>
      <c r="AD1417" s="30"/>
      <c r="AE1417" s="30"/>
      <c r="AF1417" s="30"/>
      <c r="AH1417" s="17">
        <f>IF($L$1418=0,0,1)</f>
        <v>0</v>
      </c>
    </row>
    <row r="1418" spans="1:34" ht="25" customHeight="1" x14ac:dyDescent="0.25">
      <c r="A1418" s="119" t="s">
        <v>188</v>
      </c>
      <c r="B1418" s="37"/>
      <c r="C1418" s="37"/>
      <c r="D1418" s="238"/>
      <c r="E1418" s="238"/>
      <c r="F1418" s="238"/>
      <c r="G1418" s="238"/>
      <c r="H1418" s="238"/>
      <c r="I1418" s="238"/>
      <c r="J1418" s="238"/>
      <c r="K1418" s="372">
        <f t="shared" ref="K1418:K1429" si="988">D1418+E1418+F1418+H1418+J1418</f>
        <v>0</v>
      </c>
      <c r="L1418" s="376">
        <f t="shared" ref="L1418:L1429" si="989">G1418+I1418+K1418</f>
        <v>0</v>
      </c>
      <c r="M1418" s="95"/>
      <c r="O1418" s="77">
        <f>IF(L1418&gt;1,1,0)</f>
        <v>0</v>
      </c>
      <c r="P1418" s="93"/>
      <c r="Q1418" s="96"/>
      <c r="S1418" s="96"/>
      <c r="U1418" s="96"/>
      <c r="V1418" s="96"/>
      <c r="X1418" s="96"/>
      <c r="Z1418" s="96"/>
      <c r="AB1418" s="97"/>
      <c r="AC1418" s="30">
        <f t="shared" ref="AC1418:AC1429" si="990">Q1418</f>
        <v>0</v>
      </c>
      <c r="AD1418" s="30">
        <f t="shared" ref="AD1418:AD1429" si="991">D1418+E1418+F1418+H1418+J1418</f>
        <v>0</v>
      </c>
      <c r="AE1418" s="30">
        <f t="shared" ref="AE1418:AE1429" si="992">G1418</f>
        <v>0</v>
      </c>
      <c r="AF1418" s="30">
        <f t="shared" ref="AF1418:AF1429" si="993">AC1418+AD1418+AE1418</f>
        <v>0</v>
      </c>
      <c r="AG1418" s="18" t="s">
        <v>1768</v>
      </c>
      <c r="AH1418" s="17">
        <f>IF($L$1418=0,0,1)</f>
        <v>0</v>
      </c>
    </row>
    <row r="1419" spans="1:34" ht="25" customHeight="1" x14ac:dyDescent="0.25">
      <c r="A1419" s="119" t="s">
        <v>1769</v>
      </c>
      <c r="B1419" s="39"/>
      <c r="C1419" s="39"/>
      <c r="D1419" s="274"/>
      <c r="E1419" s="274"/>
      <c r="F1419" s="274"/>
      <c r="G1419" s="274"/>
      <c r="H1419" s="274"/>
      <c r="I1419" s="274"/>
      <c r="J1419" s="274"/>
      <c r="K1419" s="383">
        <f t="shared" si="988"/>
        <v>0</v>
      </c>
      <c r="L1419" s="376">
        <f t="shared" si="989"/>
        <v>0</v>
      </c>
      <c r="M1419" s="95"/>
      <c r="O1419" s="77"/>
      <c r="P1419" s="93"/>
      <c r="Q1419" s="96"/>
      <c r="S1419" s="96"/>
      <c r="U1419" s="96"/>
      <c r="V1419" s="96"/>
      <c r="X1419" s="96"/>
      <c r="Z1419" s="96"/>
      <c r="AB1419" s="97"/>
      <c r="AC1419" s="30">
        <f t="shared" si="990"/>
        <v>0</v>
      </c>
      <c r="AD1419" s="30">
        <f t="shared" si="991"/>
        <v>0</v>
      </c>
      <c r="AE1419" s="30">
        <f t="shared" si="992"/>
        <v>0</v>
      </c>
      <c r="AF1419" s="30">
        <f t="shared" si="993"/>
        <v>0</v>
      </c>
      <c r="AG1419" s="18" t="s">
        <v>1770</v>
      </c>
      <c r="AH1419" s="17">
        <f t="shared" ref="AH1419:AH1432" si="994">IF($L$1418=0,0,1)</f>
        <v>0</v>
      </c>
    </row>
    <row r="1420" spans="1:34" ht="25" customHeight="1" x14ac:dyDescent="0.25">
      <c r="A1420" s="119" t="s">
        <v>1771</v>
      </c>
      <c r="B1420" s="39"/>
      <c r="C1420" s="39"/>
      <c r="D1420" s="274"/>
      <c r="E1420" s="274"/>
      <c r="F1420" s="274"/>
      <c r="G1420" s="274"/>
      <c r="H1420" s="274"/>
      <c r="I1420" s="274"/>
      <c r="J1420" s="274"/>
      <c r="K1420" s="383">
        <f t="shared" si="988"/>
        <v>0</v>
      </c>
      <c r="L1420" s="376">
        <f t="shared" si="989"/>
        <v>0</v>
      </c>
      <c r="M1420" s="95"/>
      <c r="O1420" s="77"/>
      <c r="P1420" s="93"/>
      <c r="Q1420" s="96"/>
      <c r="S1420" s="96"/>
      <c r="U1420" s="96"/>
      <c r="V1420" s="96"/>
      <c r="X1420" s="96"/>
      <c r="Z1420" s="96"/>
      <c r="AB1420" s="97"/>
      <c r="AC1420" s="30">
        <f t="shared" si="990"/>
        <v>0</v>
      </c>
      <c r="AD1420" s="30">
        <f t="shared" si="991"/>
        <v>0</v>
      </c>
      <c r="AE1420" s="30">
        <f t="shared" si="992"/>
        <v>0</v>
      </c>
      <c r="AF1420" s="30">
        <f t="shared" si="993"/>
        <v>0</v>
      </c>
      <c r="AG1420" s="18" t="s">
        <v>1772</v>
      </c>
      <c r="AH1420" s="17">
        <f t="shared" si="994"/>
        <v>0</v>
      </c>
    </row>
    <row r="1421" spans="1:34" ht="25" customHeight="1" x14ac:dyDescent="0.25">
      <c r="A1421" s="119" t="s">
        <v>1773</v>
      </c>
      <c r="B1421" s="39"/>
      <c r="C1421" s="39"/>
      <c r="D1421" s="274"/>
      <c r="E1421" s="274"/>
      <c r="F1421" s="274"/>
      <c r="G1421" s="274"/>
      <c r="H1421" s="274"/>
      <c r="I1421" s="274"/>
      <c r="J1421" s="274"/>
      <c r="K1421" s="383">
        <f t="shared" si="988"/>
        <v>0</v>
      </c>
      <c r="L1421" s="376">
        <f t="shared" si="989"/>
        <v>0</v>
      </c>
      <c r="M1421" s="95"/>
      <c r="O1421" s="77"/>
      <c r="P1421" s="93"/>
      <c r="Q1421" s="96"/>
      <c r="S1421" s="96"/>
      <c r="U1421" s="96"/>
      <c r="V1421" s="96"/>
      <c r="X1421" s="96"/>
      <c r="Z1421" s="96"/>
      <c r="AB1421" s="97"/>
      <c r="AC1421" s="30">
        <f t="shared" si="990"/>
        <v>0</v>
      </c>
      <c r="AD1421" s="30">
        <f t="shared" si="991"/>
        <v>0</v>
      </c>
      <c r="AE1421" s="30">
        <f t="shared" si="992"/>
        <v>0</v>
      </c>
      <c r="AF1421" s="30">
        <f t="shared" si="993"/>
        <v>0</v>
      </c>
      <c r="AG1421" s="18" t="s">
        <v>1774</v>
      </c>
      <c r="AH1421" s="17">
        <f t="shared" si="994"/>
        <v>0</v>
      </c>
    </row>
    <row r="1422" spans="1:34" ht="25" customHeight="1" x14ac:dyDescent="0.25">
      <c r="A1422" s="119" t="s">
        <v>1775</v>
      </c>
      <c r="B1422" s="39"/>
      <c r="C1422" s="39"/>
      <c r="D1422" s="274"/>
      <c r="E1422" s="274"/>
      <c r="F1422" s="274"/>
      <c r="G1422" s="274"/>
      <c r="H1422" s="274"/>
      <c r="I1422" s="274"/>
      <c r="J1422" s="274"/>
      <c r="K1422" s="383">
        <f t="shared" si="988"/>
        <v>0</v>
      </c>
      <c r="L1422" s="376">
        <f t="shared" si="989"/>
        <v>0</v>
      </c>
      <c r="M1422" s="95"/>
      <c r="O1422" s="77"/>
      <c r="P1422" s="93"/>
      <c r="Q1422" s="96"/>
      <c r="S1422" s="96"/>
      <c r="U1422" s="96"/>
      <c r="V1422" s="96"/>
      <c r="X1422" s="96"/>
      <c r="Z1422" s="96"/>
      <c r="AB1422" s="97"/>
      <c r="AC1422" s="30">
        <f t="shared" si="990"/>
        <v>0</v>
      </c>
      <c r="AD1422" s="30">
        <f t="shared" si="991"/>
        <v>0</v>
      </c>
      <c r="AE1422" s="30">
        <f t="shared" si="992"/>
        <v>0</v>
      </c>
      <c r="AF1422" s="30">
        <f t="shared" si="993"/>
        <v>0</v>
      </c>
      <c r="AG1422" s="18" t="s">
        <v>1776</v>
      </c>
      <c r="AH1422" s="17">
        <f t="shared" si="994"/>
        <v>0</v>
      </c>
    </row>
    <row r="1423" spans="1:34" ht="25" customHeight="1" x14ac:dyDescent="0.25">
      <c r="A1423" s="119" t="s">
        <v>1372</v>
      </c>
      <c r="B1423" s="39"/>
      <c r="C1423" s="39"/>
      <c r="D1423" s="274"/>
      <c r="E1423" s="274"/>
      <c r="F1423" s="274"/>
      <c r="G1423" s="274"/>
      <c r="H1423" s="274"/>
      <c r="I1423" s="274"/>
      <c r="J1423" s="274"/>
      <c r="K1423" s="383">
        <f t="shared" si="988"/>
        <v>0</v>
      </c>
      <c r="L1423" s="376">
        <f t="shared" si="989"/>
        <v>0</v>
      </c>
      <c r="M1423" s="95"/>
      <c r="O1423" s="77"/>
      <c r="P1423" s="93"/>
      <c r="Q1423" s="96"/>
      <c r="S1423" s="96"/>
      <c r="U1423" s="96"/>
      <c r="V1423" s="96"/>
      <c r="X1423" s="96"/>
      <c r="Z1423" s="96"/>
      <c r="AB1423" s="97"/>
      <c r="AC1423" s="30">
        <f t="shared" si="990"/>
        <v>0</v>
      </c>
      <c r="AD1423" s="30">
        <f t="shared" si="991"/>
        <v>0</v>
      </c>
      <c r="AE1423" s="30">
        <f t="shared" si="992"/>
        <v>0</v>
      </c>
      <c r="AF1423" s="30">
        <f t="shared" si="993"/>
        <v>0</v>
      </c>
      <c r="AG1423" s="18" t="s">
        <v>1777</v>
      </c>
      <c r="AH1423" s="17">
        <f t="shared" si="994"/>
        <v>0</v>
      </c>
    </row>
    <row r="1424" spans="1:34" ht="25" customHeight="1" x14ac:dyDescent="0.25">
      <c r="A1424" s="119" t="s">
        <v>1778</v>
      </c>
      <c r="B1424" s="39"/>
      <c r="C1424" s="39"/>
      <c r="D1424" s="274"/>
      <c r="E1424" s="274"/>
      <c r="F1424" s="274"/>
      <c r="G1424" s="274"/>
      <c r="H1424" s="274"/>
      <c r="I1424" s="274"/>
      <c r="J1424" s="274"/>
      <c r="K1424" s="383">
        <f t="shared" si="988"/>
        <v>0</v>
      </c>
      <c r="L1424" s="376">
        <f t="shared" si="989"/>
        <v>0</v>
      </c>
      <c r="M1424" s="95"/>
      <c r="O1424" s="77"/>
      <c r="P1424" s="93"/>
      <c r="Q1424" s="96"/>
      <c r="S1424" s="96"/>
      <c r="U1424" s="96"/>
      <c r="V1424" s="96"/>
      <c r="X1424" s="96"/>
      <c r="Z1424" s="96"/>
      <c r="AB1424" s="97"/>
      <c r="AC1424" s="30">
        <f t="shared" si="990"/>
        <v>0</v>
      </c>
      <c r="AD1424" s="30">
        <f t="shared" si="991"/>
        <v>0</v>
      </c>
      <c r="AE1424" s="30">
        <f t="shared" si="992"/>
        <v>0</v>
      </c>
      <c r="AF1424" s="30">
        <f t="shared" si="993"/>
        <v>0</v>
      </c>
      <c r="AG1424" s="18" t="s">
        <v>1779</v>
      </c>
      <c r="AH1424" s="17">
        <f t="shared" si="994"/>
        <v>0</v>
      </c>
    </row>
    <row r="1425" spans="1:34" ht="25" customHeight="1" x14ac:dyDescent="0.25">
      <c r="A1425" s="119" t="s">
        <v>1780</v>
      </c>
      <c r="B1425" s="39"/>
      <c r="C1425" s="39"/>
      <c r="D1425" s="274"/>
      <c r="E1425" s="274"/>
      <c r="F1425" s="274"/>
      <c r="G1425" s="274"/>
      <c r="H1425" s="274"/>
      <c r="I1425" s="274"/>
      <c r="J1425" s="274"/>
      <c r="K1425" s="383">
        <f t="shared" si="988"/>
        <v>0</v>
      </c>
      <c r="L1425" s="376">
        <f t="shared" si="989"/>
        <v>0</v>
      </c>
      <c r="M1425" s="95"/>
      <c r="O1425" s="77"/>
      <c r="P1425" s="93"/>
      <c r="Q1425" s="96"/>
      <c r="S1425" s="96"/>
      <c r="U1425" s="96"/>
      <c r="V1425" s="96"/>
      <c r="X1425" s="96"/>
      <c r="Z1425" s="96"/>
      <c r="AB1425" s="97"/>
      <c r="AC1425" s="30">
        <f t="shared" si="990"/>
        <v>0</v>
      </c>
      <c r="AD1425" s="30">
        <f t="shared" si="991"/>
        <v>0</v>
      </c>
      <c r="AE1425" s="30">
        <f t="shared" si="992"/>
        <v>0</v>
      </c>
      <c r="AF1425" s="30">
        <f t="shared" si="993"/>
        <v>0</v>
      </c>
      <c r="AG1425" s="18" t="s">
        <v>1781</v>
      </c>
      <c r="AH1425" s="17">
        <f t="shared" si="994"/>
        <v>0</v>
      </c>
    </row>
    <row r="1426" spans="1:34" ht="25" customHeight="1" x14ac:dyDescent="0.25">
      <c r="A1426" s="119" t="s">
        <v>1782</v>
      </c>
      <c r="B1426" s="39"/>
      <c r="C1426" s="39"/>
      <c r="D1426" s="274"/>
      <c r="E1426" s="274"/>
      <c r="F1426" s="274"/>
      <c r="G1426" s="274"/>
      <c r="H1426" s="274"/>
      <c r="I1426" s="274"/>
      <c r="J1426" s="274"/>
      <c r="K1426" s="383">
        <f t="shared" si="988"/>
        <v>0</v>
      </c>
      <c r="L1426" s="376">
        <f t="shared" si="989"/>
        <v>0</v>
      </c>
      <c r="M1426" s="95"/>
      <c r="O1426" s="77"/>
      <c r="P1426" s="93"/>
      <c r="Q1426" s="96"/>
      <c r="S1426" s="96"/>
      <c r="U1426" s="96"/>
      <c r="V1426" s="96"/>
      <c r="X1426" s="96"/>
      <c r="Z1426" s="96"/>
      <c r="AB1426" s="97"/>
      <c r="AC1426" s="30">
        <f t="shared" si="990"/>
        <v>0</v>
      </c>
      <c r="AD1426" s="30">
        <f t="shared" si="991"/>
        <v>0</v>
      </c>
      <c r="AE1426" s="30">
        <f t="shared" si="992"/>
        <v>0</v>
      </c>
      <c r="AF1426" s="30">
        <f t="shared" si="993"/>
        <v>0</v>
      </c>
      <c r="AG1426" s="18" t="s">
        <v>1783</v>
      </c>
      <c r="AH1426" s="17">
        <f t="shared" si="994"/>
        <v>0</v>
      </c>
    </row>
    <row r="1427" spans="1:34" ht="25" customHeight="1" x14ac:dyDescent="0.25">
      <c r="A1427" s="248">
        <v>0</v>
      </c>
      <c r="B1427" s="39"/>
      <c r="C1427" s="40"/>
      <c r="D1427" s="276"/>
      <c r="E1427" s="276"/>
      <c r="F1427" s="276"/>
      <c r="G1427" s="276"/>
      <c r="H1427" s="276"/>
      <c r="I1427" s="276"/>
      <c r="J1427" s="276"/>
      <c r="K1427" s="367">
        <f t="shared" si="988"/>
        <v>0</v>
      </c>
      <c r="L1427" s="376">
        <f t="shared" si="989"/>
        <v>0</v>
      </c>
      <c r="M1427" s="95"/>
      <c r="O1427" s="77"/>
      <c r="P1427" s="93"/>
      <c r="Q1427" s="96"/>
      <c r="S1427" s="96"/>
      <c r="U1427" s="96"/>
      <c r="V1427" s="96"/>
      <c r="X1427" s="96"/>
      <c r="Z1427" s="96"/>
      <c r="AB1427" s="97"/>
      <c r="AC1427" s="30">
        <f t="shared" si="990"/>
        <v>0</v>
      </c>
      <c r="AD1427" s="30">
        <f t="shared" si="991"/>
        <v>0</v>
      </c>
      <c r="AE1427" s="30">
        <f t="shared" si="992"/>
        <v>0</v>
      </c>
      <c r="AF1427" s="30">
        <f t="shared" si="993"/>
        <v>0</v>
      </c>
      <c r="AG1427" s="18">
        <v>0</v>
      </c>
      <c r="AH1427" s="17">
        <f t="shared" si="994"/>
        <v>0</v>
      </c>
    </row>
    <row r="1428" spans="1:34" ht="25" customHeight="1" x14ac:dyDescent="0.25">
      <c r="A1428" s="248">
        <v>0</v>
      </c>
      <c r="B1428" s="39"/>
      <c r="C1428" s="40"/>
      <c r="D1428" s="276"/>
      <c r="E1428" s="276"/>
      <c r="F1428" s="276"/>
      <c r="G1428" s="276"/>
      <c r="H1428" s="276"/>
      <c r="I1428" s="276"/>
      <c r="J1428" s="276"/>
      <c r="K1428" s="367">
        <f t="shared" si="988"/>
        <v>0</v>
      </c>
      <c r="L1428" s="376">
        <f t="shared" si="989"/>
        <v>0</v>
      </c>
      <c r="M1428" s="95"/>
      <c r="O1428" s="77"/>
      <c r="P1428" s="93"/>
      <c r="Q1428" s="96"/>
      <c r="S1428" s="96"/>
      <c r="U1428" s="96"/>
      <c r="V1428" s="96"/>
      <c r="X1428" s="96"/>
      <c r="Z1428" s="96"/>
      <c r="AB1428" s="97"/>
      <c r="AC1428" s="30">
        <f t="shared" si="990"/>
        <v>0</v>
      </c>
      <c r="AD1428" s="30">
        <f t="shared" si="991"/>
        <v>0</v>
      </c>
      <c r="AE1428" s="30">
        <f t="shared" si="992"/>
        <v>0</v>
      </c>
      <c r="AF1428" s="30">
        <f t="shared" si="993"/>
        <v>0</v>
      </c>
      <c r="AG1428" s="18">
        <v>0</v>
      </c>
      <c r="AH1428" s="17">
        <f t="shared" si="994"/>
        <v>0</v>
      </c>
    </row>
    <row r="1429" spans="1:34" ht="25" customHeight="1" x14ac:dyDescent="0.25">
      <c r="A1429" s="248">
        <v>0</v>
      </c>
      <c r="B1429" s="39"/>
      <c r="C1429" s="40"/>
      <c r="D1429" s="276"/>
      <c r="E1429" s="276"/>
      <c r="F1429" s="276"/>
      <c r="G1429" s="276"/>
      <c r="H1429" s="276"/>
      <c r="I1429" s="276"/>
      <c r="J1429" s="276"/>
      <c r="K1429" s="367">
        <f t="shared" si="988"/>
        <v>0</v>
      </c>
      <c r="L1429" s="376">
        <f t="shared" si="989"/>
        <v>0</v>
      </c>
      <c r="M1429" s="95"/>
      <c r="O1429" s="77"/>
      <c r="P1429" s="93"/>
      <c r="Q1429" s="96"/>
      <c r="S1429" s="96"/>
      <c r="U1429" s="96"/>
      <c r="V1429" s="96"/>
      <c r="X1429" s="96"/>
      <c r="Z1429" s="96"/>
      <c r="AB1429" s="97"/>
      <c r="AC1429" s="30">
        <f t="shared" si="990"/>
        <v>0</v>
      </c>
      <c r="AD1429" s="30">
        <f t="shared" si="991"/>
        <v>0</v>
      </c>
      <c r="AE1429" s="30">
        <f t="shared" si="992"/>
        <v>0</v>
      </c>
      <c r="AF1429" s="30">
        <f t="shared" si="993"/>
        <v>0</v>
      </c>
      <c r="AG1429" s="18">
        <v>0</v>
      </c>
      <c r="AH1429" s="17">
        <f t="shared" si="994"/>
        <v>0</v>
      </c>
    </row>
    <row r="1430" spans="1:34" s="66" customFormat="1" ht="25" customHeight="1" x14ac:dyDescent="0.25">
      <c r="A1430" s="252" t="s">
        <v>235</v>
      </c>
      <c r="B1430" s="34" t="str">
        <f>IF(B1418-B1419-B1420-B1421=0,"OK","OUT OF BALANCE BY")</f>
        <v>OK</v>
      </c>
      <c r="C1430" s="108" t="str">
        <f t="shared" ref="C1430:L1430" si="995">IF(C1418-C1419-C1420-C1421=0,"OK","OUT OF BALANCE BY")</f>
        <v>OK</v>
      </c>
      <c r="D1430" s="268" t="str">
        <f t="shared" si="995"/>
        <v>OK</v>
      </c>
      <c r="E1430" s="268" t="str">
        <f t="shared" si="995"/>
        <v>OK</v>
      </c>
      <c r="F1430" s="268" t="str">
        <f t="shared" si="995"/>
        <v>OK</v>
      </c>
      <c r="G1430" s="268" t="str">
        <f t="shared" si="995"/>
        <v>OK</v>
      </c>
      <c r="H1430" s="268" t="str">
        <f t="shared" si="995"/>
        <v>OK</v>
      </c>
      <c r="I1430" s="268" t="str">
        <f t="shared" si="995"/>
        <v>OK</v>
      </c>
      <c r="J1430" s="268" t="str">
        <f t="shared" si="995"/>
        <v>OK</v>
      </c>
      <c r="K1430" s="364" t="str">
        <f t="shared" si="995"/>
        <v>OK</v>
      </c>
      <c r="L1430" s="380" t="str">
        <f t="shared" si="995"/>
        <v>OK</v>
      </c>
      <c r="M1430" s="109"/>
      <c r="O1430" s="77"/>
      <c r="P1430" s="96"/>
      <c r="Q1430" s="110"/>
      <c r="S1430" s="110"/>
      <c r="U1430" s="110"/>
      <c r="V1430" s="110"/>
      <c r="X1430" s="110"/>
      <c r="Z1430" s="110"/>
      <c r="AB1430" s="111"/>
      <c r="AC1430" s="35" t="str">
        <f t="shared" ref="AC1430:AF1430" si="996">IF(AC1418-AC1419-AC1420-AC1421=0,"OK","OUT OF BALANCE BY")</f>
        <v>OK</v>
      </c>
      <c r="AD1430" s="35" t="str">
        <f t="shared" si="996"/>
        <v>OK</v>
      </c>
      <c r="AE1430" s="35" t="str">
        <f t="shared" si="996"/>
        <v>OK</v>
      </c>
      <c r="AF1430" s="35" t="str">
        <f t="shared" si="996"/>
        <v>OK</v>
      </c>
      <c r="AG1430" s="18"/>
      <c r="AH1430" s="17">
        <f t="shared" si="994"/>
        <v>0</v>
      </c>
    </row>
    <row r="1431" spans="1:34" s="66" customFormat="1" ht="25" customHeight="1" x14ac:dyDescent="0.25">
      <c r="A1431" s="252"/>
      <c r="B1431" s="31">
        <f>B1418-B1419-B1420-B1421</f>
        <v>0</v>
      </c>
      <c r="C1431" s="94">
        <f t="shared" ref="C1431:L1431" si="997">C1418-C1419-C1420-C1421</f>
        <v>0</v>
      </c>
      <c r="D1431" s="263">
        <f t="shared" si="997"/>
        <v>0</v>
      </c>
      <c r="E1431" s="263">
        <f t="shared" si="997"/>
        <v>0</v>
      </c>
      <c r="F1431" s="263">
        <f t="shared" si="997"/>
        <v>0</v>
      </c>
      <c r="G1431" s="263">
        <f t="shared" si="997"/>
        <v>0</v>
      </c>
      <c r="H1431" s="263">
        <f t="shared" si="997"/>
        <v>0</v>
      </c>
      <c r="I1431" s="263">
        <f t="shared" si="997"/>
        <v>0</v>
      </c>
      <c r="J1431" s="263">
        <f t="shared" si="997"/>
        <v>0</v>
      </c>
      <c r="K1431" s="363">
        <f t="shared" si="997"/>
        <v>0</v>
      </c>
      <c r="L1431" s="376">
        <f t="shared" si="997"/>
        <v>0</v>
      </c>
      <c r="M1431" s="109"/>
      <c r="O1431" s="77"/>
      <c r="P1431" s="96"/>
      <c r="Q1431" s="96"/>
      <c r="R1431" s="17"/>
      <c r="S1431" s="96"/>
      <c r="T1431" s="17"/>
      <c r="U1431" s="96"/>
      <c r="V1431" s="96"/>
      <c r="W1431" s="17"/>
      <c r="X1431" s="96"/>
      <c r="Y1431" s="17"/>
      <c r="Z1431" s="96"/>
      <c r="AA1431" s="17"/>
      <c r="AB1431" s="97"/>
      <c r="AC1431" s="30">
        <f t="shared" ref="AC1431:AF1431" si="998">AC1418-AC1419-AC1420-AC1421</f>
        <v>0</v>
      </c>
      <c r="AD1431" s="30">
        <f t="shared" si="998"/>
        <v>0</v>
      </c>
      <c r="AE1431" s="30">
        <f t="shared" si="998"/>
        <v>0</v>
      </c>
      <c r="AF1431" s="30">
        <f t="shared" si="998"/>
        <v>0</v>
      </c>
      <c r="AG1431" s="18"/>
      <c r="AH1431" s="17">
        <f t="shared" si="994"/>
        <v>0</v>
      </c>
    </row>
    <row r="1432" spans="1:34" ht="25" customHeight="1" thickBot="1" x14ac:dyDescent="0.3">
      <c r="A1432" s="249"/>
      <c r="B1432" s="32"/>
      <c r="C1432" s="100"/>
      <c r="D1432" s="264"/>
      <c r="E1432" s="264"/>
      <c r="F1432" s="264"/>
      <c r="G1432" s="264"/>
      <c r="H1432" s="264"/>
      <c r="I1432" s="264"/>
      <c r="J1432" s="264"/>
      <c r="K1432" s="379"/>
      <c r="L1432" s="378"/>
      <c r="M1432" s="101"/>
      <c r="N1432" s="102"/>
      <c r="O1432" s="77"/>
      <c r="P1432" s="99"/>
      <c r="Q1432" s="103"/>
      <c r="R1432" s="104"/>
      <c r="S1432" s="103"/>
      <c r="T1432" s="104"/>
      <c r="U1432" s="103"/>
      <c r="V1432" s="103"/>
      <c r="W1432" s="104"/>
      <c r="X1432" s="103"/>
      <c r="Y1432" s="104"/>
      <c r="Z1432" s="103"/>
      <c r="AA1432" s="104"/>
      <c r="AB1432" s="105"/>
      <c r="AC1432" s="33"/>
      <c r="AD1432" s="33"/>
      <c r="AE1432" s="33"/>
      <c r="AF1432" s="33"/>
      <c r="AG1432" s="80"/>
      <c r="AH1432" s="17">
        <f t="shared" si="994"/>
        <v>0</v>
      </c>
    </row>
    <row r="1433" spans="1:34" ht="40" customHeight="1" x14ac:dyDescent="0.25">
      <c r="A1433" s="233" t="s">
        <v>1784</v>
      </c>
      <c r="B1433" s="231"/>
      <c r="C1433" s="234"/>
      <c r="D1433" s="245"/>
      <c r="E1433" s="245"/>
      <c r="F1433" s="245"/>
      <c r="G1433" s="245"/>
      <c r="H1433" s="245"/>
      <c r="I1433" s="245"/>
      <c r="J1433" s="245"/>
      <c r="K1433" s="363"/>
      <c r="L1433" s="376"/>
      <c r="M1433" s="95"/>
      <c r="O1433" s="77"/>
      <c r="P1433" s="106"/>
      <c r="Q1433" s="96"/>
      <c r="S1433" s="96"/>
      <c r="U1433" s="96"/>
      <c r="V1433" s="96"/>
      <c r="X1433" s="96"/>
      <c r="Z1433" s="96"/>
      <c r="AB1433" s="97"/>
      <c r="AC1433" s="30"/>
      <c r="AD1433" s="30"/>
      <c r="AE1433" s="30"/>
      <c r="AF1433" s="30"/>
      <c r="AH1433" s="17">
        <f>IF($L$1434=0,0,1)</f>
        <v>0</v>
      </c>
    </row>
    <row r="1434" spans="1:34" ht="25" customHeight="1" x14ac:dyDescent="0.25">
      <c r="A1434" s="119" t="s">
        <v>188</v>
      </c>
      <c r="B1434" s="31"/>
      <c r="C1434" s="31"/>
      <c r="D1434" s="240"/>
      <c r="E1434" s="240"/>
      <c r="F1434" s="240"/>
      <c r="G1434" s="240"/>
      <c r="H1434" s="240"/>
      <c r="I1434" s="240"/>
      <c r="J1434" s="240"/>
      <c r="K1434" s="366">
        <f t="shared" ref="K1434:K1439" si="999">D1434+E1434+F1434+H1434+J1434</f>
        <v>0</v>
      </c>
      <c r="L1434" s="376">
        <f t="shared" ref="L1434:L1439" si="1000">G1434+I1434+K1434</f>
        <v>0</v>
      </c>
      <c r="M1434" s="95"/>
      <c r="O1434" s="77">
        <f>IF(L1434&gt;1,1,0)</f>
        <v>0</v>
      </c>
      <c r="P1434" s="93"/>
      <c r="Q1434" s="96"/>
      <c r="S1434" s="96"/>
      <c r="U1434" s="96"/>
      <c r="V1434" s="96"/>
      <c r="X1434" s="96"/>
      <c r="Z1434" s="96"/>
      <c r="AB1434" s="97"/>
      <c r="AC1434" s="30">
        <f t="shared" ref="AC1434:AC1439" si="1001">Q1434</f>
        <v>0</v>
      </c>
      <c r="AD1434" s="30">
        <f t="shared" ref="AD1434:AD1439" si="1002">D1434+E1434+F1434+H1434+J1434</f>
        <v>0</v>
      </c>
      <c r="AE1434" s="30">
        <f t="shared" ref="AE1434:AE1439" si="1003">G1434</f>
        <v>0</v>
      </c>
      <c r="AF1434" s="30">
        <f t="shared" ref="AF1434:AF1439" si="1004">AC1434+AD1434+AE1434</f>
        <v>0</v>
      </c>
      <c r="AG1434" s="18" t="s">
        <v>1785</v>
      </c>
      <c r="AH1434" s="17">
        <f>IF($L$1434=0,0,1)</f>
        <v>0</v>
      </c>
    </row>
    <row r="1435" spans="1:34" ht="25" customHeight="1" x14ac:dyDescent="0.25">
      <c r="A1435" s="370" t="s">
        <v>1786</v>
      </c>
      <c r="B1435" s="366">
        <f t="shared" ref="B1435:J1435" si="1005">B1434</f>
        <v>0</v>
      </c>
      <c r="C1435" s="366">
        <f t="shared" si="1005"/>
        <v>0</v>
      </c>
      <c r="D1435" s="366">
        <f t="shared" si="1005"/>
        <v>0</v>
      </c>
      <c r="E1435" s="366">
        <f t="shared" si="1005"/>
        <v>0</v>
      </c>
      <c r="F1435" s="366">
        <f t="shared" si="1005"/>
        <v>0</v>
      </c>
      <c r="G1435" s="366">
        <f t="shared" si="1005"/>
        <v>0</v>
      </c>
      <c r="H1435" s="366">
        <f t="shared" si="1005"/>
        <v>0</v>
      </c>
      <c r="I1435" s="366">
        <f t="shared" si="1005"/>
        <v>0</v>
      </c>
      <c r="J1435" s="366">
        <f t="shared" si="1005"/>
        <v>0</v>
      </c>
      <c r="K1435" s="366">
        <f t="shared" si="999"/>
        <v>0</v>
      </c>
      <c r="L1435" s="376">
        <f t="shared" si="1000"/>
        <v>0</v>
      </c>
      <c r="M1435" s="95"/>
      <c r="O1435" s="77"/>
      <c r="P1435" s="93"/>
      <c r="Q1435" s="96"/>
      <c r="S1435" s="96"/>
      <c r="U1435" s="96"/>
      <c r="V1435" s="96"/>
      <c r="X1435" s="96"/>
      <c r="Z1435" s="96"/>
      <c r="AB1435" s="97"/>
      <c r="AC1435" s="30">
        <f t="shared" si="1001"/>
        <v>0</v>
      </c>
      <c r="AD1435" s="30">
        <f t="shared" si="1002"/>
        <v>0</v>
      </c>
      <c r="AE1435" s="30">
        <f t="shared" si="1003"/>
        <v>0</v>
      </c>
      <c r="AF1435" s="30">
        <f t="shared" si="1004"/>
        <v>0</v>
      </c>
      <c r="AG1435" s="18" t="s">
        <v>1787</v>
      </c>
      <c r="AH1435" s="17">
        <f t="shared" ref="AH1435:AH1440" si="1006">IF($L$1434=0,0,1)</f>
        <v>0</v>
      </c>
    </row>
    <row r="1436" spans="1:34" ht="25" customHeight="1" x14ac:dyDescent="0.25">
      <c r="A1436" s="119" t="s">
        <v>1788</v>
      </c>
      <c r="B1436" s="31"/>
      <c r="C1436" s="31"/>
      <c r="D1436" s="240"/>
      <c r="E1436" s="240"/>
      <c r="F1436" s="240"/>
      <c r="G1436" s="240"/>
      <c r="H1436" s="240"/>
      <c r="I1436" s="240"/>
      <c r="J1436" s="240"/>
      <c r="K1436" s="366">
        <f t="shared" si="999"/>
        <v>0</v>
      </c>
      <c r="L1436" s="376">
        <f t="shared" si="1000"/>
        <v>0</v>
      </c>
      <c r="M1436" s="95"/>
      <c r="O1436" s="77"/>
      <c r="P1436" s="93"/>
      <c r="Q1436" s="96"/>
      <c r="S1436" s="96"/>
      <c r="U1436" s="96"/>
      <c r="V1436" s="96"/>
      <c r="X1436" s="96"/>
      <c r="Z1436" s="96"/>
      <c r="AB1436" s="97"/>
      <c r="AC1436" s="30">
        <f t="shared" si="1001"/>
        <v>0</v>
      </c>
      <c r="AD1436" s="30">
        <f t="shared" si="1002"/>
        <v>0</v>
      </c>
      <c r="AE1436" s="30">
        <f t="shared" si="1003"/>
        <v>0</v>
      </c>
      <c r="AF1436" s="30">
        <f t="shared" si="1004"/>
        <v>0</v>
      </c>
      <c r="AG1436" s="18" t="s">
        <v>1789</v>
      </c>
      <c r="AH1436" s="17">
        <f t="shared" si="1006"/>
        <v>0</v>
      </c>
    </row>
    <row r="1437" spans="1:34" ht="25" customHeight="1" x14ac:dyDescent="0.25">
      <c r="A1437" s="248">
        <v>0</v>
      </c>
      <c r="B1437" s="31"/>
      <c r="C1437" s="94"/>
      <c r="D1437" s="263"/>
      <c r="E1437" s="263"/>
      <c r="F1437" s="263"/>
      <c r="G1437" s="263"/>
      <c r="H1437" s="263"/>
      <c r="I1437" s="263"/>
      <c r="J1437" s="263"/>
      <c r="K1437" s="363">
        <f t="shared" si="999"/>
        <v>0</v>
      </c>
      <c r="L1437" s="376">
        <f t="shared" si="1000"/>
        <v>0</v>
      </c>
      <c r="M1437" s="95"/>
      <c r="O1437" s="77"/>
      <c r="P1437" s="93"/>
      <c r="Q1437" s="96"/>
      <c r="S1437" s="96"/>
      <c r="U1437" s="96"/>
      <c r="V1437" s="96"/>
      <c r="X1437" s="96"/>
      <c r="Z1437" s="96"/>
      <c r="AB1437" s="97"/>
      <c r="AC1437" s="30">
        <f t="shared" si="1001"/>
        <v>0</v>
      </c>
      <c r="AD1437" s="30">
        <f t="shared" si="1002"/>
        <v>0</v>
      </c>
      <c r="AE1437" s="30">
        <f t="shared" si="1003"/>
        <v>0</v>
      </c>
      <c r="AF1437" s="30">
        <f t="shared" si="1004"/>
        <v>0</v>
      </c>
      <c r="AG1437" s="18">
        <v>0</v>
      </c>
      <c r="AH1437" s="17">
        <f t="shared" si="1006"/>
        <v>0</v>
      </c>
    </row>
    <row r="1438" spans="1:34" ht="25" customHeight="1" x14ac:dyDescent="0.25">
      <c r="A1438" s="248">
        <v>0</v>
      </c>
      <c r="B1438" s="31"/>
      <c r="C1438" s="94"/>
      <c r="D1438" s="263"/>
      <c r="E1438" s="263"/>
      <c r="F1438" s="263"/>
      <c r="G1438" s="263"/>
      <c r="H1438" s="263"/>
      <c r="I1438" s="263"/>
      <c r="J1438" s="263"/>
      <c r="K1438" s="363">
        <f t="shared" si="999"/>
        <v>0</v>
      </c>
      <c r="L1438" s="376">
        <f t="shared" si="1000"/>
        <v>0</v>
      </c>
      <c r="M1438" s="95"/>
      <c r="O1438" s="77"/>
      <c r="P1438" s="93"/>
      <c r="Q1438" s="96"/>
      <c r="S1438" s="96"/>
      <c r="U1438" s="96"/>
      <c r="V1438" s="96"/>
      <c r="X1438" s="96"/>
      <c r="Z1438" s="96"/>
      <c r="AB1438" s="97"/>
      <c r="AC1438" s="30">
        <f t="shared" si="1001"/>
        <v>0</v>
      </c>
      <c r="AD1438" s="30">
        <f t="shared" si="1002"/>
        <v>0</v>
      </c>
      <c r="AE1438" s="30">
        <f t="shared" si="1003"/>
        <v>0</v>
      </c>
      <c r="AF1438" s="30">
        <f t="shared" si="1004"/>
        <v>0</v>
      </c>
      <c r="AG1438" s="18">
        <v>0</v>
      </c>
      <c r="AH1438" s="17">
        <f t="shared" si="1006"/>
        <v>0</v>
      </c>
    </row>
    <row r="1439" spans="1:34" ht="25" customHeight="1" x14ac:dyDescent="0.25">
      <c r="A1439" s="248">
        <v>0</v>
      </c>
      <c r="B1439" s="31"/>
      <c r="C1439" s="94"/>
      <c r="D1439" s="263"/>
      <c r="E1439" s="263"/>
      <c r="F1439" s="263"/>
      <c r="G1439" s="263"/>
      <c r="H1439" s="263"/>
      <c r="I1439" s="263"/>
      <c r="J1439" s="263"/>
      <c r="K1439" s="363">
        <f t="shared" si="999"/>
        <v>0</v>
      </c>
      <c r="L1439" s="376">
        <f t="shared" si="1000"/>
        <v>0</v>
      </c>
      <c r="M1439" s="95"/>
      <c r="O1439" s="77"/>
      <c r="P1439" s="93"/>
      <c r="Q1439" s="96"/>
      <c r="S1439" s="96"/>
      <c r="U1439" s="96"/>
      <c r="V1439" s="96"/>
      <c r="X1439" s="96"/>
      <c r="Z1439" s="96"/>
      <c r="AB1439" s="97"/>
      <c r="AC1439" s="30">
        <f t="shared" si="1001"/>
        <v>0</v>
      </c>
      <c r="AD1439" s="30">
        <f t="shared" si="1002"/>
        <v>0</v>
      </c>
      <c r="AE1439" s="30">
        <f t="shared" si="1003"/>
        <v>0</v>
      </c>
      <c r="AF1439" s="30">
        <f t="shared" si="1004"/>
        <v>0</v>
      </c>
      <c r="AG1439" s="18">
        <v>0</v>
      </c>
      <c r="AH1439" s="17">
        <f t="shared" si="1006"/>
        <v>0</v>
      </c>
    </row>
    <row r="1440" spans="1:34" ht="25" customHeight="1" thickBot="1" x14ac:dyDescent="0.3">
      <c r="A1440" s="249"/>
      <c r="B1440" s="32"/>
      <c r="C1440" s="100"/>
      <c r="D1440" s="264"/>
      <c r="E1440" s="264"/>
      <c r="F1440" s="264"/>
      <c r="G1440" s="264"/>
      <c r="H1440" s="264"/>
      <c r="I1440" s="264"/>
      <c r="J1440" s="264"/>
      <c r="K1440" s="379"/>
      <c r="L1440" s="378"/>
      <c r="M1440" s="101"/>
      <c r="N1440" s="102"/>
      <c r="O1440" s="77"/>
      <c r="P1440" s="99"/>
      <c r="Q1440" s="103"/>
      <c r="R1440" s="104"/>
      <c r="S1440" s="103"/>
      <c r="T1440" s="104"/>
      <c r="U1440" s="103"/>
      <c r="V1440" s="103"/>
      <c r="W1440" s="104"/>
      <c r="X1440" s="103"/>
      <c r="Y1440" s="104"/>
      <c r="Z1440" s="103"/>
      <c r="AA1440" s="104"/>
      <c r="AB1440" s="105"/>
      <c r="AC1440" s="33"/>
      <c r="AD1440" s="33"/>
      <c r="AE1440" s="33"/>
      <c r="AF1440" s="33"/>
      <c r="AG1440" s="80"/>
      <c r="AH1440" s="17">
        <f t="shared" si="1006"/>
        <v>0</v>
      </c>
    </row>
    <row r="1441" spans="1:34" ht="40" customHeight="1" x14ac:dyDescent="0.25">
      <c r="A1441" s="244" t="s">
        <v>1790</v>
      </c>
      <c r="B1441" s="231"/>
      <c r="C1441" s="234"/>
      <c r="D1441" s="245"/>
      <c r="E1441" s="245"/>
      <c r="F1441" s="245"/>
      <c r="G1441" s="245"/>
      <c r="H1441" s="245"/>
      <c r="I1441" s="245"/>
      <c r="J1441" s="245"/>
      <c r="K1441" s="363"/>
      <c r="L1441" s="376"/>
      <c r="M1441" s="95"/>
      <c r="O1441" s="77"/>
      <c r="P1441" s="125"/>
      <c r="Q1441" s="96"/>
      <c r="S1441" s="96"/>
      <c r="U1441" s="96"/>
      <c r="V1441" s="96"/>
      <c r="X1441" s="96"/>
      <c r="Z1441" s="96"/>
      <c r="AB1441" s="97"/>
      <c r="AC1441" s="30"/>
      <c r="AD1441" s="30"/>
      <c r="AE1441" s="30"/>
      <c r="AF1441" s="30"/>
      <c r="AH1441" s="17">
        <f>IF($L$1442=0,0,1)</f>
        <v>0</v>
      </c>
    </row>
    <row r="1442" spans="1:34" ht="25" customHeight="1" x14ac:dyDescent="0.25">
      <c r="A1442" s="119" t="s">
        <v>188</v>
      </c>
      <c r="B1442" s="31"/>
      <c r="C1442" s="31"/>
      <c r="D1442" s="240"/>
      <c r="E1442" s="240"/>
      <c r="F1442" s="240"/>
      <c r="G1442" s="240"/>
      <c r="H1442" s="240"/>
      <c r="I1442" s="240"/>
      <c r="J1442" s="240"/>
      <c r="K1442" s="366">
        <f t="shared" ref="K1442:K1449" si="1007">D1442+E1442+F1442+H1442+J1442</f>
        <v>0</v>
      </c>
      <c r="L1442" s="376">
        <f t="shared" ref="L1442:L1449" si="1008">G1442+I1442+K1442</f>
        <v>0</v>
      </c>
      <c r="M1442" s="95"/>
      <c r="O1442" s="77">
        <f>IF(L1442&gt;1,1,0)</f>
        <v>0</v>
      </c>
      <c r="P1442" s="93"/>
      <c r="Q1442" s="96"/>
      <c r="S1442" s="96"/>
      <c r="U1442" s="96"/>
      <c r="V1442" s="96"/>
      <c r="X1442" s="96"/>
      <c r="Z1442" s="96"/>
      <c r="AB1442" s="97"/>
      <c r="AC1442" s="30">
        <f t="shared" ref="AC1442:AC1449" si="1009">Q1442</f>
        <v>0</v>
      </c>
      <c r="AD1442" s="30">
        <f t="shared" ref="AD1442:AD1449" si="1010">D1442+E1442+F1442+H1442+J1442</f>
        <v>0</v>
      </c>
      <c r="AE1442" s="30">
        <f t="shared" ref="AE1442:AE1449" si="1011">G1442</f>
        <v>0</v>
      </c>
      <c r="AF1442" s="30">
        <f t="shared" ref="AF1442:AF1449" si="1012">AC1442+AD1442+AE1442</f>
        <v>0</v>
      </c>
      <c r="AG1442" s="18" t="s">
        <v>1791</v>
      </c>
      <c r="AH1442" s="17">
        <f>IF($L$1442=0,0,1)</f>
        <v>0</v>
      </c>
    </row>
    <row r="1443" spans="1:34" ht="25" customHeight="1" x14ac:dyDescent="0.25">
      <c r="A1443" s="370" t="s">
        <v>1792</v>
      </c>
      <c r="B1443" s="366">
        <f t="shared" ref="B1443:J1443" si="1013">B1442</f>
        <v>0</v>
      </c>
      <c r="C1443" s="366">
        <f t="shared" si="1013"/>
        <v>0</v>
      </c>
      <c r="D1443" s="366">
        <f t="shared" si="1013"/>
        <v>0</v>
      </c>
      <c r="E1443" s="366">
        <f t="shared" si="1013"/>
        <v>0</v>
      </c>
      <c r="F1443" s="366">
        <f t="shared" si="1013"/>
        <v>0</v>
      </c>
      <c r="G1443" s="366">
        <f t="shared" si="1013"/>
        <v>0</v>
      </c>
      <c r="H1443" s="366">
        <f t="shared" si="1013"/>
        <v>0</v>
      </c>
      <c r="I1443" s="366">
        <f t="shared" si="1013"/>
        <v>0</v>
      </c>
      <c r="J1443" s="366">
        <f t="shared" si="1013"/>
        <v>0</v>
      </c>
      <c r="K1443" s="366">
        <f t="shared" si="1007"/>
        <v>0</v>
      </c>
      <c r="L1443" s="376">
        <f t="shared" si="1008"/>
        <v>0</v>
      </c>
      <c r="M1443" s="95"/>
      <c r="O1443" s="77"/>
      <c r="P1443" s="93"/>
      <c r="Q1443" s="96"/>
      <c r="S1443" s="96"/>
      <c r="U1443" s="96"/>
      <c r="V1443" s="96"/>
      <c r="X1443" s="96"/>
      <c r="Z1443" s="96"/>
      <c r="AB1443" s="97"/>
      <c r="AC1443" s="30">
        <f t="shared" si="1009"/>
        <v>0</v>
      </c>
      <c r="AD1443" s="30">
        <f t="shared" si="1010"/>
        <v>0</v>
      </c>
      <c r="AE1443" s="30">
        <f t="shared" si="1011"/>
        <v>0</v>
      </c>
      <c r="AF1443" s="30">
        <f t="shared" si="1012"/>
        <v>0</v>
      </c>
      <c r="AG1443" s="18" t="s">
        <v>1793</v>
      </c>
      <c r="AH1443" s="17">
        <f t="shared" ref="AH1443:AH1450" si="1014">IF($L$1442=0,0,1)</f>
        <v>0</v>
      </c>
    </row>
    <row r="1444" spans="1:34" ht="25" customHeight="1" x14ac:dyDescent="0.25">
      <c r="A1444" s="119" t="s">
        <v>1794</v>
      </c>
      <c r="B1444" s="39"/>
      <c r="C1444" s="39"/>
      <c r="D1444" s="274"/>
      <c r="E1444" s="274"/>
      <c r="F1444" s="274"/>
      <c r="G1444" s="274"/>
      <c r="H1444" s="274"/>
      <c r="I1444" s="274"/>
      <c r="J1444" s="274"/>
      <c r="K1444" s="383">
        <f t="shared" si="1007"/>
        <v>0</v>
      </c>
      <c r="L1444" s="376">
        <f t="shared" si="1008"/>
        <v>0</v>
      </c>
      <c r="M1444" s="95"/>
      <c r="O1444" s="77"/>
      <c r="P1444" s="93"/>
      <c r="Q1444" s="96"/>
      <c r="S1444" s="96"/>
      <c r="U1444" s="96"/>
      <c r="V1444" s="96"/>
      <c r="X1444" s="96"/>
      <c r="Z1444" s="96"/>
      <c r="AB1444" s="97"/>
      <c r="AC1444" s="30">
        <f t="shared" si="1009"/>
        <v>0</v>
      </c>
      <c r="AD1444" s="30">
        <f t="shared" si="1010"/>
        <v>0</v>
      </c>
      <c r="AE1444" s="30">
        <f t="shared" si="1011"/>
        <v>0</v>
      </c>
      <c r="AF1444" s="30">
        <f t="shared" si="1012"/>
        <v>0</v>
      </c>
      <c r="AG1444" s="18" t="s">
        <v>1795</v>
      </c>
      <c r="AH1444" s="17">
        <f t="shared" si="1014"/>
        <v>0</v>
      </c>
    </row>
    <row r="1445" spans="1:34" ht="25" customHeight="1" x14ac:dyDescent="0.25">
      <c r="A1445" s="119" t="s">
        <v>1796</v>
      </c>
      <c r="B1445" s="39"/>
      <c r="C1445" s="39"/>
      <c r="D1445" s="274"/>
      <c r="E1445" s="274"/>
      <c r="F1445" s="274"/>
      <c r="G1445" s="274"/>
      <c r="H1445" s="274"/>
      <c r="I1445" s="274"/>
      <c r="J1445" s="274"/>
      <c r="K1445" s="383">
        <f t="shared" si="1007"/>
        <v>0</v>
      </c>
      <c r="L1445" s="376">
        <f t="shared" si="1008"/>
        <v>0</v>
      </c>
      <c r="M1445" s="95"/>
      <c r="O1445" s="77"/>
      <c r="P1445" s="93"/>
      <c r="Q1445" s="96"/>
      <c r="S1445" s="96"/>
      <c r="U1445" s="96"/>
      <c r="V1445" s="96"/>
      <c r="X1445" s="96"/>
      <c r="Z1445" s="96"/>
      <c r="AB1445" s="97"/>
      <c r="AC1445" s="30">
        <f t="shared" si="1009"/>
        <v>0</v>
      </c>
      <c r="AD1445" s="30">
        <f t="shared" si="1010"/>
        <v>0</v>
      </c>
      <c r="AE1445" s="30">
        <f t="shared" si="1011"/>
        <v>0</v>
      </c>
      <c r="AF1445" s="30">
        <f t="shared" si="1012"/>
        <v>0</v>
      </c>
      <c r="AG1445" s="18" t="s">
        <v>1797</v>
      </c>
      <c r="AH1445" s="17">
        <f t="shared" si="1014"/>
        <v>0</v>
      </c>
    </row>
    <row r="1446" spans="1:34" ht="25" customHeight="1" x14ac:dyDescent="0.25">
      <c r="A1446" s="119" t="s">
        <v>1798</v>
      </c>
      <c r="B1446" s="39"/>
      <c r="C1446" s="39"/>
      <c r="D1446" s="274"/>
      <c r="E1446" s="274"/>
      <c r="F1446" s="274"/>
      <c r="G1446" s="274"/>
      <c r="H1446" s="274"/>
      <c r="I1446" s="274"/>
      <c r="J1446" s="274"/>
      <c r="K1446" s="383">
        <f t="shared" si="1007"/>
        <v>0</v>
      </c>
      <c r="L1446" s="376">
        <f t="shared" si="1008"/>
        <v>0</v>
      </c>
      <c r="M1446" s="95"/>
      <c r="O1446" s="77"/>
      <c r="P1446" s="93"/>
      <c r="Q1446" s="96"/>
      <c r="S1446" s="96"/>
      <c r="U1446" s="96"/>
      <c r="V1446" s="96"/>
      <c r="X1446" s="96"/>
      <c r="Z1446" s="96"/>
      <c r="AB1446" s="97"/>
      <c r="AC1446" s="30">
        <f t="shared" si="1009"/>
        <v>0</v>
      </c>
      <c r="AD1446" s="30">
        <f t="shared" si="1010"/>
        <v>0</v>
      </c>
      <c r="AE1446" s="30">
        <f t="shared" si="1011"/>
        <v>0</v>
      </c>
      <c r="AF1446" s="30">
        <f t="shared" si="1012"/>
        <v>0</v>
      </c>
      <c r="AG1446" s="18" t="s">
        <v>1799</v>
      </c>
      <c r="AH1446" s="17">
        <f t="shared" si="1014"/>
        <v>0</v>
      </c>
    </row>
    <row r="1447" spans="1:34" ht="25" customHeight="1" x14ac:dyDescent="0.25">
      <c r="A1447" s="248">
        <v>0</v>
      </c>
      <c r="B1447" s="39"/>
      <c r="C1447" s="40"/>
      <c r="D1447" s="276"/>
      <c r="E1447" s="276"/>
      <c r="F1447" s="276"/>
      <c r="G1447" s="276"/>
      <c r="H1447" s="276"/>
      <c r="I1447" s="276"/>
      <c r="J1447" s="276"/>
      <c r="K1447" s="367">
        <f t="shared" si="1007"/>
        <v>0</v>
      </c>
      <c r="L1447" s="376">
        <f t="shared" si="1008"/>
        <v>0</v>
      </c>
      <c r="M1447" s="95"/>
      <c r="O1447" s="77"/>
      <c r="P1447" s="93"/>
      <c r="Q1447" s="96"/>
      <c r="S1447" s="96"/>
      <c r="U1447" s="96"/>
      <c r="V1447" s="96"/>
      <c r="X1447" s="96"/>
      <c r="Z1447" s="96"/>
      <c r="AB1447" s="97"/>
      <c r="AC1447" s="30">
        <f t="shared" si="1009"/>
        <v>0</v>
      </c>
      <c r="AD1447" s="30">
        <f t="shared" si="1010"/>
        <v>0</v>
      </c>
      <c r="AE1447" s="30">
        <f t="shared" si="1011"/>
        <v>0</v>
      </c>
      <c r="AF1447" s="30">
        <f t="shared" si="1012"/>
        <v>0</v>
      </c>
      <c r="AG1447" s="18">
        <v>0</v>
      </c>
      <c r="AH1447" s="17">
        <f t="shared" si="1014"/>
        <v>0</v>
      </c>
    </row>
    <row r="1448" spans="1:34" ht="25" customHeight="1" x14ac:dyDescent="0.25">
      <c r="A1448" s="248">
        <v>0</v>
      </c>
      <c r="B1448" s="39"/>
      <c r="C1448" s="40"/>
      <c r="D1448" s="276"/>
      <c r="E1448" s="276"/>
      <c r="F1448" s="276"/>
      <c r="G1448" s="276"/>
      <c r="H1448" s="276"/>
      <c r="I1448" s="276"/>
      <c r="J1448" s="276"/>
      <c r="K1448" s="367">
        <f t="shared" si="1007"/>
        <v>0</v>
      </c>
      <c r="L1448" s="376">
        <f t="shared" si="1008"/>
        <v>0</v>
      </c>
      <c r="M1448" s="95"/>
      <c r="O1448" s="77"/>
      <c r="P1448" s="93"/>
      <c r="Q1448" s="96"/>
      <c r="S1448" s="96"/>
      <c r="U1448" s="96"/>
      <c r="V1448" s="96"/>
      <c r="X1448" s="96"/>
      <c r="Z1448" s="96"/>
      <c r="AB1448" s="97"/>
      <c r="AC1448" s="30">
        <f t="shared" si="1009"/>
        <v>0</v>
      </c>
      <c r="AD1448" s="30">
        <f t="shared" si="1010"/>
        <v>0</v>
      </c>
      <c r="AE1448" s="30">
        <f t="shared" si="1011"/>
        <v>0</v>
      </c>
      <c r="AF1448" s="30">
        <f t="shared" si="1012"/>
        <v>0</v>
      </c>
      <c r="AG1448" s="18">
        <v>0</v>
      </c>
      <c r="AH1448" s="17">
        <f t="shared" si="1014"/>
        <v>0</v>
      </c>
    </row>
    <row r="1449" spans="1:34" ht="25" customHeight="1" x14ac:dyDescent="0.25">
      <c r="A1449" s="248">
        <v>0</v>
      </c>
      <c r="B1449" s="31"/>
      <c r="C1449" s="94"/>
      <c r="D1449" s="263"/>
      <c r="E1449" s="263"/>
      <c r="F1449" s="263"/>
      <c r="G1449" s="263"/>
      <c r="H1449" s="263"/>
      <c r="I1449" s="263"/>
      <c r="J1449" s="263"/>
      <c r="K1449" s="363">
        <f t="shared" si="1007"/>
        <v>0</v>
      </c>
      <c r="L1449" s="376">
        <f t="shared" si="1008"/>
        <v>0</v>
      </c>
      <c r="M1449" s="95"/>
      <c r="O1449" s="77"/>
      <c r="P1449" s="93"/>
      <c r="Q1449" s="96"/>
      <c r="S1449" s="96"/>
      <c r="U1449" s="96"/>
      <c r="V1449" s="96"/>
      <c r="X1449" s="96"/>
      <c r="Z1449" s="96"/>
      <c r="AB1449" s="97"/>
      <c r="AC1449" s="30">
        <f t="shared" si="1009"/>
        <v>0</v>
      </c>
      <c r="AD1449" s="30">
        <f t="shared" si="1010"/>
        <v>0</v>
      </c>
      <c r="AE1449" s="30">
        <f t="shared" si="1011"/>
        <v>0</v>
      </c>
      <c r="AF1449" s="30">
        <f t="shared" si="1012"/>
        <v>0</v>
      </c>
      <c r="AG1449" s="18">
        <v>0</v>
      </c>
      <c r="AH1449" s="17">
        <f t="shared" si="1014"/>
        <v>0</v>
      </c>
    </row>
    <row r="1450" spans="1:34" ht="25" customHeight="1" thickBot="1" x14ac:dyDescent="0.3">
      <c r="A1450" s="249"/>
      <c r="B1450" s="32"/>
      <c r="C1450" s="100"/>
      <c r="D1450" s="264"/>
      <c r="E1450" s="264"/>
      <c r="F1450" s="264"/>
      <c r="G1450" s="264"/>
      <c r="H1450" s="264"/>
      <c r="I1450" s="264"/>
      <c r="J1450" s="264"/>
      <c r="K1450" s="379"/>
      <c r="L1450" s="378"/>
      <c r="M1450" s="101"/>
      <c r="N1450" s="102"/>
      <c r="O1450" s="77"/>
      <c r="P1450" s="99"/>
      <c r="Q1450" s="103"/>
      <c r="R1450" s="104"/>
      <c r="S1450" s="103"/>
      <c r="T1450" s="104"/>
      <c r="U1450" s="103"/>
      <c r="V1450" s="103"/>
      <c r="W1450" s="104"/>
      <c r="X1450" s="103"/>
      <c r="Y1450" s="104"/>
      <c r="Z1450" s="103"/>
      <c r="AA1450" s="104"/>
      <c r="AB1450" s="105"/>
      <c r="AC1450" s="33"/>
      <c r="AD1450" s="33"/>
      <c r="AE1450" s="33"/>
      <c r="AF1450" s="33"/>
      <c r="AG1450" s="80"/>
      <c r="AH1450" s="17">
        <f t="shared" si="1014"/>
        <v>0</v>
      </c>
    </row>
    <row r="1451" spans="1:34" ht="40" customHeight="1" x14ac:dyDescent="0.25">
      <c r="A1451" s="235" t="s">
        <v>1800</v>
      </c>
      <c r="B1451" s="236"/>
      <c r="C1451" s="237"/>
      <c r="D1451" s="246"/>
      <c r="E1451" s="246"/>
      <c r="F1451" s="246"/>
      <c r="G1451" s="246"/>
      <c r="H1451" s="246"/>
      <c r="I1451" s="246"/>
      <c r="J1451" s="246"/>
      <c r="K1451" s="357"/>
      <c r="L1451" s="376"/>
      <c r="M1451" s="95"/>
      <c r="O1451" s="77"/>
      <c r="P1451" s="107"/>
      <c r="Q1451" s="96"/>
      <c r="S1451" s="96"/>
      <c r="U1451" s="96"/>
      <c r="V1451" s="96"/>
      <c r="X1451" s="96"/>
      <c r="Z1451" s="96"/>
      <c r="AB1451" s="97"/>
      <c r="AC1451" s="30"/>
      <c r="AD1451" s="30"/>
      <c r="AE1451" s="30"/>
      <c r="AF1451" s="30"/>
      <c r="AH1451" s="17">
        <f>IF($L$1452=0,0,1)</f>
        <v>0</v>
      </c>
    </row>
    <row r="1452" spans="1:34" ht="25" customHeight="1" x14ac:dyDescent="0.25">
      <c r="A1452" s="119" t="s">
        <v>188</v>
      </c>
      <c r="B1452" s="37"/>
      <c r="C1452" s="37"/>
      <c r="D1452" s="238"/>
      <c r="E1452" s="238"/>
      <c r="F1452" s="238"/>
      <c r="G1452" s="238"/>
      <c r="H1452" s="238"/>
      <c r="I1452" s="238"/>
      <c r="J1452" s="238"/>
      <c r="K1452" s="372">
        <f t="shared" ref="K1452:K1458" si="1015">D1452+E1452+F1452+H1452+J1452</f>
        <v>0</v>
      </c>
      <c r="L1452" s="376">
        <f t="shared" ref="L1452:L1458" si="1016">G1452+I1452+K1452</f>
        <v>0</v>
      </c>
      <c r="M1452" s="95"/>
      <c r="O1452" s="77">
        <f>IF(L1452&gt;1,1,0)</f>
        <v>0</v>
      </c>
      <c r="P1452" s="93"/>
      <c r="Q1452" s="96"/>
      <c r="S1452" s="96"/>
      <c r="U1452" s="96"/>
      <c r="V1452" s="96"/>
      <c r="X1452" s="96"/>
      <c r="Z1452" s="96"/>
      <c r="AB1452" s="97"/>
      <c r="AC1452" s="30">
        <f t="shared" ref="AC1452:AC1458" si="1017">Q1452</f>
        <v>0</v>
      </c>
      <c r="AD1452" s="30">
        <f t="shared" ref="AD1452:AD1458" si="1018">D1452+E1452+F1452+H1452+J1452</f>
        <v>0</v>
      </c>
      <c r="AE1452" s="30">
        <f t="shared" ref="AE1452:AE1458" si="1019">G1452</f>
        <v>0</v>
      </c>
      <c r="AF1452" s="30">
        <f t="shared" ref="AF1452:AF1458" si="1020">AC1452+AD1452+AE1452</f>
        <v>0</v>
      </c>
      <c r="AG1452" s="18" t="s">
        <v>1801</v>
      </c>
      <c r="AH1452" s="17">
        <f>IF($L$1452=0,0,1)</f>
        <v>0</v>
      </c>
    </row>
    <row r="1453" spans="1:34" ht="25" customHeight="1" x14ac:dyDescent="0.25">
      <c r="A1453" s="370" t="s">
        <v>1802</v>
      </c>
      <c r="B1453" s="372">
        <f t="shared" ref="B1453:J1453" si="1021">B1452</f>
        <v>0</v>
      </c>
      <c r="C1453" s="372">
        <f t="shared" si="1021"/>
        <v>0</v>
      </c>
      <c r="D1453" s="372">
        <f t="shared" si="1021"/>
        <v>0</v>
      </c>
      <c r="E1453" s="372">
        <f t="shared" si="1021"/>
        <v>0</v>
      </c>
      <c r="F1453" s="372">
        <f t="shared" si="1021"/>
        <v>0</v>
      </c>
      <c r="G1453" s="372">
        <f t="shared" si="1021"/>
        <v>0</v>
      </c>
      <c r="H1453" s="372">
        <f t="shared" si="1021"/>
        <v>0</v>
      </c>
      <c r="I1453" s="372">
        <f t="shared" si="1021"/>
        <v>0</v>
      </c>
      <c r="J1453" s="372">
        <f t="shared" si="1021"/>
        <v>0</v>
      </c>
      <c r="K1453" s="372">
        <f t="shared" si="1015"/>
        <v>0</v>
      </c>
      <c r="L1453" s="376">
        <f t="shared" si="1016"/>
        <v>0</v>
      </c>
      <c r="M1453" s="95"/>
      <c r="O1453" s="77"/>
      <c r="P1453" s="93"/>
      <c r="Q1453" s="96"/>
      <c r="S1453" s="96"/>
      <c r="U1453" s="96"/>
      <c r="V1453" s="96"/>
      <c r="X1453" s="96"/>
      <c r="Z1453" s="96"/>
      <c r="AB1453" s="97"/>
      <c r="AC1453" s="30">
        <f t="shared" si="1017"/>
        <v>0</v>
      </c>
      <c r="AD1453" s="30">
        <f t="shared" si="1018"/>
        <v>0</v>
      </c>
      <c r="AE1453" s="30">
        <f t="shared" si="1019"/>
        <v>0</v>
      </c>
      <c r="AF1453" s="30">
        <f t="shared" si="1020"/>
        <v>0</v>
      </c>
      <c r="AG1453" s="18" t="s">
        <v>1803</v>
      </c>
      <c r="AH1453" s="17">
        <f t="shared" ref="AH1453:AH1459" si="1022">IF($L$1452=0,0,1)</f>
        <v>0</v>
      </c>
    </row>
    <row r="1454" spans="1:34" ht="25" customHeight="1" x14ac:dyDescent="0.25">
      <c r="A1454" s="119" t="s">
        <v>1804</v>
      </c>
      <c r="B1454" s="39"/>
      <c r="C1454" s="39"/>
      <c r="D1454" s="274"/>
      <c r="E1454" s="274"/>
      <c r="F1454" s="274"/>
      <c r="G1454" s="274"/>
      <c r="H1454" s="274"/>
      <c r="I1454" s="274"/>
      <c r="J1454" s="274"/>
      <c r="K1454" s="383">
        <f t="shared" si="1015"/>
        <v>0</v>
      </c>
      <c r="L1454" s="376">
        <f t="shared" si="1016"/>
        <v>0</v>
      </c>
      <c r="M1454" s="95"/>
      <c r="O1454" s="77"/>
      <c r="P1454" s="93"/>
      <c r="Q1454" s="96"/>
      <c r="S1454" s="96"/>
      <c r="U1454" s="96"/>
      <c r="V1454" s="96"/>
      <c r="X1454" s="96"/>
      <c r="Z1454" s="96"/>
      <c r="AB1454" s="97"/>
      <c r="AC1454" s="30">
        <f t="shared" si="1017"/>
        <v>0</v>
      </c>
      <c r="AD1454" s="30">
        <f t="shared" si="1018"/>
        <v>0</v>
      </c>
      <c r="AE1454" s="30">
        <f t="shared" si="1019"/>
        <v>0</v>
      </c>
      <c r="AF1454" s="30">
        <f t="shared" si="1020"/>
        <v>0</v>
      </c>
      <c r="AG1454" s="18" t="s">
        <v>1805</v>
      </c>
      <c r="AH1454" s="17">
        <f t="shared" si="1022"/>
        <v>0</v>
      </c>
    </row>
    <row r="1455" spans="1:34" ht="25" customHeight="1" x14ac:dyDescent="0.25">
      <c r="A1455" s="119" t="s">
        <v>1806</v>
      </c>
      <c r="B1455" s="39"/>
      <c r="C1455" s="39"/>
      <c r="D1455" s="274"/>
      <c r="E1455" s="274"/>
      <c r="F1455" s="274"/>
      <c r="G1455" s="274"/>
      <c r="H1455" s="274"/>
      <c r="I1455" s="274"/>
      <c r="J1455" s="274"/>
      <c r="K1455" s="383">
        <f t="shared" si="1015"/>
        <v>0</v>
      </c>
      <c r="L1455" s="376">
        <f t="shared" si="1016"/>
        <v>0</v>
      </c>
      <c r="M1455" s="95"/>
      <c r="O1455" s="77"/>
      <c r="P1455" s="93"/>
      <c r="Q1455" s="96"/>
      <c r="S1455" s="96"/>
      <c r="U1455" s="96"/>
      <c r="V1455" s="96"/>
      <c r="X1455" s="96"/>
      <c r="Z1455" s="96"/>
      <c r="AB1455" s="97"/>
      <c r="AC1455" s="30">
        <f t="shared" si="1017"/>
        <v>0</v>
      </c>
      <c r="AD1455" s="30">
        <f t="shared" si="1018"/>
        <v>0</v>
      </c>
      <c r="AE1455" s="30">
        <f t="shared" si="1019"/>
        <v>0</v>
      </c>
      <c r="AF1455" s="30">
        <f t="shared" si="1020"/>
        <v>0</v>
      </c>
      <c r="AG1455" s="18" t="s">
        <v>1807</v>
      </c>
      <c r="AH1455" s="17">
        <f t="shared" si="1022"/>
        <v>0</v>
      </c>
    </row>
    <row r="1456" spans="1:34" ht="25" customHeight="1" x14ac:dyDescent="0.25">
      <c r="A1456" s="248">
        <v>0</v>
      </c>
      <c r="B1456" s="39"/>
      <c r="C1456" s="40"/>
      <c r="D1456" s="276"/>
      <c r="E1456" s="276"/>
      <c r="F1456" s="276"/>
      <c r="G1456" s="276"/>
      <c r="H1456" s="276"/>
      <c r="I1456" s="276"/>
      <c r="J1456" s="276"/>
      <c r="K1456" s="367">
        <f t="shared" si="1015"/>
        <v>0</v>
      </c>
      <c r="L1456" s="376">
        <f t="shared" si="1016"/>
        <v>0</v>
      </c>
      <c r="M1456" s="95"/>
      <c r="O1456" s="77"/>
      <c r="P1456" s="93"/>
      <c r="Q1456" s="96"/>
      <c r="S1456" s="96"/>
      <c r="U1456" s="96"/>
      <c r="V1456" s="96"/>
      <c r="X1456" s="96"/>
      <c r="Z1456" s="96"/>
      <c r="AB1456" s="97"/>
      <c r="AC1456" s="30">
        <f t="shared" si="1017"/>
        <v>0</v>
      </c>
      <c r="AD1456" s="30">
        <f t="shared" si="1018"/>
        <v>0</v>
      </c>
      <c r="AE1456" s="30">
        <f t="shared" si="1019"/>
        <v>0</v>
      </c>
      <c r="AF1456" s="30">
        <f t="shared" si="1020"/>
        <v>0</v>
      </c>
      <c r="AG1456" s="18">
        <v>0</v>
      </c>
      <c r="AH1456" s="17">
        <f t="shared" si="1022"/>
        <v>0</v>
      </c>
    </row>
    <row r="1457" spans="1:34" ht="25" customHeight="1" x14ac:dyDescent="0.25">
      <c r="A1457" s="248">
        <v>0</v>
      </c>
      <c r="B1457" s="39"/>
      <c r="C1457" s="40"/>
      <c r="D1457" s="276"/>
      <c r="E1457" s="276"/>
      <c r="F1457" s="276"/>
      <c r="G1457" s="276"/>
      <c r="H1457" s="276"/>
      <c r="I1457" s="276"/>
      <c r="J1457" s="276"/>
      <c r="K1457" s="367">
        <f t="shared" si="1015"/>
        <v>0</v>
      </c>
      <c r="L1457" s="376">
        <f t="shared" si="1016"/>
        <v>0</v>
      </c>
      <c r="M1457" s="95"/>
      <c r="O1457" s="77"/>
      <c r="P1457" s="93"/>
      <c r="Q1457" s="96"/>
      <c r="S1457" s="96"/>
      <c r="U1457" s="96"/>
      <c r="V1457" s="96"/>
      <c r="X1457" s="96"/>
      <c r="Z1457" s="96"/>
      <c r="AB1457" s="97"/>
      <c r="AC1457" s="30">
        <f t="shared" si="1017"/>
        <v>0</v>
      </c>
      <c r="AD1457" s="30">
        <f t="shared" si="1018"/>
        <v>0</v>
      </c>
      <c r="AE1457" s="30">
        <f t="shared" si="1019"/>
        <v>0</v>
      </c>
      <c r="AF1457" s="30">
        <f t="shared" si="1020"/>
        <v>0</v>
      </c>
      <c r="AG1457" s="18">
        <v>0</v>
      </c>
      <c r="AH1457" s="17">
        <f t="shared" si="1022"/>
        <v>0</v>
      </c>
    </row>
    <row r="1458" spans="1:34" ht="25" customHeight="1" x14ac:dyDescent="0.25">
      <c r="A1458" s="248">
        <v>0</v>
      </c>
      <c r="B1458" s="31"/>
      <c r="C1458" s="94"/>
      <c r="D1458" s="263"/>
      <c r="E1458" s="263"/>
      <c r="F1458" s="263"/>
      <c r="G1458" s="263"/>
      <c r="H1458" s="263"/>
      <c r="I1458" s="263"/>
      <c r="J1458" s="263"/>
      <c r="K1458" s="363">
        <f t="shared" si="1015"/>
        <v>0</v>
      </c>
      <c r="L1458" s="376">
        <f t="shared" si="1016"/>
        <v>0</v>
      </c>
      <c r="M1458" s="95"/>
      <c r="O1458" s="77"/>
      <c r="P1458" s="93"/>
      <c r="Q1458" s="96"/>
      <c r="S1458" s="96"/>
      <c r="U1458" s="96"/>
      <c r="V1458" s="96"/>
      <c r="X1458" s="96"/>
      <c r="Z1458" s="96"/>
      <c r="AB1458" s="97"/>
      <c r="AC1458" s="30">
        <f t="shared" si="1017"/>
        <v>0</v>
      </c>
      <c r="AD1458" s="30">
        <f t="shared" si="1018"/>
        <v>0</v>
      </c>
      <c r="AE1458" s="30">
        <f t="shared" si="1019"/>
        <v>0</v>
      </c>
      <c r="AF1458" s="30">
        <f t="shared" si="1020"/>
        <v>0</v>
      </c>
      <c r="AG1458" s="18">
        <v>0</v>
      </c>
      <c r="AH1458" s="17">
        <f t="shared" si="1022"/>
        <v>0</v>
      </c>
    </row>
    <row r="1459" spans="1:34" ht="25" customHeight="1" thickBot="1" x14ac:dyDescent="0.3">
      <c r="A1459" s="249"/>
      <c r="B1459" s="32"/>
      <c r="C1459" s="100"/>
      <c r="D1459" s="264"/>
      <c r="E1459" s="264"/>
      <c r="F1459" s="264"/>
      <c r="G1459" s="264"/>
      <c r="H1459" s="264"/>
      <c r="I1459" s="264"/>
      <c r="J1459" s="264"/>
      <c r="K1459" s="379"/>
      <c r="L1459" s="378"/>
      <c r="M1459" s="101"/>
      <c r="N1459" s="102"/>
      <c r="O1459" s="77"/>
      <c r="P1459" s="99"/>
      <c r="Q1459" s="103"/>
      <c r="R1459" s="104"/>
      <c r="S1459" s="103"/>
      <c r="T1459" s="104"/>
      <c r="U1459" s="103"/>
      <c r="V1459" s="103"/>
      <c r="W1459" s="104"/>
      <c r="X1459" s="103"/>
      <c r="Y1459" s="104"/>
      <c r="Z1459" s="103"/>
      <c r="AA1459" s="104"/>
      <c r="AB1459" s="105"/>
      <c r="AC1459" s="33"/>
      <c r="AD1459" s="33"/>
      <c r="AE1459" s="33"/>
      <c r="AF1459" s="33"/>
      <c r="AG1459" s="80"/>
      <c r="AH1459" s="17">
        <f t="shared" si="1022"/>
        <v>0</v>
      </c>
    </row>
    <row r="1460" spans="1:34" ht="40" customHeight="1" x14ac:dyDescent="0.25">
      <c r="A1460" s="235" t="s">
        <v>1808</v>
      </c>
      <c r="B1460" s="236"/>
      <c r="C1460" s="237"/>
      <c r="D1460" s="246"/>
      <c r="E1460" s="246"/>
      <c r="F1460" s="246"/>
      <c r="G1460" s="246"/>
      <c r="H1460" s="246"/>
      <c r="I1460" s="246"/>
      <c r="J1460" s="246"/>
      <c r="K1460" s="357"/>
      <c r="L1460" s="376"/>
      <c r="M1460" s="95"/>
      <c r="O1460" s="77"/>
      <c r="P1460" s="107"/>
      <c r="Q1460" s="96"/>
      <c r="S1460" s="96"/>
      <c r="U1460" s="96"/>
      <c r="V1460" s="96"/>
      <c r="X1460" s="96"/>
      <c r="Z1460" s="96"/>
      <c r="AB1460" s="97"/>
      <c r="AC1460" s="30"/>
      <c r="AD1460" s="30"/>
      <c r="AE1460" s="30"/>
      <c r="AF1460" s="30"/>
      <c r="AH1460" s="17">
        <f>IF($L$1461=0,0,1)</f>
        <v>0</v>
      </c>
    </row>
    <row r="1461" spans="1:34" ht="25" customHeight="1" x14ac:dyDescent="0.25">
      <c r="A1461" s="119" t="s">
        <v>188</v>
      </c>
      <c r="B1461" s="37"/>
      <c r="C1461" s="37"/>
      <c r="D1461" s="238"/>
      <c r="E1461" s="238"/>
      <c r="F1461" s="238"/>
      <c r="G1461" s="238"/>
      <c r="H1461" s="238"/>
      <c r="I1461" s="238"/>
      <c r="J1461" s="238"/>
      <c r="K1461" s="372">
        <f t="shared" ref="K1461:K1467" si="1023">D1461+E1461+F1461+H1461+J1461</f>
        <v>0</v>
      </c>
      <c r="L1461" s="376">
        <f t="shared" ref="L1461:L1467" si="1024">G1461+I1461+K1461</f>
        <v>0</v>
      </c>
      <c r="M1461" s="95"/>
      <c r="O1461" s="77">
        <f>IF(L1461&gt;1,1,0)</f>
        <v>0</v>
      </c>
      <c r="P1461" s="93"/>
      <c r="Q1461" s="96"/>
      <c r="S1461" s="96"/>
      <c r="U1461" s="96"/>
      <c r="V1461" s="96"/>
      <c r="X1461" s="96"/>
      <c r="Z1461" s="96"/>
      <c r="AB1461" s="97"/>
      <c r="AC1461" s="30">
        <f t="shared" ref="AC1461:AC1467" si="1025">Q1461</f>
        <v>0</v>
      </c>
      <c r="AD1461" s="30">
        <f t="shared" ref="AD1461:AD1467" si="1026">D1461+E1461+F1461+H1461+J1461</f>
        <v>0</v>
      </c>
      <c r="AE1461" s="30">
        <f t="shared" ref="AE1461:AE1467" si="1027">G1461</f>
        <v>0</v>
      </c>
      <c r="AF1461" s="30">
        <f t="shared" ref="AF1461:AF1467" si="1028">AC1461+AD1461+AE1461</f>
        <v>0</v>
      </c>
      <c r="AG1461" s="18" t="s">
        <v>1809</v>
      </c>
      <c r="AH1461" s="17">
        <f>IF($L$1461=0,0,1)</f>
        <v>0</v>
      </c>
    </row>
    <row r="1462" spans="1:34" ht="25" customHeight="1" x14ac:dyDescent="0.25">
      <c r="A1462" s="370" t="s">
        <v>1810</v>
      </c>
      <c r="B1462" s="372">
        <f t="shared" ref="B1462:J1462" si="1029">B1461</f>
        <v>0</v>
      </c>
      <c r="C1462" s="372">
        <f t="shared" si="1029"/>
        <v>0</v>
      </c>
      <c r="D1462" s="372">
        <f t="shared" si="1029"/>
        <v>0</v>
      </c>
      <c r="E1462" s="372">
        <f t="shared" si="1029"/>
        <v>0</v>
      </c>
      <c r="F1462" s="372">
        <f t="shared" si="1029"/>
        <v>0</v>
      </c>
      <c r="G1462" s="372">
        <f t="shared" si="1029"/>
        <v>0</v>
      </c>
      <c r="H1462" s="372">
        <f t="shared" si="1029"/>
        <v>0</v>
      </c>
      <c r="I1462" s="372">
        <f t="shared" si="1029"/>
        <v>0</v>
      </c>
      <c r="J1462" s="372">
        <f t="shared" si="1029"/>
        <v>0</v>
      </c>
      <c r="K1462" s="372">
        <f t="shared" si="1023"/>
        <v>0</v>
      </c>
      <c r="L1462" s="376">
        <f t="shared" si="1024"/>
        <v>0</v>
      </c>
      <c r="M1462" s="95"/>
      <c r="O1462" s="77"/>
      <c r="P1462" s="93"/>
      <c r="Q1462" s="96"/>
      <c r="S1462" s="96"/>
      <c r="U1462" s="96"/>
      <c r="V1462" s="96"/>
      <c r="X1462" s="96"/>
      <c r="Z1462" s="96"/>
      <c r="AB1462" s="97"/>
      <c r="AC1462" s="30">
        <f t="shared" si="1025"/>
        <v>0</v>
      </c>
      <c r="AD1462" s="30">
        <f t="shared" si="1026"/>
        <v>0</v>
      </c>
      <c r="AE1462" s="30">
        <f t="shared" si="1027"/>
        <v>0</v>
      </c>
      <c r="AF1462" s="30">
        <f t="shared" si="1028"/>
        <v>0</v>
      </c>
      <c r="AG1462" s="18" t="s">
        <v>1811</v>
      </c>
      <c r="AH1462" s="17">
        <f t="shared" ref="AH1462:AH1468" si="1030">IF($L$1461=0,0,1)</f>
        <v>0</v>
      </c>
    </row>
    <row r="1463" spans="1:34" ht="25" customHeight="1" x14ac:dyDescent="0.25">
      <c r="A1463" s="119" t="s">
        <v>1812</v>
      </c>
      <c r="B1463" s="39"/>
      <c r="C1463" s="39"/>
      <c r="D1463" s="274"/>
      <c r="E1463" s="274"/>
      <c r="F1463" s="274"/>
      <c r="G1463" s="274"/>
      <c r="H1463" s="274"/>
      <c r="I1463" s="274"/>
      <c r="J1463" s="274"/>
      <c r="K1463" s="383">
        <f t="shared" si="1023"/>
        <v>0</v>
      </c>
      <c r="L1463" s="376">
        <f t="shared" si="1024"/>
        <v>0</v>
      </c>
      <c r="M1463" s="95"/>
      <c r="O1463" s="77"/>
      <c r="P1463" s="93"/>
      <c r="Q1463" s="96"/>
      <c r="S1463" s="96"/>
      <c r="U1463" s="96"/>
      <c r="V1463" s="96"/>
      <c r="X1463" s="96"/>
      <c r="Z1463" s="96"/>
      <c r="AB1463" s="97"/>
      <c r="AC1463" s="30">
        <f t="shared" si="1025"/>
        <v>0</v>
      </c>
      <c r="AD1463" s="30">
        <f t="shared" si="1026"/>
        <v>0</v>
      </c>
      <c r="AE1463" s="30">
        <f t="shared" si="1027"/>
        <v>0</v>
      </c>
      <c r="AF1463" s="30">
        <f t="shared" si="1028"/>
        <v>0</v>
      </c>
      <c r="AG1463" s="18" t="s">
        <v>1813</v>
      </c>
      <c r="AH1463" s="17">
        <f t="shared" si="1030"/>
        <v>0</v>
      </c>
    </row>
    <row r="1464" spans="1:34" ht="25" customHeight="1" x14ac:dyDescent="0.25">
      <c r="A1464" s="119" t="s">
        <v>1814</v>
      </c>
      <c r="B1464" s="39"/>
      <c r="C1464" s="39"/>
      <c r="D1464" s="274"/>
      <c r="E1464" s="274"/>
      <c r="F1464" s="274"/>
      <c r="G1464" s="274"/>
      <c r="H1464" s="274"/>
      <c r="I1464" s="274"/>
      <c r="J1464" s="274"/>
      <c r="K1464" s="383">
        <f t="shared" si="1023"/>
        <v>0</v>
      </c>
      <c r="L1464" s="376">
        <f t="shared" si="1024"/>
        <v>0</v>
      </c>
      <c r="M1464" s="95"/>
      <c r="O1464" s="77"/>
      <c r="P1464" s="93"/>
      <c r="Q1464" s="96"/>
      <c r="S1464" s="96"/>
      <c r="U1464" s="96"/>
      <c r="V1464" s="96"/>
      <c r="X1464" s="96"/>
      <c r="Z1464" s="96"/>
      <c r="AB1464" s="97"/>
      <c r="AC1464" s="30">
        <f t="shared" si="1025"/>
        <v>0</v>
      </c>
      <c r="AD1464" s="30">
        <f t="shared" si="1026"/>
        <v>0</v>
      </c>
      <c r="AE1464" s="30">
        <f t="shared" si="1027"/>
        <v>0</v>
      </c>
      <c r="AF1464" s="30">
        <f t="shared" si="1028"/>
        <v>0</v>
      </c>
      <c r="AG1464" s="18" t="s">
        <v>1815</v>
      </c>
      <c r="AH1464" s="17">
        <f t="shared" si="1030"/>
        <v>0</v>
      </c>
    </row>
    <row r="1465" spans="1:34" ht="25" customHeight="1" x14ac:dyDescent="0.25">
      <c r="A1465" s="248">
        <v>0</v>
      </c>
      <c r="B1465" s="39"/>
      <c r="C1465" s="40"/>
      <c r="D1465" s="276"/>
      <c r="E1465" s="276"/>
      <c r="F1465" s="276"/>
      <c r="G1465" s="276"/>
      <c r="H1465" s="276"/>
      <c r="I1465" s="276"/>
      <c r="J1465" s="276"/>
      <c r="K1465" s="367">
        <f t="shared" si="1023"/>
        <v>0</v>
      </c>
      <c r="L1465" s="376">
        <f t="shared" si="1024"/>
        <v>0</v>
      </c>
      <c r="M1465" s="95"/>
      <c r="O1465" s="77"/>
      <c r="P1465" s="93"/>
      <c r="Q1465" s="96"/>
      <c r="S1465" s="96"/>
      <c r="U1465" s="96"/>
      <c r="V1465" s="96"/>
      <c r="X1465" s="96"/>
      <c r="Z1465" s="96"/>
      <c r="AB1465" s="97"/>
      <c r="AC1465" s="30">
        <f t="shared" si="1025"/>
        <v>0</v>
      </c>
      <c r="AD1465" s="30">
        <f t="shared" si="1026"/>
        <v>0</v>
      </c>
      <c r="AE1465" s="30">
        <f t="shared" si="1027"/>
        <v>0</v>
      </c>
      <c r="AF1465" s="30">
        <f t="shared" si="1028"/>
        <v>0</v>
      </c>
      <c r="AG1465" s="18">
        <v>0</v>
      </c>
      <c r="AH1465" s="17">
        <f t="shared" si="1030"/>
        <v>0</v>
      </c>
    </row>
    <row r="1466" spans="1:34" ht="25" customHeight="1" x14ac:dyDescent="0.25">
      <c r="A1466" s="248">
        <v>0</v>
      </c>
      <c r="B1466" s="39"/>
      <c r="C1466" s="40"/>
      <c r="D1466" s="276"/>
      <c r="E1466" s="276"/>
      <c r="F1466" s="276"/>
      <c r="G1466" s="276"/>
      <c r="H1466" s="276"/>
      <c r="I1466" s="276"/>
      <c r="J1466" s="276"/>
      <c r="K1466" s="367">
        <f t="shared" si="1023"/>
        <v>0</v>
      </c>
      <c r="L1466" s="376">
        <f t="shared" si="1024"/>
        <v>0</v>
      </c>
      <c r="M1466" s="95"/>
      <c r="O1466" s="77"/>
      <c r="P1466" s="93"/>
      <c r="Q1466" s="96"/>
      <c r="S1466" s="96"/>
      <c r="U1466" s="96"/>
      <c r="V1466" s="96"/>
      <c r="X1466" s="96"/>
      <c r="Z1466" s="96"/>
      <c r="AB1466" s="97"/>
      <c r="AC1466" s="30">
        <f t="shared" si="1025"/>
        <v>0</v>
      </c>
      <c r="AD1466" s="30">
        <f t="shared" si="1026"/>
        <v>0</v>
      </c>
      <c r="AE1466" s="30">
        <f t="shared" si="1027"/>
        <v>0</v>
      </c>
      <c r="AF1466" s="30">
        <f t="shared" si="1028"/>
        <v>0</v>
      </c>
      <c r="AG1466" s="18">
        <v>0</v>
      </c>
      <c r="AH1466" s="17">
        <f t="shared" si="1030"/>
        <v>0</v>
      </c>
    </row>
    <row r="1467" spans="1:34" ht="25" customHeight="1" x14ac:dyDescent="0.25">
      <c r="A1467" s="248">
        <v>0</v>
      </c>
      <c r="B1467" s="31"/>
      <c r="C1467" s="94"/>
      <c r="D1467" s="263"/>
      <c r="E1467" s="263"/>
      <c r="F1467" s="263"/>
      <c r="G1467" s="263"/>
      <c r="H1467" s="263"/>
      <c r="I1467" s="263"/>
      <c r="J1467" s="263"/>
      <c r="K1467" s="363">
        <f t="shared" si="1023"/>
        <v>0</v>
      </c>
      <c r="L1467" s="376">
        <f t="shared" si="1024"/>
        <v>0</v>
      </c>
      <c r="M1467" s="95"/>
      <c r="O1467" s="77"/>
      <c r="P1467" s="93"/>
      <c r="Q1467" s="96"/>
      <c r="S1467" s="96"/>
      <c r="U1467" s="96"/>
      <c r="V1467" s="96"/>
      <c r="X1467" s="96"/>
      <c r="Z1467" s="96"/>
      <c r="AB1467" s="97"/>
      <c r="AC1467" s="30">
        <f t="shared" si="1025"/>
        <v>0</v>
      </c>
      <c r="AD1467" s="30">
        <f t="shared" si="1026"/>
        <v>0</v>
      </c>
      <c r="AE1467" s="30">
        <f t="shared" si="1027"/>
        <v>0</v>
      </c>
      <c r="AF1467" s="30">
        <f t="shared" si="1028"/>
        <v>0</v>
      </c>
      <c r="AG1467" s="18">
        <v>0</v>
      </c>
      <c r="AH1467" s="17">
        <f t="shared" si="1030"/>
        <v>0</v>
      </c>
    </row>
    <row r="1468" spans="1:34" ht="25" customHeight="1" thickBot="1" x14ac:dyDescent="0.3">
      <c r="A1468" s="249"/>
      <c r="B1468" s="32"/>
      <c r="C1468" s="100"/>
      <c r="D1468" s="264"/>
      <c r="E1468" s="264"/>
      <c r="F1468" s="264"/>
      <c r="G1468" s="264"/>
      <c r="H1468" s="264"/>
      <c r="I1468" s="264"/>
      <c r="J1468" s="264"/>
      <c r="K1468" s="379"/>
      <c r="L1468" s="378"/>
      <c r="M1468" s="101"/>
      <c r="N1468" s="102"/>
      <c r="O1468" s="77"/>
      <c r="P1468" s="99"/>
      <c r="Q1468" s="103"/>
      <c r="R1468" s="104"/>
      <c r="S1468" s="103"/>
      <c r="T1468" s="104"/>
      <c r="U1468" s="103"/>
      <c r="V1468" s="103"/>
      <c r="W1468" s="104"/>
      <c r="X1468" s="103"/>
      <c r="Y1468" s="104"/>
      <c r="Z1468" s="103"/>
      <c r="AA1468" s="104"/>
      <c r="AB1468" s="105"/>
      <c r="AC1468" s="33"/>
      <c r="AD1468" s="33"/>
      <c r="AE1468" s="33"/>
      <c r="AF1468" s="33"/>
      <c r="AG1468" s="80"/>
      <c r="AH1468" s="17">
        <f t="shared" si="1030"/>
        <v>0</v>
      </c>
    </row>
    <row r="1469" spans="1:34" ht="40" customHeight="1" x14ac:dyDescent="0.25">
      <c r="A1469" s="233" t="s">
        <v>1816</v>
      </c>
      <c r="B1469" s="231"/>
      <c r="C1469" s="234"/>
      <c r="D1469" s="245"/>
      <c r="E1469" s="245"/>
      <c r="F1469" s="245"/>
      <c r="G1469" s="245"/>
      <c r="H1469" s="245"/>
      <c r="I1469" s="245"/>
      <c r="J1469" s="245"/>
      <c r="K1469" s="363"/>
      <c r="L1469" s="376"/>
      <c r="M1469" s="95"/>
      <c r="O1469" s="77"/>
      <c r="P1469" s="106"/>
      <c r="Q1469" s="96"/>
      <c r="S1469" s="96"/>
      <c r="U1469" s="96"/>
      <c r="V1469" s="96"/>
      <c r="X1469" s="96"/>
      <c r="Z1469" s="96"/>
      <c r="AB1469" s="97"/>
      <c r="AC1469" s="30"/>
      <c r="AD1469" s="30"/>
      <c r="AE1469" s="30"/>
      <c r="AF1469" s="30"/>
      <c r="AH1469" s="17">
        <f>IF($L$1470=0,0,1)</f>
        <v>0</v>
      </c>
    </row>
    <row r="1470" spans="1:34" ht="25" customHeight="1" x14ac:dyDescent="0.25">
      <c r="A1470" s="119" t="s">
        <v>188</v>
      </c>
      <c r="B1470" s="31"/>
      <c r="C1470" s="31"/>
      <c r="D1470" s="240"/>
      <c r="E1470" s="240"/>
      <c r="F1470" s="240"/>
      <c r="G1470" s="240"/>
      <c r="H1470" s="240"/>
      <c r="I1470" s="240"/>
      <c r="J1470" s="240"/>
      <c r="K1470" s="366">
        <f t="shared" ref="K1470:K1478" si="1031">D1470+E1470+F1470+H1470+J1470</f>
        <v>0</v>
      </c>
      <c r="L1470" s="376">
        <f t="shared" ref="L1470:L1478" si="1032">G1470+I1470+K1470</f>
        <v>0</v>
      </c>
      <c r="M1470" s="95"/>
      <c r="O1470" s="77">
        <f>IF(L1470&gt;1,1,0)</f>
        <v>0</v>
      </c>
      <c r="P1470" s="93"/>
      <c r="Q1470" s="96"/>
      <c r="S1470" s="96"/>
      <c r="U1470" s="96"/>
      <c r="V1470" s="96"/>
      <c r="X1470" s="96"/>
      <c r="Z1470" s="96"/>
      <c r="AB1470" s="97"/>
      <c r="AC1470" s="30">
        <f t="shared" ref="AC1470:AC1478" si="1033">Q1470</f>
        <v>0</v>
      </c>
      <c r="AD1470" s="30">
        <f t="shared" ref="AD1470:AD1478" si="1034">D1470+E1470+F1470+H1470+J1470</f>
        <v>0</v>
      </c>
      <c r="AE1470" s="30">
        <f t="shared" ref="AE1470:AE1478" si="1035">G1470</f>
        <v>0</v>
      </c>
      <c r="AF1470" s="30">
        <f t="shared" ref="AF1470:AF1478" si="1036">AC1470+AD1470+AE1470</f>
        <v>0</v>
      </c>
      <c r="AG1470" s="18" t="s">
        <v>1817</v>
      </c>
      <c r="AH1470" s="17">
        <f>IF($L$1470=0,0,1)</f>
        <v>0</v>
      </c>
    </row>
    <row r="1471" spans="1:34" ht="25" customHeight="1" x14ac:dyDescent="0.25">
      <c r="A1471" s="370" t="s">
        <v>1818</v>
      </c>
      <c r="B1471" s="366">
        <f t="shared" ref="B1471:J1471" si="1037">B1470</f>
        <v>0</v>
      </c>
      <c r="C1471" s="366">
        <f t="shared" si="1037"/>
        <v>0</v>
      </c>
      <c r="D1471" s="366">
        <f t="shared" si="1037"/>
        <v>0</v>
      </c>
      <c r="E1471" s="366">
        <f t="shared" si="1037"/>
        <v>0</v>
      </c>
      <c r="F1471" s="366">
        <f t="shared" si="1037"/>
        <v>0</v>
      </c>
      <c r="G1471" s="366">
        <f t="shared" si="1037"/>
        <v>0</v>
      </c>
      <c r="H1471" s="366">
        <f t="shared" si="1037"/>
        <v>0</v>
      </c>
      <c r="I1471" s="366">
        <f t="shared" si="1037"/>
        <v>0</v>
      </c>
      <c r="J1471" s="366">
        <f t="shared" si="1037"/>
        <v>0</v>
      </c>
      <c r="K1471" s="366">
        <f t="shared" si="1031"/>
        <v>0</v>
      </c>
      <c r="L1471" s="376">
        <f t="shared" si="1032"/>
        <v>0</v>
      </c>
      <c r="M1471" s="95"/>
      <c r="O1471" s="77"/>
      <c r="P1471" s="93"/>
      <c r="Q1471" s="96"/>
      <c r="S1471" s="96"/>
      <c r="U1471" s="96"/>
      <c r="V1471" s="96"/>
      <c r="X1471" s="96"/>
      <c r="Z1471" s="96"/>
      <c r="AB1471" s="97"/>
      <c r="AC1471" s="30">
        <f t="shared" si="1033"/>
        <v>0</v>
      </c>
      <c r="AD1471" s="30">
        <f t="shared" si="1034"/>
        <v>0</v>
      </c>
      <c r="AE1471" s="30">
        <f t="shared" si="1035"/>
        <v>0</v>
      </c>
      <c r="AF1471" s="30">
        <f t="shared" si="1036"/>
        <v>0</v>
      </c>
      <c r="AG1471" s="18" t="s">
        <v>1819</v>
      </c>
      <c r="AH1471" s="17">
        <f t="shared" ref="AH1471:AH1479" si="1038">IF($L$1470=0,0,1)</f>
        <v>0</v>
      </c>
    </row>
    <row r="1472" spans="1:34" ht="25" customHeight="1" x14ac:dyDescent="0.25">
      <c r="A1472" s="119" t="s">
        <v>756</v>
      </c>
      <c r="B1472" s="31"/>
      <c r="C1472" s="31"/>
      <c r="D1472" s="240"/>
      <c r="E1472" s="240"/>
      <c r="F1472" s="240"/>
      <c r="G1472" s="240"/>
      <c r="H1472" s="240"/>
      <c r="I1472" s="240"/>
      <c r="J1472" s="240"/>
      <c r="K1472" s="366">
        <f t="shared" si="1031"/>
        <v>0</v>
      </c>
      <c r="L1472" s="376">
        <f t="shared" si="1032"/>
        <v>0</v>
      </c>
      <c r="M1472" s="95"/>
      <c r="O1472" s="77"/>
      <c r="P1472" s="93"/>
      <c r="Q1472" s="96"/>
      <c r="S1472" s="96"/>
      <c r="U1472" s="96"/>
      <c r="V1472" s="96"/>
      <c r="X1472" s="96"/>
      <c r="Z1472" s="96"/>
      <c r="AB1472" s="97"/>
      <c r="AC1472" s="30">
        <f t="shared" si="1033"/>
        <v>0</v>
      </c>
      <c r="AD1472" s="30">
        <f t="shared" si="1034"/>
        <v>0</v>
      </c>
      <c r="AE1472" s="30">
        <f t="shared" si="1035"/>
        <v>0</v>
      </c>
      <c r="AF1472" s="30">
        <f t="shared" si="1036"/>
        <v>0</v>
      </c>
      <c r="AG1472" s="18" t="s">
        <v>1820</v>
      </c>
      <c r="AH1472" s="17">
        <f t="shared" si="1038"/>
        <v>0</v>
      </c>
    </row>
    <row r="1473" spans="1:34" ht="25" customHeight="1" x14ac:dyDescent="0.25">
      <c r="A1473" s="119" t="s">
        <v>1821</v>
      </c>
      <c r="B1473" s="39"/>
      <c r="C1473" s="39"/>
      <c r="D1473" s="274"/>
      <c r="E1473" s="274"/>
      <c r="F1473" s="274"/>
      <c r="G1473" s="274"/>
      <c r="H1473" s="274"/>
      <c r="I1473" s="274"/>
      <c r="J1473" s="274"/>
      <c r="K1473" s="383">
        <f t="shared" si="1031"/>
        <v>0</v>
      </c>
      <c r="L1473" s="376">
        <f t="shared" si="1032"/>
        <v>0</v>
      </c>
      <c r="M1473" s="95"/>
      <c r="O1473" s="77"/>
      <c r="P1473" s="93"/>
      <c r="Q1473" s="96"/>
      <c r="S1473" s="96"/>
      <c r="U1473" s="96"/>
      <c r="V1473" s="96"/>
      <c r="X1473" s="96"/>
      <c r="Z1473" s="96"/>
      <c r="AB1473" s="97"/>
      <c r="AC1473" s="30">
        <f t="shared" si="1033"/>
        <v>0</v>
      </c>
      <c r="AD1473" s="30">
        <f t="shared" si="1034"/>
        <v>0</v>
      </c>
      <c r="AE1473" s="30">
        <f t="shared" si="1035"/>
        <v>0</v>
      </c>
      <c r="AF1473" s="30">
        <f t="shared" si="1036"/>
        <v>0</v>
      </c>
      <c r="AG1473" s="18" t="s">
        <v>1822</v>
      </c>
      <c r="AH1473" s="17">
        <f t="shared" si="1038"/>
        <v>0</v>
      </c>
    </row>
    <row r="1474" spans="1:34" ht="25" customHeight="1" x14ac:dyDescent="0.25">
      <c r="A1474" s="119" t="s">
        <v>1823</v>
      </c>
      <c r="B1474" s="39"/>
      <c r="C1474" s="39"/>
      <c r="D1474" s="274"/>
      <c r="E1474" s="274"/>
      <c r="F1474" s="274"/>
      <c r="G1474" s="274"/>
      <c r="H1474" s="274"/>
      <c r="I1474" s="274"/>
      <c r="J1474" s="274"/>
      <c r="K1474" s="383">
        <f t="shared" si="1031"/>
        <v>0</v>
      </c>
      <c r="L1474" s="376">
        <f t="shared" si="1032"/>
        <v>0</v>
      </c>
      <c r="M1474" s="95"/>
      <c r="O1474" s="77"/>
      <c r="P1474" s="93"/>
      <c r="Q1474" s="96"/>
      <c r="S1474" s="96"/>
      <c r="U1474" s="96"/>
      <c r="V1474" s="96"/>
      <c r="X1474" s="96"/>
      <c r="Z1474" s="96"/>
      <c r="AB1474" s="97"/>
      <c r="AC1474" s="30">
        <f t="shared" si="1033"/>
        <v>0</v>
      </c>
      <c r="AD1474" s="30">
        <f t="shared" si="1034"/>
        <v>0</v>
      </c>
      <c r="AE1474" s="30">
        <f t="shared" si="1035"/>
        <v>0</v>
      </c>
      <c r="AF1474" s="30">
        <f t="shared" si="1036"/>
        <v>0</v>
      </c>
      <c r="AG1474" s="18" t="s">
        <v>1824</v>
      </c>
      <c r="AH1474" s="17">
        <f t="shared" si="1038"/>
        <v>0</v>
      </c>
    </row>
    <row r="1475" spans="1:34" ht="25" customHeight="1" x14ac:dyDescent="0.25">
      <c r="A1475" s="119" t="s">
        <v>1825</v>
      </c>
      <c r="B1475" s="39"/>
      <c r="C1475" s="39"/>
      <c r="D1475" s="274"/>
      <c r="E1475" s="274"/>
      <c r="F1475" s="274"/>
      <c r="G1475" s="274"/>
      <c r="H1475" s="274"/>
      <c r="I1475" s="274"/>
      <c r="J1475" s="274"/>
      <c r="K1475" s="383">
        <f t="shared" si="1031"/>
        <v>0</v>
      </c>
      <c r="L1475" s="376">
        <f t="shared" si="1032"/>
        <v>0</v>
      </c>
      <c r="M1475" s="95"/>
      <c r="O1475" s="77"/>
      <c r="P1475" s="93"/>
      <c r="Q1475" s="96"/>
      <c r="S1475" s="96"/>
      <c r="U1475" s="96"/>
      <c r="V1475" s="96"/>
      <c r="X1475" s="96"/>
      <c r="Z1475" s="96"/>
      <c r="AB1475" s="97"/>
      <c r="AC1475" s="30">
        <f t="shared" si="1033"/>
        <v>0</v>
      </c>
      <c r="AD1475" s="30">
        <f t="shared" si="1034"/>
        <v>0</v>
      </c>
      <c r="AE1475" s="30">
        <f t="shared" si="1035"/>
        <v>0</v>
      </c>
      <c r="AF1475" s="30">
        <f t="shared" si="1036"/>
        <v>0</v>
      </c>
      <c r="AG1475" s="18" t="s">
        <v>1826</v>
      </c>
      <c r="AH1475" s="17">
        <f t="shared" si="1038"/>
        <v>0</v>
      </c>
    </row>
    <row r="1476" spans="1:34" ht="25" customHeight="1" x14ac:dyDescent="0.25">
      <c r="A1476" s="248">
        <v>0</v>
      </c>
      <c r="B1476" s="39"/>
      <c r="C1476" s="40"/>
      <c r="D1476" s="276"/>
      <c r="E1476" s="276"/>
      <c r="F1476" s="276"/>
      <c r="G1476" s="276"/>
      <c r="H1476" s="276"/>
      <c r="I1476" s="276"/>
      <c r="J1476" s="276"/>
      <c r="K1476" s="367">
        <f t="shared" si="1031"/>
        <v>0</v>
      </c>
      <c r="L1476" s="376">
        <f t="shared" si="1032"/>
        <v>0</v>
      </c>
      <c r="M1476" s="95"/>
      <c r="O1476" s="77"/>
      <c r="P1476" s="93"/>
      <c r="Q1476" s="96"/>
      <c r="S1476" s="96"/>
      <c r="U1476" s="96"/>
      <c r="V1476" s="96"/>
      <c r="X1476" s="96"/>
      <c r="Z1476" s="96"/>
      <c r="AB1476" s="97"/>
      <c r="AC1476" s="30">
        <f t="shared" si="1033"/>
        <v>0</v>
      </c>
      <c r="AD1476" s="30">
        <f t="shared" si="1034"/>
        <v>0</v>
      </c>
      <c r="AE1476" s="30">
        <f t="shared" si="1035"/>
        <v>0</v>
      </c>
      <c r="AF1476" s="30">
        <f t="shared" si="1036"/>
        <v>0</v>
      </c>
      <c r="AG1476" s="18">
        <v>0</v>
      </c>
      <c r="AH1476" s="17">
        <f t="shared" si="1038"/>
        <v>0</v>
      </c>
    </row>
    <row r="1477" spans="1:34" ht="25" customHeight="1" x14ac:dyDescent="0.25">
      <c r="A1477" s="248">
        <v>0</v>
      </c>
      <c r="B1477" s="39"/>
      <c r="C1477" s="40"/>
      <c r="D1477" s="276"/>
      <c r="E1477" s="276"/>
      <c r="F1477" s="276"/>
      <c r="G1477" s="276"/>
      <c r="H1477" s="276"/>
      <c r="I1477" s="276"/>
      <c r="J1477" s="276"/>
      <c r="K1477" s="367">
        <f t="shared" si="1031"/>
        <v>0</v>
      </c>
      <c r="L1477" s="376">
        <f t="shared" si="1032"/>
        <v>0</v>
      </c>
      <c r="M1477" s="95"/>
      <c r="O1477" s="77"/>
      <c r="P1477" s="93"/>
      <c r="Q1477" s="96"/>
      <c r="S1477" s="96"/>
      <c r="U1477" s="96"/>
      <c r="V1477" s="96"/>
      <c r="X1477" s="96"/>
      <c r="Z1477" s="96"/>
      <c r="AB1477" s="97"/>
      <c r="AC1477" s="30">
        <f t="shared" si="1033"/>
        <v>0</v>
      </c>
      <c r="AD1477" s="30">
        <f t="shared" si="1034"/>
        <v>0</v>
      </c>
      <c r="AE1477" s="30">
        <f t="shared" si="1035"/>
        <v>0</v>
      </c>
      <c r="AF1477" s="30">
        <f t="shared" si="1036"/>
        <v>0</v>
      </c>
      <c r="AG1477" s="18">
        <v>0</v>
      </c>
      <c r="AH1477" s="17">
        <f t="shared" si="1038"/>
        <v>0</v>
      </c>
    </row>
    <row r="1478" spans="1:34" ht="25" customHeight="1" x14ac:dyDescent="0.25">
      <c r="A1478" s="248">
        <v>0</v>
      </c>
      <c r="B1478" s="31"/>
      <c r="C1478" s="94"/>
      <c r="D1478" s="263"/>
      <c r="E1478" s="263"/>
      <c r="F1478" s="263"/>
      <c r="G1478" s="263"/>
      <c r="H1478" s="263"/>
      <c r="I1478" s="263"/>
      <c r="J1478" s="263"/>
      <c r="K1478" s="363">
        <f t="shared" si="1031"/>
        <v>0</v>
      </c>
      <c r="L1478" s="376">
        <f t="shared" si="1032"/>
        <v>0</v>
      </c>
      <c r="M1478" s="95"/>
      <c r="O1478" s="77"/>
      <c r="P1478" s="93"/>
      <c r="Q1478" s="96"/>
      <c r="S1478" s="96"/>
      <c r="U1478" s="96"/>
      <c r="V1478" s="96"/>
      <c r="X1478" s="96"/>
      <c r="Z1478" s="96"/>
      <c r="AB1478" s="97"/>
      <c r="AC1478" s="30">
        <f t="shared" si="1033"/>
        <v>0</v>
      </c>
      <c r="AD1478" s="30">
        <f t="shared" si="1034"/>
        <v>0</v>
      </c>
      <c r="AE1478" s="30">
        <f t="shared" si="1035"/>
        <v>0</v>
      </c>
      <c r="AF1478" s="30">
        <f t="shared" si="1036"/>
        <v>0</v>
      </c>
      <c r="AG1478" s="18">
        <v>0</v>
      </c>
      <c r="AH1478" s="17">
        <f t="shared" si="1038"/>
        <v>0</v>
      </c>
    </row>
    <row r="1479" spans="1:34" ht="25" customHeight="1" thickBot="1" x14ac:dyDescent="0.3">
      <c r="A1479" s="249"/>
      <c r="B1479" s="32"/>
      <c r="C1479" s="100"/>
      <c r="D1479" s="264"/>
      <c r="E1479" s="264"/>
      <c r="F1479" s="264"/>
      <c r="G1479" s="264"/>
      <c r="H1479" s="264"/>
      <c r="I1479" s="264"/>
      <c r="J1479" s="264"/>
      <c r="K1479" s="379"/>
      <c r="L1479" s="378"/>
      <c r="M1479" s="101"/>
      <c r="N1479" s="102"/>
      <c r="O1479" s="77"/>
      <c r="P1479" s="99"/>
      <c r="Q1479" s="103"/>
      <c r="R1479" s="104"/>
      <c r="S1479" s="103"/>
      <c r="T1479" s="104"/>
      <c r="U1479" s="103"/>
      <c r="V1479" s="103"/>
      <c r="W1479" s="104"/>
      <c r="X1479" s="103"/>
      <c r="Y1479" s="104"/>
      <c r="Z1479" s="103"/>
      <c r="AA1479" s="104"/>
      <c r="AB1479" s="105"/>
      <c r="AC1479" s="33"/>
      <c r="AD1479" s="33"/>
      <c r="AE1479" s="33"/>
      <c r="AF1479" s="33"/>
      <c r="AG1479" s="80"/>
      <c r="AH1479" s="17">
        <f t="shared" si="1038"/>
        <v>0</v>
      </c>
    </row>
    <row r="1480" spans="1:34" ht="40" customHeight="1" x14ac:dyDescent="0.25">
      <c r="A1480" s="233" t="s">
        <v>1827</v>
      </c>
      <c r="B1480" s="236"/>
      <c r="C1480" s="237"/>
      <c r="D1480" s="246"/>
      <c r="E1480" s="246"/>
      <c r="F1480" s="246"/>
      <c r="G1480" s="246"/>
      <c r="H1480" s="246"/>
      <c r="I1480" s="246"/>
      <c r="J1480" s="246"/>
      <c r="K1480" s="357"/>
      <c r="L1480" s="376"/>
      <c r="M1480" s="95"/>
      <c r="O1480" s="77"/>
      <c r="P1480" s="106"/>
      <c r="Q1480" s="96"/>
      <c r="S1480" s="96"/>
      <c r="U1480" s="96"/>
      <c r="V1480" s="96"/>
      <c r="X1480" s="96"/>
      <c r="Z1480" s="96"/>
      <c r="AB1480" s="97"/>
      <c r="AC1480" s="30"/>
      <c r="AD1480" s="30"/>
      <c r="AE1480" s="30"/>
      <c r="AF1480" s="30"/>
      <c r="AH1480" s="17">
        <f t="shared" ref="AH1480:AH1499" si="1039">IF($L$1481=0,0,1)</f>
        <v>0</v>
      </c>
    </row>
    <row r="1481" spans="1:34" ht="25" customHeight="1" x14ac:dyDescent="0.25">
      <c r="A1481" s="119" t="s">
        <v>188</v>
      </c>
      <c r="B1481" s="37"/>
      <c r="C1481" s="37"/>
      <c r="D1481" s="238"/>
      <c r="E1481" s="238"/>
      <c r="F1481" s="238"/>
      <c r="G1481" s="238"/>
      <c r="H1481" s="238"/>
      <c r="I1481" s="238"/>
      <c r="J1481" s="238"/>
      <c r="K1481" s="372">
        <f t="shared" ref="K1481:K1498" si="1040">D1481+E1481+F1481+H1481+J1481</f>
        <v>0</v>
      </c>
      <c r="L1481" s="376">
        <f t="shared" ref="L1481:L1498" si="1041">G1481+I1481+K1481</f>
        <v>0</v>
      </c>
      <c r="M1481" s="95"/>
      <c r="O1481" s="77">
        <f>IF(L1481&gt;1,1,0)</f>
        <v>0</v>
      </c>
      <c r="P1481" s="93"/>
      <c r="Q1481" s="96"/>
      <c r="S1481" s="96"/>
      <c r="U1481" s="96"/>
      <c r="V1481" s="96"/>
      <c r="X1481" s="96"/>
      <c r="Z1481" s="96"/>
      <c r="AB1481" s="97"/>
      <c r="AC1481" s="30">
        <f t="shared" ref="AC1481:AC1498" si="1042">Q1481</f>
        <v>0</v>
      </c>
      <c r="AD1481" s="30">
        <f t="shared" ref="AD1481:AD1498" si="1043">D1481+E1481+F1481+H1481+J1481</f>
        <v>0</v>
      </c>
      <c r="AE1481" s="30">
        <f t="shared" ref="AE1481:AE1498" si="1044">G1481</f>
        <v>0</v>
      </c>
      <c r="AF1481" s="30">
        <f t="shared" ref="AF1481:AF1498" si="1045">AC1481+AD1481+AE1481</f>
        <v>0</v>
      </c>
      <c r="AG1481" s="18" t="s">
        <v>1828</v>
      </c>
      <c r="AH1481" s="17">
        <f t="shared" si="1039"/>
        <v>0</v>
      </c>
    </row>
    <row r="1482" spans="1:34" ht="25" customHeight="1" x14ac:dyDescent="0.25">
      <c r="A1482" s="370" t="s">
        <v>1829</v>
      </c>
      <c r="B1482" s="372">
        <f t="shared" ref="B1482:J1482" si="1046">B1481</f>
        <v>0</v>
      </c>
      <c r="C1482" s="372">
        <f t="shared" si="1046"/>
        <v>0</v>
      </c>
      <c r="D1482" s="372">
        <f t="shared" si="1046"/>
        <v>0</v>
      </c>
      <c r="E1482" s="372">
        <f t="shared" si="1046"/>
        <v>0</v>
      </c>
      <c r="F1482" s="372">
        <f t="shared" si="1046"/>
        <v>0</v>
      </c>
      <c r="G1482" s="372">
        <f t="shared" si="1046"/>
        <v>0</v>
      </c>
      <c r="H1482" s="372">
        <f t="shared" si="1046"/>
        <v>0</v>
      </c>
      <c r="I1482" s="372">
        <f t="shared" si="1046"/>
        <v>0</v>
      </c>
      <c r="J1482" s="372">
        <f t="shared" si="1046"/>
        <v>0</v>
      </c>
      <c r="K1482" s="372">
        <f t="shared" si="1040"/>
        <v>0</v>
      </c>
      <c r="L1482" s="376">
        <f t="shared" si="1041"/>
        <v>0</v>
      </c>
      <c r="M1482" s="95"/>
      <c r="O1482" s="77"/>
      <c r="P1482" s="93"/>
      <c r="Q1482" s="96"/>
      <c r="S1482" s="96"/>
      <c r="U1482" s="96"/>
      <c r="V1482" s="96"/>
      <c r="X1482" s="96"/>
      <c r="Z1482" s="96"/>
      <c r="AB1482" s="97"/>
      <c r="AC1482" s="30">
        <f t="shared" si="1042"/>
        <v>0</v>
      </c>
      <c r="AD1482" s="30">
        <f t="shared" si="1043"/>
        <v>0</v>
      </c>
      <c r="AE1482" s="30">
        <f t="shared" si="1044"/>
        <v>0</v>
      </c>
      <c r="AF1482" s="30">
        <f t="shared" si="1045"/>
        <v>0</v>
      </c>
      <c r="AG1482" s="18" t="s">
        <v>1830</v>
      </c>
      <c r="AH1482" s="17">
        <f t="shared" si="1039"/>
        <v>0</v>
      </c>
    </row>
    <row r="1483" spans="1:34" ht="25" customHeight="1" x14ac:dyDescent="0.25">
      <c r="A1483" s="119" t="s">
        <v>953</v>
      </c>
      <c r="B1483" s="39"/>
      <c r="C1483" s="39"/>
      <c r="D1483" s="274"/>
      <c r="E1483" s="274"/>
      <c r="F1483" s="274"/>
      <c r="G1483" s="274"/>
      <c r="H1483" s="274"/>
      <c r="I1483" s="274"/>
      <c r="J1483" s="274"/>
      <c r="K1483" s="383">
        <f t="shared" si="1040"/>
        <v>0</v>
      </c>
      <c r="L1483" s="376">
        <f t="shared" si="1041"/>
        <v>0</v>
      </c>
      <c r="M1483" s="95"/>
      <c r="O1483" s="77"/>
      <c r="P1483" s="93"/>
      <c r="Q1483" s="96"/>
      <c r="S1483" s="96"/>
      <c r="U1483" s="96"/>
      <c r="V1483" s="96"/>
      <c r="X1483" s="96"/>
      <c r="Z1483" s="96"/>
      <c r="AB1483" s="97"/>
      <c r="AC1483" s="30">
        <f t="shared" si="1042"/>
        <v>0</v>
      </c>
      <c r="AD1483" s="30">
        <f t="shared" si="1043"/>
        <v>0</v>
      </c>
      <c r="AE1483" s="30">
        <f t="shared" si="1044"/>
        <v>0</v>
      </c>
      <c r="AF1483" s="30">
        <f t="shared" si="1045"/>
        <v>0</v>
      </c>
      <c r="AG1483" s="18" t="s">
        <v>1831</v>
      </c>
      <c r="AH1483" s="17">
        <f t="shared" si="1039"/>
        <v>0</v>
      </c>
    </row>
    <row r="1484" spans="1:34" ht="25" customHeight="1" x14ac:dyDescent="0.25">
      <c r="A1484" s="119" t="s">
        <v>1832</v>
      </c>
      <c r="B1484" s="39"/>
      <c r="C1484" s="39"/>
      <c r="D1484" s="274"/>
      <c r="E1484" s="274"/>
      <c r="F1484" s="274"/>
      <c r="G1484" s="274"/>
      <c r="H1484" s="274"/>
      <c r="I1484" s="274"/>
      <c r="J1484" s="274"/>
      <c r="K1484" s="383">
        <f t="shared" si="1040"/>
        <v>0</v>
      </c>
      <c r="L1484" s="376">
        <f t="shared" si="1041"/>
        <v>0</v>
      </c>
      <c r="M1484" s="95"/>
      <c r="O1484" s="77"/>
      <c r="P1484" s="93"/>
      <c r="Q1484" s="96"/>
      <c r="S1484" s="96"/>
      <c r="U1484" s="96"/>
      <c r="V1484" s="96"/>
      <c r="X1484" s="96"/>
      <c r="Z1484" s="96"/>
      <c r="AB1484" s="97"/>
      <c r="AC1484" s="30">
        <f t="shared" si="1042"/>
        <v>0</v>
      </c>
      <c r="AD1484" s="30">
        <f t="shared" si="1043"/>
        <v>0</v>
      </c>
      <c r="AE1484" s="30">
        <f t="shared" si="1044"/>
        <v>0</v>
      </c>
      <c r="AF1484" s="30">
        <f t="shared" si="1045"/>
        <v>0</v>
      </c>
      <c r="AG1484" s="18" t="s">
        <v>1833</v>
      </c>
      <c r="AH1484" s="17">
        <f t="shared" si="1039"/>
        <v>0</v>
      </c>
    </row>
    <row r="1485" spans="1:34" ht="25" customHeight="1" x14ac:dyDescent="0.25">
      <c r="A1485" s="119" t="s">
        <v>1834</v>
      </c>
      <c r="B1485" s="39"/>
      <c r="C1485" s="39"/>
      <c r="D1485" s="274"/>
      <c r="E1485" s="274"/>
      <c r="F1485" s="274"/>
      <c r="G1485" s="274"/>
      <c r="H1485" s="274"/>
      <c r="I1485" s="274"/>
      <c r="J1485" s="274"/>
      <c r="K1485" s="383">
        <f t="shared" si="1040"/>
        <v>0</v>
      </c>
      <c r="L1485" s="376">
        <f t="shared" si="1041"/>
        <v>0</v>
      </c>
      <c r="M1485" s="95"/>
      <c r="O1485" s="77"/>
      <c r="P1485" s="93"/>
      <c r="Q1485" s="96"/>
      <c r="S1485" s="96"/>
      <c r="U1485" s="96"/>
      <c r="V1485" s="96"/>
      <c r="X1485" s="96"/>
      <c r="Z1485" s="96"/>
      <c r="AB1485" s="97"/>
      <c r="AC1485" s="30">
        <f t="shared" si="1042"/>
        <v>0</v>
      </c>
      <c r="AD1485" s="30">
        <f t="shared" si="1043"/>
        <v>0</v>
      </c>
      <c r="AE1485" s="30">
        <f t="shared" si="1044"/>
        <v>0</v>
      </c>
      <c r="AF1485" s="30">
        <f t="shared" si="1045"/>
        <v>0</v>
      </c>
      <c r="AG1485" s="18" t="s">
        <v>1835</v>
      </c>
      <c r="AH1485" s="17">
        <f t="shared" si="1039"/>
        <v>0</v>
      </c>
    </row>
    <row r="1486" spans="1:34" ht="25" customHeight="1" x14ac:dyDescent="0.25">
      <c r="A1486" s="119" t="s">
        <v>1836</v>
      </c>
      <c r="B1486" s="39"/>
      <c r="C1486" s="39"/>
      <c r="D1486" s="274"/>
      <c r="E1486" s="274"/>
      <c r="F1486" s="274"/>
      <c r="G1486" s="274"/>
      <c r="H1486" s="274"/>
      <c r="I1486" s="274"/>
      <c r="J1486" s="274"/>
      <c r="K1486" s="383">
        <f t="shared" si="1040"/>
        <v>0</v>
      </c>
      <c r="L1486" s="376">
        <f t="shared" si="1041"/>
        <v>0</v>
      </c>
      <c r="M1486" s="95"/>
      <c r="O1486" s="77"/>
      <c r="P1486" s="93"/>
      <c r="Q1486" s="96"/>
      <c r="S1486" s="96"/>
      <c r="U1486" s="96"/>
      <c r="V1486" s="96"/>
      <c r="X1486" s="96"/>
      <c r="Z1486" s="96"/>
      <c r="AB1486" s="97"/>
      <c r="AC1486" s="30">
        <f t="shared" si="1042"/>
        <v>0</v>
      </c>
      <c r="AD1486" s="30">
        <f t="shared" si="1043"/>
        <v>0</v>
      </c>
      <c r="AE1486" s="30">
        <f t="shared" si="1044"/>
        <v>0</v>
      </c>
      <c r="AF1486" s="30">
        <f t="shared" si="1045"/>
        <v>0</v>
      </c>
      <c r="AG1486" s="18" t="s">
        <v>1837</v>
      </c>
      <c r="AH1486" s="17">
        <f t="shared" si="1039"/>
        <v>0</v>
      </c>
    </row>
    <row r="1487" spans="1:34" ht="25" customHeight="1" x14ac:dyDescent="0.25">
      <c r="A1487" s="119" t="s">
        <v>1690</v>
      </c>
      <c r="B1487" s="39"/>
      <c r="C1487" s="39"/>
      <c r="D1487" s="274"/>
      <c r="E1487" s="274"/>
      <c r="F1487" s="274"/>
      <c r="G1487" s="274"/>
      <c r="H1487" s="274"/>
      <c r="I1487" s="274"/>
      <c r="J1487" s="274"/>
      <c r="K1487" s="383">
        <f t="shared" si="1040"/>
        <v>0</v>
      </c>
      <c r="L1487" s="376">
        <f t="shared" si="1041"/>
        <v>0</v>
      </c>
      <c r="M1487" s="95"/>
      <c r="O1487" s="77"/>
      <c r="P1487" s="93"/>
      <c r="Q1487" s="96"/>
      <c r="S1487" s="96"/>
      <c r="U1487" s="96"/>
      <c r="V1487" s="96"/>
      <c r="X1487" s="96"/>
      <c r="Z1487" s="96"/>
      <c r="AB1487" s="97"/>
      <c r="AC1487" s="30">
        <f t="shared" si="1042"/>
        <v>0</v>
      </c>
      <c r="AD1487" s="30">
        <f t="shared" si="1043"/>
        <v>0</v>
      </c>
      <c r="AE1487" s="30">
        <f t="shared" si="1044"/>
        <v>0</v>
      </c>
      <c r="AF1487" s="30">
        <f t="shared" si="1045"/>
        <v>0</v>
      </c>
      <c r="AG1487" s="18" t="s">
        <v>1838</v>
      </c>
      <c r="AH1487" s="17">
        <f t="shared" si="1039"/>
        <v>0</v>
      </c>
    </row>
    <row r="1488" spans="1:34" ht="25" customHeight="1" x14ac:dyDescent="0.25">
      <c r="A1488" s="119" t="s">
        <v>1839</v>
      </c>
      <c r="B1488" s="39"/>
      <c r="C1488" s="39"/>
      <c r="D1488" s="274"/>
      <c r="E1488" s="274"/>
      <c r="F1488" s="274"/>
      <c r="G1488" s="274"/>
      <c r="H1488" s="274"/>
      <c r="I1488" s="274"/>
      <c r="J1488" s="274"/>
      <c r="K1488" s="383">
        <f t="shared" si="1040"/>
        <v>0</v>
      </c>
      <c r="L1488" s="376">
        <f t="shared" si="1041"/>
        <v>0</v>
      </c>
      <c r="M1488" s="95"/>
      <c r="O1488" s="77"/>
      <c r="P1488" s="93"/>
      <c r="Q1488" s="96"/>
      <c r="S1488" s="96"/>
      <c r="U1488" s="96"/>
      <c r="V1488" s="96"/>
      <c r="X1488" s="96"/>
      <c r="Z1488" s="96"/>
      <c r="AB1488" s="97"/>
      <c r="AC1488" s="30">
        <f t="shared" si="1042"/>
        <v>0</v>
      </c>
      <c r="AD1488" s="30">
        <f t="shared" si="1043"/>
        <v>0</v>
      </c>
      <c r="AE1488" s="30">
        <f t="shared" si="1044"/>
        <v>0</v>
      </c>
      <c r="AF1488" s="30">
        <f t="shared" si="1045"/>
        <v>0</v>
      </c>
      <c r="AG1488" s="18" t="s">
        <v>1840</v>
      </c>
      <c r="AH1488" s="17">
        <f t="shared" si="1039"/>
        <v>0</v>
      </c>
    </row>
    <row r="1489" spans="1:34" ht="25" customHeight="1" x14ac:dyDescent="0.25">
      <c r="A1489" s="119" t="s">
        <v>1700</v>
      </c>
      <c r="B1489" s="39"/>
      <c r="C1489" s="39"/>
      <c r="D1489" s="274"/>
      <c r="E1489" s="274"/>
      <c r="F1489" s="274"/>
      <c r="G1489" s="274"/>
      <c r="H1489" s="274"/>
      <c r="I1489" s="274"/>
      <c r="J1489" s="274"/>
      <c r="K1489" s="383">
        <f t="shared" si="1040"/>
        <v>0</v>
      </c>
      <c r="L1489" s="376">
        <f t="shared" si="1041"/>
        <v>0</v>
      </c>
      <c r="M1489" s="95"/>
      <c r="O1489" s="77"/>
      <c r="P1489" s="93"/>
      <c r="Q1489" s="96"/>
      <c r="S1489" s="96"/>
      <c r="U1489" s="96"/>
      <c r="V1489" s="96"/>
      <c r="X1489" s="96"/>
      <c r="Z1489" s="96"/>
      <c r="AB1489" s="97"/>
      <c r="AC1489" s="30">
        <f t="shared" si="1042"/>
        <v>0</v>
      </c>
      <c r="AD1489" s="30">
        <f t="shared" si="1043"/>
        <v>0</v>
      </c>
      <c r="AE1489" s="30">
        <f t="shared" si="1044"/>
        <v>0</v>
      </c>
      <c r="AF1489" s="30">
        <f t="shared" si="1045"/>
        <v>0</v>
      </c>
      <c r="AG1489" s="18" t="s">
        <v>1841</v>
      </c>
      <c r="AH1489" s="17">
        <f t="shared" si="1039"/>
        <v>0</v>
      </c>
    </row>
    <row r="1490" spans="1:34" ht="25" customHeight="1" x14ac:dyDescent="0.25">
      <c r="A1490" s="119" t="s">
        <v>406</v>
      </c>
      <c r="B1490" s="39"/>
      <c r="C1490" s="39"/>
      <c r="D1490" s="274"/>
      <c r="E1490" s="274"/>
      <c r="F1490" s="274"/>
      <c r="G1490" s="274"/>
      <c r="H1490" s="274"/>
      <c r="I1490" s="274"/>
      <c r="J1490" s="274"/>
      <c r="K1490" s="383">
        <f t="shared" si="1040"/>
        <v>0</v>
      </c>
      <c r="L1490" s="376">
        <f t="shared" si="1041"/>
        <v>0</v>
      </c>
      <c r="M1490" s="95"/>
      <c r="O1490" s="77"/>
      <c r="P1490" s="93"/>
      <c r="Q1490" s="96"/>
      <c r="S1490" s="96"/>
      <c r="U1490" s="96"/>
      <c r="V1490" s="96"/>
      <c r="X1490" s="96"/>
      <c r="Z1490" s="96"/>
      <c r="AB1490" s="97"/>
      <c r="AC1490" s="30">
        <f t="shared" si="1042"/>
        <v>0</v>
      </c>
      <c r="AD1490" s="30">
        <f t="shared" si="1043"/>
        <v>0</v>
      </c>
      <c r="AE1490" s="30">
        <f t="shared" si="1044"/>
        <v>0</v>
      </c>
      <c r="AF1490" s="30">
        <f t="shared" si="1045"/>
        <v>0</v>
      </c>
      <c r="AG1490" s="18" t="s">
        <v>1842</v>
      </c>
      <c r="AH1490" s="17">
        <f t="shared" si="1039"/>
        <v>0</v>
      </c>
    </row>
    <row r="1491" spans="1:34" ht="25" customHeight="1" x14ac:dyDescent="0.25">
      <c r="A1491" s="119" t="s">
        <v>1843</v>
      </c>
      <c r="B1491" s="39"/>
      <c r="C1491" s="39"/>
      <c r="D1491" s="274"/>
      <c r="E1491" s="274"/>
      <c r="F1491" s="274"/>
      <c r="G1491" s="274"/>
      <c r="H1491" s="274"/>
      <c r="I1491" s="274"/>
      <c r="J1491" s="274"/>
      <c r="K1491" s="383">
        <f t="shared" si="1040"/>
        <v>0</v>
      </c>
      <c r="L1491" s="376">
        <f t="shared" si="1041"/>
        <v>0</v>
      </c>
      <c r="M1491" s="95"/>
      <c r="O1491" s="77"/>
      <c r="P1491" s="93"/>
      <c r="Q1491" s="96"/>
      <c r="S1491" s="96"/>
      <c r="U1491" s="96"/>
      <c r="V1491" s="96"/>
      <c r="X1491" s="96"/>
      <c r="Z1491" s="96"/>
      <c r="AB1491" s="97"/>
      <c r="AC1491" s="30">
        <f t="shared" si="1042"/>
        <v>0</v>
      </c>
      <c r="AD1491" s="30">
        <f t="shared" si="1043"/>
        <v>0</v>
      </c>
      <c r="AE1491" s="30">
        <f t="shared" si="1044"/>
        <v>0</v>
      </c>
      <c r="AF1491" s="30">
        <f t="shared" si="1045"/>
        <v>0</v>
      </c>
      <c r="AG1491" s="18" t="s">
        <v>1844</v>
      </c>
      <c r="AH1491" s="17">
        <f t="shared" si="1039"/>
        <v>0</v>
      </c>
    </row>
    <row r="1492" spans="1:34" ht="25" customHeight="1" x14ac:dyDescent="0.25">
      <c r="A1492" s="119" t="s">
        <v>1845</v>
      </c>
      <c r="B1492" s="39"/>
      <c r="C1492" s="39"/>
      <c r="D1492" s="274"/>
      <c r="E1492" s="274"/>
      <c r="F1492" s="274"/>
      <c r="G1492" s="274"/>
      <c r="H1492" s="274"/>
      <c r="I1492" s="274"/>
      <c r="J1492" s="274"/>
      <c r="K1492" s="383">
        <f t="shared" si="1040"/>
        <v>0</v>
      </c>
      <c r="L1492" s="376">
        <f t="shared" si="1041"/>
        <v>0</v>
      </c>
      <c r="M1492" s="95"/>
      <c r="O1492" s="77"/>
      <c r="P1492" s="93"/>
      <c r="Q1492" s="96"/>
      <c r="S1492" s="96"/>
      <c r="U1492" s="96"/>
      <c r="V1492" s="96"/>
      <c r="X1492" s="96"/>
      <c r="Z1492" s="96"/>
      <c r="AB1492" s="97"/>
      <c r="AC1492" s="30">
        <f t="shared" si="1042"/>
        <v>0</v>
      </c>
      <c r="AD1492" s="30">
        <f t="shared" si="1043"/>
        <v>0</v>
      </c>
      <c r="AE1492" s="30">
        <f t="shared" si="1044"/>
        <v>0</v>
      </c>
      <c r="AF1492" s="30">
        <f t="shared" si="1045"/>
        <v>0</v>
      </c>
      <c r="AG1492" s="18" t="s">
        <v>1846</v>
      </c>
      <c r="AH1492" s="17">
        <f t="shared" si="1039"/>
        <v>0</v>
      </c>
    </row>
    <row r="1493" spans="1:34" ht="25" customHeight="1" x14ac:dyDescent="0.25">
      <c r="A1493" s="119" t="s">
        <v>1702</v>
      </c>
      <c r="B1493" s="39"/>
      <c r="C1493" s="39"/>
      <c r="D1493" s="274"/>
      <c r="E1493" s="274"/>
      <c r="F1493" s="274"/>
      <c r="G1493" s="274"/>
      <c r="H1493" s="274"/>
      <c r="I1493" s="274"/>
      <c r="J1493" s="274"/>
      <c r="K1493" s="383">
        <f t="shared" si="1040"/>
        <v>0</v>
      </c>
      <c r="L1493" s="376">
        <f t="shared" si="1041"/>
        <v>0</v>
      </c>
      <c r="M1493" s="95"/>
      <c r="O1493" s="77"/>
      <c r="P1493" s="93"/>
      <c r="Q1493" s="96"/>
      <c r="S1493" s="96"/>
      <c r="U1493" s="96"/>
      <c r="V1493" s="96"/>
      <c r="X1493" s="96"/>
      <c r="Z1493" s="96"/>
      <c r="AB1493" s="97"/>
      <c r="AC1493" s="30">
        <f t="shared" si="1042"/>
        <v>0</v>
      </c>
      <c r="AD1493" s="30">
        <f t="shared" si="1043"/>
        <v>0</v>
      </c>
      <c r="AE1493" s="30">
        <f t="shared" si="1044"/>
        <v>0</v>
      </c>
      <c r="AF1493" s="30">
        <f t="shared" si="1045"/>
        <v>0</v>
      </c>
      <c r="AG1493" s="18" t="s">
        <v>1847</v>
      </c>
      <c r="AH1493" s="17">
        <f t="shared" si="1039"/>
        <v>0</v>
      </c>
    </row>
    <row r="1494" spans="1:34" ht="25" customHeight="1" x14ac:dyDescent="0.25">
      <c r="A1494" s="119" t="s">
        <v>1848</v>
      </c>
      <c r="B1494" s="39"/>
      <c r="C1494" s="39"/>
      <c r="D1494" s="274"/>
      <c r="E1494" s="274"/>
      <c r="F1494" s="274"/>
      <c r="G1494" s="274"/>
      <c r="H1494" s="274"/>
      <c r="I1494" s="274"/>
      <c r="J1494" s="274"/>
      <c r="K1494" s="383">
        <f t="shared" si="1040"/>
        <v>0</v>
      </c>
      <c r="L1494" s="376">
        <f t="shared" si="1041"/>
        <v>0</v>
      </c>
      <c r="M1494" s="95"/>
      <c r="O1494" s="77"/>
      <c r="P1494" s="93"/>
      <c r="Q1494" s="96"/>
      <c r="S1494" s="96"/>
      <c r="U1494" s="96"/>
      <c r="V1494" s="96"/>
      <c r="X1494" s="96"/>
      <c r="Z1494" s="96"/>
      <c r="AB1494" s="97"/>
      <c r="AC1494" s="30">
        <f t="shared" si="1042"/>
        <v>0</v>
      </c>
      <c r="AD1494" s="30">
        <f t="shared" si="1043"/>
        <v>0</v>
      </c>
      <c r="AE1494" s="30">
        <f t="shared" si="1044"/>
        <v>0</v>
      </c>
      <c r="AF1494" s="30">
        <f t="shared" si="1045"/>
        <v>0</v>
      </c>
      <c r="AG1494" s="18" t="s">
        <v>1849</v>
      </c>
      <c r="AH1494" s="17">
        <f t="shared" si="1039"/>
        <v>0</v>
      </c>
    </row>
    <row r="1495" spans="1:34" ht="25" customHeight="1" x14ac:dyDescent="0.25">
      <c r="A1495" s="119" t="s">
        <v>1850</v>
      </c>
      <c r="B1495" s="39"/>
      <c r="C1495" s="39"/>
      <c r="D1495" s="274"/>
      <c r="E1495" s="274"/>
      <c r="F1495" s="274"/>
      <c r="G1495" s="274"/>
      <c r="H1495" s="274"/>
      <c r="I1495" s="274"/>
      <c r="J1495" s="274"/>
      <c r="K1495" s="383">
        <f t="shared" si="1040"/>
        <v>0</v>
      </c>
      <c r="L1495" s="376">
        <f t="shared" si="1041"/>
        <v>0</v>
      </c>
      <c r="M1495" s="95"/>
      <c r="O1495" s="77"/>
      <c r="P1495" s="93"/>
      <c r="Q1495" s="96"/>
      <c r="S1495" s="96"/>
      <c r="U1495" s="96"/>
      <c r="V1495" s="96"/>
      <c r="X1495" s="96"/>
      <c r="Z1495" s="96"/>
      <c r="AB1495" s="97"/>
      <c r="AC1495" s="30">
        <f t="shared" si="1042"/>
        <v>0</v>
      </c>
      <c r="AD1495" s="30">
        <f t="shared" si="1043"/>
        <v>0</v>
      </c>
      <c r="AE1495" s="30">
        <f t="shared" si="1044"/>
        <v>0</v>
      </c>
      <c r="AF1495" s="30">
        <f t="shared" si="1045"/>
        <v>0</v>
      </c>
      <c r="AG1495" s="18" t="s">
        <v>1851</v>
      </c>
      <c r="AH1495" s="17">
        <f t="shared" si="1039"/>
        <v>0</v>
      </c>
    </row>
    <row r="1496" spans="1:34" ht="25" customHeight="1" x14ac:dyDescent="0.25">
      <c r="A1496" s="248">
        <v>0</v>
      </c>
      <c r="B1496" s="37"/>
      <c r="C1496" s="41"/>
      <c r="D1496" s="266"/>
      <c r="E1496" s="266"/>
      <c r="F1496" s="266"/>
      <c r="G1496" s="266"/>
      <c r="H1496" s="266"/>
      <c r="I1496" s="266"/>
      <c r="J1496" s="266"/>
      <c r="K1496" s="357">
        <f t="shared" si="1040"/>
        <v>0</v>
      </c>
      <c r="L1496" s="376">
        <f t="shared" si="1041"/>
        <v>0</v>
      </c>
      <c r="M1496" s="95"/>
      <c r="O1496" s="77"/>
      <c r="P1496" s="93"/>
      <c r="Q1496" s="96"/>
      <c r="S1496" s="96"/>
      <c r="U1496" s="96"/>
      <c r="V1496" s="96"/>
      <c r="X1496" s="96"/>
      <c r="Z1496" s="96"/>
      <c r="AB1496" s="97"/>
      <c r="AC1496" s="30">
        <f t="shared" si="1042"/>
        <v>0</v>
      </c>
      <c r="AD1496" s="30">
        <f t="shared" si="1043"/>
        <v>0</v>
      </c>
      <c r="AE1496" s="30">
        <f t="shared" si="1044"/>
        <v>0</v>
      </c>
      <c r="AF1496" s="30">
        <f t="shared" si="1045"/>
        <v>0</v>
      </c>
      <c r="AG1496" s="18">
        <v>0</v>
      </c>
      <c r="AH1496" s="17">
        <f t="shared" si="1039"/>
        <v>0</v>
      </c>
    </row>
    <row r="1497" spans="1:34" ht="25" customHeight="1" x14ac:dyDescent="0.25">
      <c r="A1497" s="248">
        <v>0</v>
      </c>
      <c r="B1497" s="37"/>
      <c r="C1497" s="41"/>
      <c r="D1497" s="266"/>
      <c r="E1497" s="266"/>
      <c r="F1497" s="266"/>
      <c r="G1497" s="266"/>
      <c r="H1497" s="266"/>
      <c r="I1497" s="266"/>
      <c r="J1497" s="266"/>
      <c r="K1497" s="357">
        <f t="shared" si="1040"/>
        <v>0</v>
      </c>
      <c r="L1497" s="376">
        <f t="shared" si="1041"/>
        <v>0</v>
      </c>
      <c r="M1497" s="95"/>
      <c r="O1497" s="77"/>
      <c r="P1497" s="93"/>
      <c r="Q1497" s="96"/>
      <c r="S1497" s="96"/>
      <c r="U1497" s="96"/>
      <c r="V1497" s="96"/>
      <c r="X1497" s="96"/>
      <c r="Z1497" s="96"/>
      <c r="AB1497" s="97"/>
      <c r="AC1497" s="30">
        <f t="shared" si="1042"/>
        <v>0</v>
      </c>
      <c r="AD1497" s="30">
        <f t="shared" si="1043"/>
        <v>0</v>
      </c>
      <c r="AE1497" s="30">
        <f t="shared" si="1044"/>
        <v>0</v>
      </c>
      <c r="AF1497" s="30">
        <f t="shared" si="1045"/>
        <v>0</v>
      </c>
      <c r="AG1497" s="18">
        <v>0</v>
      </c>
      <c r="AH1497" s="17">
        <f t="shared" si="1039"/>
        <v>0</v>
      </c>
    </row>
    <row r="1498" spans="1:34" ht="25" customHeight="1" x14ac:dyDescent="0.25">
      <c r="A1498" s="248">
        <v>0</v>
      </c>
      <c r="B1498" s="31"/>
      <c r="C1498" s="94"/>
      <c r="D1498" s="263"/>
      <c r="E1498" s="263"/>
      <c r="F1498" s="263"/>
      <c r="G1498" s="263"/>
      <c r="H1498" s="263"/>
      <c r="I1498" s="263"/>
      <c r="J1498" s="263"/>
      <c r="K1498" s="363">
        <f t="shared" si="1040"/>
        <v>0</v>
      </c>
      <c r="L1498" s="376">
        <f t="shared" si="1041"/>
        <v>0</v>
      </c>
      <c r="M1498" s="95"/>
      <c r="O1498" s="77"/>
      <c r="P1498" s="93"/>
      <c r="Q1498" s="96"/>
      <c r="S1498" s="96"/>
      <c r="U1498" s="96"/>
      <c r="V1498" s="96"/>
      <c r="X1498" s="96"/>
      <c r="Z1498" s="96"/>
      <c r="AB1498" s="97"/>
      <c r="AC1498" s="30">
        <f t="shared" si="1042"/>
        <v>0</v>
      </c>
      <c r="AD1498" s="30">
        <f t="shared" si="1043"/>
        <v>0</v>
      </c>
      <c r="AE1498" s="30">
        <f t="shared" si="1044"/>
        <v>0</v>
      </c>
      <c r="AF1498" s="30">
        <f t="shared" si="1045"/>
        <v>0</v>
      </c>
      <c r="AG1498" s="18">
        <v>0</v>
      </c>
      <c r="AH1498" s="17">
        <f t="shared" si="1039"/>
        <v>0</v>
      </c>
    </row>
    <row r="1499" spans="1:34" ht="25" customHeight="1" thickBot="1" x14ac:dyDescent="0.3">
      <c r="A1499" s="249"/>
      <c r="B1499" s="32"/>
      <c r="C1499" s="100"/>
      <c r="D1499" s="264"/>
      <c r="E1499" s="264"/>
      <c r="F1499" s="264"/>
      <c r="G1499" s="264"/>
      <c r="H1499" s="264"/>
      <c r="I1499" s="264"/>
      <c r="J1499" s="264"/>
      <c r="K1499" s="379"/>
      <c r="L1499" s="378"/>
      <c r="M1499" s="101"/>
      <c r="N1499" s="102"/>
      <c r="O1499" s="77"/>
      <c r="P1499" s="99"/>
      <c r="Q1499" s="103"/>
      <c r="R1499" s="104"/>
      <c r="S1499" s="103"/>
      <c r="T1499" s="104"/>
      <c r="U1499" s="103"/>
      <c r="V1499" s="103"/>
      <c r="W1499" s="104"/>
      <c r="X1499" s="103"/>
      <c r="Y1499" s="104"/>
      <c r="Z1499" s="103"/>
      <c r="AA1499" s="104"/>
      <c r="AB1499" s="105"/>
      <c r="AC1499" s="33"/>
      <c r="AD1499" s="33"/>
      <c r="AE1499" s="33"/>
      <c r="AF1499" s="33"/>
      <c r="AG1499" s="80"/>
      <c r="AH1499" s="17">
        <f t="shared" si="1039"/>
        <v>0</v>
      </c>
    </row>
    <row r="1500" spans="1:34" ht="40" customHeight="1" x14ac:dyDescent="0.25">
      <c r="A1500" s="233" t="s">
        <v>1852</v>
      </c>
      <c r="B1500" s="231"/>
      <c r="C1500" s="234"/>
      <c r="D1500" s="245"/>
      <c r="E1500" s="245"/>
      <c r="F1500" s="245"/>
      <c r="G1500" s="245"/>
      <c r="H1500" s="245"/>
      <c r="I1500" s="245"/>
      <c r="J1500" s="245"/>
      <c r="K1500" s="363"/>
      <c r="L1500" s="376"/>
      <c r="M1500" s="95"/>
      <c r="O1500" s="77"/>
      <c r="P1500" s="106"/>
      <c r="Q1500" s="96"/>
      <c r="S1500" s="96"/>
      <c r="U1500" s="96"/>
      <c r="V1500" s="96"/>
      <c r="X1500" s="96"/>
      <c r="Z1500" s="96"/>
      <c r="AB1500" s="97"/>
      <c r="AC1500" s="30"/>
      <c r="AD1500" s="30"/>
      <c r="AE1500" s="30"/>
      <c r="AF1500" s="30"/>
      <c r="AH1500" s="17">
        <f>IF($L$1501=0,0,1)</f>
        <v>0</v>
      </c>
    </row>
    <row r="1501" spans="1:34" ht="25" customHeight="1" x14ac:dyDescent="0.25">
      <c r="A1501" s="119" t="s">
        <v>188</v>
      </c>
      <c r="B1501" s="31"/>
      <c r="C1501" s="31"/>
      <c r="D1501" s="240"/>
      <c r="E1501" s="240"/>
      <c r="F1501" s="240"/>
      <c r="G1501" s="240"/>
      <c r="H1501" s="240"/>
      <c r="I1501" s="240"/>
      <c r="J1501" s="240"/>
      <c r="K1501" s="366">
        <f t="shared" ref="K1501:K1506" si="1047">D1501+E1501+F1501+H1501+J1501</f>
        <v>0</v>
      </c>
      <c r="L1501" s="376">
        <f t="shared" ref="L1501:L1506" si="1048">G1501+I1501+K1501</f>
        <v>0</v>
      </c>
      <c r="M1501" s="95"/>
      <c r="O1501" s="77">
        <f>IF(L1501&gt;1,1,0)</f>
        <v>0</v>
      </c>
      <c r="P1501" s="93"/>
      <c r="Q1501" s="96"/>
      <c r="S1501" s="96"/>
      <c r="U1501" s="96"/>
      <c r="V1501" s="96"/>
      <c r="X1501" s="96"/>
      <c r="Z1501" s="96"/>
      <c r="AB1501" s="97"/>
      <c r="AC1501" s="30">
        <f t="shared" ref="AC1501:AC1506" si="1049">Q1501</f>
        <v>0</v>
      </c>
      <c r="AD1501" s="30">
        <f t="shared" ref="AD1501:AD1506" si="1050">D1501+E1501+F1501+H1501+J1501</f>
        <v>0</v>
      </c>
      <c r="AE1501" s="30">
        <f t="shared" ref="AE1501:AE1506" si="1051">G1501</f>
        <v>0</v>
      </c>
      <c r="AF1501" s="30">
        <f t="shared" ref="AF1501:AF1506" si="1052">AC1501+AD1501+AE1501</f>
        <v>0</v>
      </c>
      <c r="AG1501" s="18" t="s">
        <v>1853</v>
      </c>
      <c r="AH1501" s="17">
        <f>IF($L$1501=0,0,1)</f>
        <v>0</v>
      </c>
    </row>
    <row r="1502" spans="1:34" ht="25" customHeight="1" x14ac:dyDescent="0.25">
      <c r="A1502" s="370" t="s">
        <v>1854</v>
      </c>
      <c r="B1502" s="366">
        <f t="shared" ref="B1502:J1502" si="1053">B1501</f>
        <v>0</v>
      </c>
      <c r="C1502" s="366">
        <f t="shared" si="1053"/>
        <v>0</v>
      </c>
      <c r="D1502" s="366">
        <f t="shared" si="1053"/>
        <v>0</v>
      </c>
      <c r="E1502" s="366">
        <f t="shared" si="1053"/>
        <v>0</v>
      </c>
      <c r="F1502" s="366">
        <f t="shared" si="1053"/>
        <v>0</v>
      </c>
      <c r="G1502" s="366">
        <f t="shared" si="1053"/>
        <v>0</v>
      </c>
      <c r="H1502" s="366">
        <f t="shared" si="1053"/>
        <v>0</v>
      </c>
      <c r="I1502" s="366">
        <f t="shared" si="1053"/>
        <v>0</v>
      </c>
      <c r="J1502" s="366">
        <f t="shared" si="1053"/>
        <v>0</v>
      </c>
      <c r="K1502" s="366">
        <f t="shared" si="1047"/>
        <v>0</v>
      </c>
      <c r="L1502" s="376">
        <f t="shared" si="1048"/>
        <v>0</v>
      </c>
      <c r="M1502" s="95"/>
      <c r="O1502" s="77"/>
      <c r="P1502" s="93"/>
      <c r="Q1502" s="96"/>
      <c r="S1502" s="96"/>
      <c r="U1502" s="96"/>
      <c r="V1502" s="96"/>
      <c r="X1502" s="96"/>
      <c r="Z1502" s="96"/>
      <c r="AB1502" s="97"/>
      <c r="AC1502" s="30">
        <f t="shared" si="1049"/>
        <v>0</v>
      </c>
      <c r="AD1502" s="30">
        <f t="shared" si="1050"/>
        <v>0</v>
      </c>
      <c r="AE1502" s="30">
        <f t="shared" si="1051"/>
        <v>0</v>
      </c>
      <c r="AF1502" s="30">
        <f t="shared" si="1052"/>
        <v>0</v>
      </c>
      <c r="AG1502" s="18" t="s">
        <v>1855</v>
      </c>
      <c r="AH1502" s="17">
        <f t="shared" ref="AH1502:AH1507" si="1054">IF($L$1501=0,0,1)</f>
        <v>0</v>
      </c>
    </row>
    <row r="1503" spans="1:34" ht="25" customHeight="1" x14ac:dyDescent="0.25">
      <c r="A1503" s="119" t="s">
        <v>1856</v>
      </c>
      <c r="B1503" s="31"/>
      <c r="C1503" s="31"/>
      <c r="D1503" s="240"/>
      <c r="E1503" s="240"/>
      <c r="F1503" s="240"/>
      <c r="G1503" s="240"/>
      <c r="H1503" s="240"/>
      <c r="I1503" s="240"/>
      <c r="J1503" s="240"/>
      <c r="K1503" s="366">
        <f t="shared" si="1047"/>
        <v>0</v>
      </c>
      <c r="L1503" s="376">
        <f t="shared" si="1048"/>
        <v>0</v>
      </c>
      <c r="M1503" s="95"/>
      <c r="O1503" s="77"/>
      <c r="P1503" s="93"/>
      <c r="Q1503" s="96"/>
      <c r="S1503" s="96"/>
      <c r="U1503" s="96"/>
      <c r="V1503" s="96"/>
      <c r="X1503" s="96"/>
      <c r="Z1503" s="96"/>
      <c r="AB1503" s="97"/>
      <c r="AC1503" s="30">
        <f t="shared" si="1049"/>
        <v>0</v>
      </c>
      <c r="AD1503" s="30">
        <f t="shared" si="1050"/>
        <v>0</v>
      </c>
      <c r="AE1503" s="30">
        <f t="shared" si="1051"/>
        <v>0</v>
      </c>
      <c r="AF1503" s="30">
        <f t="shared" si="1052"/>
        <v>0</v>
      </c>
      <c r="AG1503" s="18" t="s">
        <v>1857</v>
      </c>
      <c r="AH1503" s="17">
        <f t="shared" si="1054"/>
        <v>0</v>
      </c>
    </row>
    <row r="1504" spans="1:34" ht="25" customHeight="1" x14ac:dyDescent="0.25">
      <c r="A1504" s="248">
        <v>0</v>
      </c>
      <c r="B1504" s="31"/>
      <c r="C1504" s="94"/>
      <c r="D1504" s="263"/>
      <c r="E1504" s="263"/>
      <c r="F1504" s="263"/>
      <c r="G1504" s="263"/>
      <c r="H1504" s="263"/>
      <c r="I1504" s="263"/>
      <c r="J1504" s="263"/>
      <c r="K1504" s="363">
        <f t="shared" si="1047"/>
        <v>0</v>
      </c>
      <c r="L1504" s="376">
        <f t="shared" si="1048"/>
        <v>0</v>
      </c>
      <c r="M1504" s="95"/>
      <c r="O1504" s="77"/>
      <c r="P1504" s="93"/>
      <c r="Q1504" s="96"/>
      <c r="S1504" s="96"/>
      <c r="U1504" s="96"/>
      <c r="V1504" s="96"/>
      <c r="X1504" s="96"/>
      <c r="Z1504" s="96"/>
      <c r="AB1504" s="97"/>
      <c r="AC1504" s="30">
        <f t="shared" si="1049"/>
        <v>0</v>
      </c>
      <c r="AD1504" s="30">
        <f t="shared" si="1050"/>
        <v>0</v>
      </c>
      <c r="AE1504" s="30">
        <f t="shared" si="1051"/>
        <v>0</v>
      </c>
      <c r="AF1504" s="30">
        <f t="shared" si="1052"/>
        <v>0</v>
      </c>
      <c r="AG1504" s="18">
        <v>0</v>
      </c>
      <c r="AH1504" s="17">
        <f t="shared" si="1054"/>
        <v>0</v>
      </c>
    </row>
    <row r="1505" spans="1:34" ht="25" customHeight="1" x14ac:dyDescent="0.25">
      <c r="A1505" s="248">
        <v>0</v>
      </c>
      <c r="B1505" s="31"/>
      <c r="C1505" s="94"/>
      <c r="D1505" s="263"/>
      <c r="E1505" s="263"/>
      <c r="F1505" s="263"/>
      <c r="G1505" s="263"/>
      <c r="H1505" s="263"/>
      <c r="I1505" s="263"/>
      <c r="J1505" s="263"/>
      <c r="K1505" s="363">
        <f t="shared" si="1047"/>
        <v>0</v>
      </c>
      <c r="L1505" s="376">
        <f t="shared" si="1048"/>
        <v>0</v>
      </c>
      <c r="M1505" s="95"/>
      <c r="O1505" s="77"/>
      <c r="P1505" s="93"/>
      <c r="Q1505" s="96"/>
      <c r="S1505" s="96"/>
      <c r="U1505" s="96"/>
      <c r="V1505" s="96"/>
      <c r="X1505" s="96"/>
      <c r="Z1505" s="96"/>
      <c r="AB1505" s="97"/>
      <c r="AC1505" s="30">
        <f t="shared" si="1049"/>
        <v>0</v>
      </c>
      <c r="AD1505" s="30">
        <f t="shared" si="1050"/>
        <v>0</v>
      </c>
      <c r="AE1505" s="30">
        <f t="shared" si="1051"/>
        <v>0</v>
      </c>
      <c r="AF1505" s="30">
        <f t="shared" si="1052"/>
        <v>0</v>
      </c>
      <c r="AG1505" s="18">
        <v>0</v>
      </c>
      <c r="AH1505" s="17">
        <f t="shared" si="1054"/>
        <v>0</v>
      </c>
    </row>
    <row r="1506" spans="1:34" ht="25" customHeight="1" x14ac:dyDescent="0.25">
      <c r="A1506" s="248">
        <v>0</v>
      </c>
      <c r="B1506" s="31"/>
      <c r="C1506" s="94"/>
      <c r="D1506" s="263"/>
      <c r="E1506" s="263"/>
      <c r="F1506" s="263"/>
      <c r="G1506" s="263"/>
      <c r="H1506" s="263"/>
      <c r="I1506" s="263"/>
      <c r="J1506" s="263"/>
      <c r="K1506" s="363">
        <f t="shared" si="1047"/>
        <v>0</v>
      </c>
      <c r="L1506" s="376">
        <f t="shared" si="1048"/>
        <v>0</v>
      </c>
      <c r="M1506" s="95"/>
      <c r="O1506" s="77"/>
      <c r="P1506" s="93"/>
      <c r="Q1506" s="96"/>
      <c r="S1506" s="96"/>
      <c r="U1506" s="96"/>
      <c r="V1506" s="96"/>
      <c r="X1506" s="96"/>
      <c r="Z1506" s="96"/>
      <c r="AB1506" s="97"/>
      <c r="AC1506" s="30">
        <f t="shared" si="1049"/>
        <v>0</v>
      </c>
      <c r="AD1506" s="30">
        <f t="shared" si="1050"/>
        <v>0</v>
      </c>
      <c r="AE1506" s="30">
        <f t="shared" si="1051"/>
        <v>0</v>
      </c>
      <c r="AF1506" s="30">
        <f t="shared" si="1052"/>
        <v>0</v>
      </c>
      <c r="AG1506" s="18">
        <v>0</v>
      </c>
      <c r="AH1506" s="17">
        <f t="shared" si="1054"/>
        <v>0</v>
      </c>
    </row>
    <row r="1507" spans="1:34" ht="25" customHeight="1" thickBot="1" x14ac:dyDescent="0.3">
      <c r="A1507" s="249"/>
      <c r="B1507" s="32"/>
      <c r="C1507" s="100"/>
      <c r="D1507" s="264"/>
      <c r="E1507" s="264"/>
      <c r="F1507" s="264"/>
      <c r="G1507" s="264"/>
      <c r="H1507" s="264"/>
      <c r="I1507" s="264"/>
      <c r="J1507" s="264"/>
      <c r="K1507" s="379"/>
      <c r="L1507" s="378"/>
      <c r="M1507" s="101"/>
      <c r="N1507" s="102"/>
      <c r="O1507" s="77"/>
      <c r="P1507" s="99"/>
      <c r="Q1507" s="103"/>
      <c r="R1507" s="104"/>
      <c r="S1507" s="103"/>
      <c r="T1507" s="104"/>
      <c r="U1507" s="103"/>
      <c r="V1507" s="103"/>
      <c r="W1507" s="104"/>
      <c r="X1507" s="103"/>
      <c r="Y1507" s="104"/>
      <c r="Z1507" s="103"/>
      <c r="AA1507" s="104"/>
      <c r="AB1507" s="105"/>
      <c r="AC1507" s="33"/>
      <c r="AD1507" s="33"/>
      <c r="AE1507" s="33"/>
      <c r="AF1507" s="33"/>
      <c r="AG1507" s="80"/>
      <c r="AH1507" s="17">
        <f t="shared" si="1054"/>
        <v>0</v>
      </c>
    </row>
    <row r="1508" spans="1:34" ht="40" customHeight="1" x14ac:dyDescent="0.25">
      <c r="A1508" s="233" t="s">
        <v>1858</v>
      </c>
      <c r="B1508" s="231"/>
      <c r="C1508" s="234"/>
      <c r="D1508" s="245"/>
      <c r="E1508" s="245"/>
      <c r="F1508" s="245"/>
      <c r="G1508" s="245"/>
      <c r="H1508" s="245"/>
      <c r="I1508" s="245"/>
      <c r="J1508" s="245"/>
      <c r="K1508" s="363"/>
      <c r="L1508" s="376"/>
      <c r="M1508" s="95"/>
      <c r="O1508" s="77"/>
      <c r="P1508" s="106"/>
      <c r="Q1508" s="96"/>
      <c r="S1508" s="96"/>
      <c r="U1508" s="96"/>
      <c r="V1508" s="96"/>
      <c r="X1508" s="96"/>
      <c r="Z1508" s="96"/>
      <c r="AB1508" s="97"/>
      <c r="AC1508" s="30"/>
      <c r="AD1508" s="30"/>
      <c r="AE1508" s="30"/>
      <c r="AF1508" s="30"/>
      <c r="AH1508" s="17">
        <f>IF($L$1509=0,0,1)</f>
        <v>0</v>
      </c>
    </row>
    <row r="1509" spans="1:34" ht="25" customHeight="1" x14ac:dyDescent="0.25">
      <c r="A1509" s="119" t="s">
        <v>188</v>
      </c>
      <c r="B1509" s="31"/>
      <c r="C1509" s="31"/>
      <c r="D1509" s="240"/>
      <c r="E1509" s="240"/>
      <c r="F1509" s="240"/>
      <c r="G1509" s="240"/>
      <c r="H1509" s="240"/>
      <c r="I1509" s="240"/>
      <c r="J1509" s="240"/>
      <c r="K1509" s="366">
        <f t="shared" ref="K1509:K1517" si="1055">D1509+E1509+F1509+H1509+J1509</f>
        <v>0</v>
      </c>
      <c r="L1509" s="376">
        <f t="shared" ref="L1509:L1517" si="1056">G1509+I1509+K1509</f>
        <v>0</v>
      </c>
      <c r="M1509" s="95"/>
      <c r="O1509" s="77">
        <f>IF(L1509&gt;1,1,0)</f>
        <v>0</v>
      </c>
      <c r="P1509" s="93"/>
      <c r="Q1509" s="96"/>
      <c r="S1509" s="96"/>
      <c r="U1509" s="96"/>
      <c r="V1509" s="96"/>
      <c r="X1509" s="96"/>
      <c r="Z1509" s="96"/>
      <c r="AB1509" s="97"/>
      <c r="AC1509" s="30">
        <f t="shared" ref="AC1509:AC1517" si="1057">Q1509</f>
        <v>0</v>
      </c>
      <c r="AD1509" s="30">
        <f t="shared" ref="AD1509:AD1517" si="1058">D1509+E1509+F1509+H1509+J1509</f>
        <v>0</v>
      </c>
      <c r="AE1509" s="30">
        <f t="shared" ref="AE1509:AE1517" si="1059">G1509</f>
        <v>0</v>
      </c>
      <c r="AF1509" s="30">
        <f t="shared" ref="AF1509:AF1517" si="1060">AC1509+AD1509+AE1509</f>
        <v>0</v>
      </c>
      <c r="AG1509" s="18" t="s">
        <v>1859</v>
      </c>
      <c r="AH1509" s="17">
        <f>IF($L$1509=0,0,1)</f>
        <v>0</v>
      </c>
    </row>
    <row r="1510" spans="1:34" ht="25" customHeight="1" x14ac:dyDescent="0.25">
      <c r="A1510" s="370" t="s">
        <v>1860</v>
      </c>
      <c r="B1510" s="366">
        <f t="shared" ref="B1510:J1510" si="1061">B1509</f>
        <v>0</v>
      </c>
      <c r="C1510" s="366">
        <f t="shared" si="1061"/>
        <v>0</v>
      </c>
      <c r="D1510" s="366">
        <f t="shared" si="1061"/>
        <v>0</v>
      </c>
      <c r="E1510" s="366">
        <f t="shared" si="1061"/>
        <v>0</v>
      </c>
      <c r="F1510" s="366">
        <f t="shared" si="1061"/>
        <v>0</v>
      </c>
      <c r="G1510" s="366">
        <f t="shared" si="1061"/>
        <v>0</v>
      </c>
      <c r="H1510" s="366">
        <f t="shared" si="1061"/>
        <v>0</v>
      </c>
      <c r="I1510" s="366">
        <f t="shared" si="1061"/>
        <v>0</v>
      </c>
      <c r="J1510" s="366">
        <f t="shared" si="1061"/>
        <v>0</v>
      </c>
      <c r="K1510" s="366">
        <f t="shared" si="1055"/>
        <v>0</v>
      </c>
      <c r="L1510" s="376">
        <f t="shared" si="1056"/>
        <v>0</v>
      </c>
      <c r="M1510" s="95"/>
      <c r="O1510" s="77"/>
      <c r="P1510" s="93"/>
      <c r="Q1510" s="96"/>
      <c r="S1510" s="96"/>
      <c r="U1510" s="96"/>
      <c r="V1510" s="96"/>
      <c r="X1510" s="96"/>
      <c r="Z1510" s="96"/>
      <c r="AB1510" s="97"/>
      <c r="AC1510" s="30">
        <f t="shared" si="1057"/>
        <v>0</v>
      </c>
      <c r="AD1510" s="30">
        <f t="shared" si="1058"/>
        <v>0</v>
      </c>
      <c r="AE1510" s="30">
        <f t="shared" si="1059"/>
        <v>0</v>
      </c>
      <c r="AF1510" s="30">
        <f t="shared" si="1060"/>
        <v>0</v>
      </c>
      <c r="AG1510" s="18" t="s">
        <v>1861</v>
      </c>
      <c r="AH1510" s="17">
        <f t="shared" ref="AH1510:AH1520" si="1062">IF($L$1509=0,0,1)</f>
        <v>0</v>
      </c>
    </row>
    <row r="1511" spans="1:34" ht="25" customHeight="1" x14ac:dyDescent="0.25">
      <c r="A1511" s="119" t="s">
        <v>1862</v>
      </c>
      <c r="B1511" s="31"/>
      <c r="C1511" s="31"/>
      <c r="D1511" s="240"/>
      <c r="E1511" s="240"/>
      <c r="F1511" s="240"/>
      <c r="G1511" s="240"/>
      <c r="H1511" s="240"/>
      <c r="I1511" s="240"/>
      <c r="J1511" s="240"/>
      <c r="K1511" s="366">
        <f t="shared" si="1055"/>
        <v>0</v>
      </c>
      <c r="L1511" s="376">
        <f t="shared" si="1056"/>
        <v>0</v>
      </c>
      <c r="M1511" s="95"/>
      <c r="O1511" s="77"/>
      <c r="P1511" s="93"/>
      <c r="Q1511" s="96"/>
      <c r="S1511" s="96"/>
      <c r="U1511" s="96"/>
      <c r="V1511" s="96"/>
      <c r="X1511" s="96"/>
      <c r="Z1511" s="96"/>
      <c r="AB1511" s="97"/>
      <c r="AC1511" s="30">
        <f t="shared" si="1057"/>
        <v>0</v>
      </c>
      <c r="AD1511" s="30">
        <f t="shared" si="1058"/>
        <v>0</v>
      </c>
      <c r="AE1511" s="30">
        <f t="shared" si="1059"/>
        <v>0</v>
      </c>
      <c r="AF1511" s="30">
        <f t="shared" si="1060"/>
        <v>0</v>
      </c>
      <c r="AG1511" s="18" t="s">
        <v>1863</v>
      </c>
      <c r="AH1511" s="17">
        <f t="shared" si="1062"/>
        <v>0</v>
      </c>
    </row>
    <row r="1512" spans="1:34" ht="25" customHeight="1" x14ac:dyDescent="0.25">
      <c r="A1512" s="260" t="s">
        <v>1839</v>
      </c>
      <c r="B1512" s="31"/>
      <c r="C1512" s="31"/>
      <c r="D1512" s="240"/>
      <c r="E1512" s="240"/>
      <c r="F1512" s="240"/>
      <c r="G1512" s="240"/>
      <c r="H1512" s="240"/>
      <c r="I1512" s="240"/>
      <c r="J1512" s="240"/>
      <c r="K1512" s="366">
        <f t="shared" si="1055"/>
        <v>0</v>
      </c>
      <c r="L1512" s="376">
        <f t="shared" si="1056"/>
        <v>0</v>
      </c>
      <c r="M1512" s="95"/>
      <c r="O1512" s="77"/>
      <c r="P1512" s="120"/>
      <c r="Q1512" s="96"/>
      <c r="S1512" s="96"/>
      <c r="U1512" s="96"/>
      <c r="V1512" s="96"/>
      <c r="X1512" s="96"/>
      <c r="Z1512" s="96"/>
      <c r="AB1512" s="97"/>
      <c r="AC1512" s="30">
        <f t="shared" si="1057"/>
        <v>0</v>
      </c>
      <c r="AD1512" s="30">
        <f t="shared" si="1058"/>
        <v>0</v>
      </c>
      <c r="AE1512" s="30">
        <f t="shared" si="1059"/>
        <v>0</v>
      </c>
      <c r="AF1512" s="30">
        <f t="shared" si="1060"/>
        <v>0</v>
      </c>
      <c r="AG1512" s="18" t="s">
        <v>1864</v>
      </c>
      <c r="AH1512" s="17">
        <f t="shared" si="1062"/>
        <v>0</v>
      </c>
    </row>
    <row r="1513" spans="1:34" ht="25" customHeight="1" x14ac:dyDescent="0.25">
      <c r="A1513" s="260" t="s">
        <v>406</v>
      </c>
      <c r="B1513" s="31"/>
      <c r="C1513" s="31"/>
      <c r="D1513" s="240"/>
      <c r="E1513" s="240"/>
      <c r="F1513" s="240"/>
      <c r="G1513" s="240"/>
      <c r="H1513" s="240"/>
      <c r="I1513" s="240"/>
      <c r="J1513" s="240"/>
      <c r="K1513" s="366">
        <f t="shared" si="1055"/>
        <v>0</v>
      </c>
      <c r="L1513" s="376">
        <f t="shared" si="1056"/>
        <v>0</v>
      </c>
      <c r="M1513" s="95"/>
      <c r="O1513" s="77"/>
      <c r="P1513" s="120"/>
      <c r="Q1513" s="96"/>
      <c r="S1513" s="96"/>
      <c r="U1513" s="96"/>
      <c r="V1513" s="96"/>
      <c r="X1513" s="96"/>
      <c r="Z1513" s="96"/>
      <c r="AB1513" s="97"/>
      <c r="AC1513" s="30">
        <f t="shared" si="1057"/>
        <v>0</v>
      </c>
      <c r="AD1513" s="30">
        <f t="shared" si="1058"/>
        <v>0</v>
      </c>
      <c r="AE1513" s="30">
        <f t="shared" si="1059"/>
        <v>0</v>
      </c>
      <c r="AF1513" s="30">
        <f t="shared" si="1060"/>
        <v>0</v>
      </c>
      <c r="AG1513" s="18" t="s">
        <v>1865</v>
      </c>
      <c r="AH1513" s="17">
        <f t="shared" si="1062"/>
        <v>0</v>
      </c>
    </row>
    <row r="1514" spans="1:34" ht="25" customHeight="1" x14ac:dyDescent="0.25">
      <c r="A1514" s="260" t="s">
        <v>1866</v>
      </c>
      <c r="B1514" s="31"/>
      <c r="C1514" s="31"/>
      <c r="D1514" s="240"/>
      <c r="E1514" s="240"/>
      <c r="F1514" s="240"/>
      <c r="G1514" s="240"/>
      <c r="H1514" s="240"/>
      <c r="I1514" s="240"/>
      <c r="J1514" s="240"/>
      <c r="K1514" s="366">
        <f t="shared" si="1055"/>
        <v>0</v>
      </c>
      <c r="L1514" s="376">
        <f t="shared" si="1056"/>
        <v>0</v>
      </c>
      <c r="M1514" s="95"/>
      <c r="O1514" s="77"/>
      <c r="P1514" s="120"/>
      <c r="Q1514" s="96"/>
      <c r="S1514" s="96"/>
      <c r="U1514" s="96"/>
      <c r="V1514" s="96"/>
      <c r="X1514" s="96"/>
      <c r="Z1514" s="96"/>
      <c r="AB1514" s="97"/>
      <c r="AC1514" s="30">
        <f t="shared" si="1057"/>
        <v>0</v>
      </c>
      <c r="AD1514" s="30">
        <f t="shared" si="1058"/>
        <v>0</v>
      </c>
      <c r="AE1514" s="30">
        <f t="shared" si="1059"/>
        <v>0</v>
      </c>
      <c r="AF1514" s="30">
        <f t="shared" si="1060"/>
        <v>0</v>
      </c>
      <c r="AG1514" s="18" t="s">
        <v>1867</v>
      </c>
      <c r="AH1514" s="17">
        <f t="shared" si="1062"/>
        <v>0</v>
      </c>
    </row>
    <row r="1515" spans="1:34" ht="25" customHeight="1" x14ac:dyDescent="0.25">
      <c r="A1515" s="261">
        <v>0</v>
      </c>
      <c r="B1515" s="31"/>
      <c r="C1515" s="94"/>
      <c r="D1515" s="263"/>
      <c r="E1515" s="263"/>
      <c r="F1515" s="263"/>
      <c r="G1515" s="263"/>
      <c r="H1515" s="263"/>
      <c r="I1515" s="263"/>
      <c r="J1515" s="263"/>
      <c r="K1515" s="363">
        <f t="shared" si="1055"/>
        <v>0</v>
      </c>
      <c r="L1515" s="376">
        <f t="shared" si="1056"/>
        <v>0</v>
      </c>
      <c r="M1515" s="95"/>
      <c r="O1515" s="77"/>
      <c r="P1515" s="120"/>
      <c r="Q1515" s="96"/>
      <c r="S1515" s="96"/>
      <c r="U1515" s="96"/>
      <c r="V1515" s="96"/>
      <c r="X1515" s="96"/>
      <c r="Z1515" s="96"/>
      <c r="AB1515" s="97"/>
      <c r="AC1515" s="30">
        <f t="shared" si="1057"/>
        <v>0</v>
      </c>
      <c r="AD1515" s="30">
        <f t="shared" si="1058"/>
        <v>0</v>
      </c>
      <c r="AE1515" s="30">
        <f t="shared" si="1059"/>
        <v>0</v>
      </c>
      <c r="AF1515" s="30">
        <f t="shared" si="1060"/>
        <v>0</v>
      </c>
      <c r="AG1515" s="18">
        <v>0</v>
      </c>
      <c r="AH1515" s="17">
        <f t="shared" si="1062"/>
        <v>0</v>
      </c>
    </row>
    <row r="1516" spans="1:34" ht="25" customHeight="1" x14ac:dyDescent="0.25">
      <c r="A1516" s="261">
        <v>0</v>
      </c>
      <c r="B1516" s="31"/>
      <c r="C1516" s="94"/>
      <c r="D1516" s="263"/>
      <c r="E1516" s="263"/>
      <c r="F1516" s="263"/>
      <c r="G1516" s="263"/>
      <c r="H1516" s="263"/>
      <c r="I1516" s="263"/>
      <c r="J1516" s="263"/>
      <c r="K1516" s="363">
        <f t="shared" si="1055"/>
        <v>0</v>
      </c>
      <c r="L1516" s="376">
        <f t="shared" si="1056"/>
        <v>0</v>
      </c>
      <c r="M1516" s="95"/>
      <c r="O1516" s="77"/>
      <c r="P1516" s="120"/>
      <c r="Q1516" s="96"/>
      <c r="S1516" s="96"/>
      <c r="U1516" s="96"/>
      <c r="V1516" s="96"/>
      <c r="X1516" s="96"/>
      <c r="Z1516" s="96"/>
      <c r="AB1516" s="97"/>
      <c r="AC1516" s="30">
        <f t="shared" si="1057"/>
        <v>0</v>
      </c>
      <c r="AD1516" s="30">
        <f t="shared" si="1058"/>
        <v>0</v>
      </c>
      <c r="AE1516" s="30">
        <f t="shared" si="1059"/>
        <v>0</v>
      </c>
      <c r="AF1516" s="30">
        <f t="shared" si="1060"/>
        <v>0</v>
      </c>
      <c r="AG1516" s="18">
        <v>0</v>
      </c>
      <c r="AH1516" s="17">
        <f t="shared" si="1062"/>
        <v>0</v>
      </c>
    </row>
    <row r="1517" spans="1:34" ht="25" customHeight="1" x14ac:dyDescent="0.25">
      <c r="A1517" s="261">
        <v>0</v>
      </c>
      <c r="B1517" s="31"/>
      <c r="C1517" s="94"/>
      <c r="D1517" s="263"/>
      <c r="E1517" s="263"/>
      <c r="F1517" s="263"/>
      <c r="G1517" s="263"/>
      <c r="H1517" s="263"/>
      <c r="I1517" s="263"/>
      <c r="J1517" s="263"/>
      <c r="K1517" s="363">
        <f t="shared" si="1055"/>
        <v>0</v>
      </c>
      <c r="L1517" s="376">
        <f t="shared" si="1056"/>
        <v>0</v>
      </c>
      <c r="M1517" s="95"/>
      <c r="O1517" s="77"/>
      <c r="P1517" s="120"/>
      <c r="Q1517" s="96"/>
      <c r="S1517" s="96"/>
      <c r="U1517" s="96"/>
      <c r="V1517" s="96"/>
      <c r="X1517" s="96"/>
      <c r="Z1517" s="96"/>
      <c r="AB1517" s="97"/>
      <c r="AC1517" s="30">
        <f t="shared" si="1057"/>
        <v>0</v>
      </c>
      <c r="AD1517" s="30">
        <f t="shared" si="1058"/>
        <v>0</v>
      </c>
      <c r="AE1517" s="30">
        <f t="shared" si="1059"/>
        <v>0</v>
      </c>
      <c r="AF1517" s="30">
        <f t="shared" si="1060"/>
        <v>0</v>
      </c>
      <c r="AG1517" s="18">
        <v>0</v>
      </c>
      <c r="AH1517" s="17">
        <f t="shared" si="1062"/>
        <v>0</v>
      </c>
    </row>
    <row r="1518" spans="1:34" ht="25" customHeight="1" x14ac:dyDescent="0.25">
      <c r="A1518" s="252" t="s">
        <v>208</v>
      </c>
      <c r="B1518" s="34" t="str">
        <f>IF(B1509-B1512-B1514=0,"OK","OUT OF BALANCE BY")</f>
        <v>OK</v>
      </c>
      <c r="C1518" s="108" t="str">
        <f t="shared" ref="C1518:L1518" si="1063">IF(C1509-C1512-C1514=0,"OK","OUT OF BALANCE BY")</f>
        <v>OK</v>
      </c>
      <c r="D1518" s="268" t="str">
        <f t="shared" si="1063"/>
        <v>OK</v>
      </c>
      <c r="E1518" s="268" t="str">
        <f t="shared" si="1063"/>
        <v>OK</v>
      </c>
      <c r="F1518" s="268" t="str">
        <f t="shared" si="1063"/>
        <v>OK</v>
      </c>
      <c r="G1518" s="268" t="str">
        <f t="shared" si="1063"/>
        <v>OK</v>
      </c>
      <c r="H1518" s="268" t="str">
        <f t="shared" si="1063"/>
        <v>OK</v>
      </c>
      <c r="I1518" s="268" t="str">
        <f t="shared" si="1063"/>
        <v>OK</v>
      </c>
      <c r="J1518" s="268" t="str">
        <f t="shared" si="1063"/>
        <v>OK</v>
      </c>
      <c r="K1518" s="364" t="str">
        <f t="shared" si="1063"/>
        <v>OK</v>
      </c>
      <c r="L1518" s="380" t="str">
        <f t="shared" si="1063"/>
        <v>OK</v>
      </c>
      <c r="M1518" s="95"/>
      <c r="O1518" s="77"/>
      <c r="P1518" s="96"/>
      <c r="Q1518" s="110"/>
      <c r="R1518" s="66"/>
      <c r="S1518" s="110"/>
      <c r="T1518" s="66"/>
      <c r="U1518" s="110"/>
      <c r="V1518" s="110"/>
      <c r="W1518" s="66"/>
      <c r="X1518" s="110"/>
      <c r="Y1518" s="66"/>
      <c r="Z1518" s="110"/>
      <c r="AA1518" s="66"/>
      <c r="AB1518" s="111"/>
      <c r="AC1518" s="35" t="str">
        <f>IF(AC1509-AC1512-AC1514=0,"OK","OUT OF BALANCE BY")</f>
        <v>OK</v>
      </c>
      <c r="AD1518" s="35" t="str">
        <f>IF(AD1509-AD1512-AD1514=0,"OK","OUT OF BALANCE BY")</f>
        <v>OK</v>
      </c>
      <c r="AE1518" s="35" t="str">
        <f>IF(AE1509-AE1512-AE1514=0,"OK","OUT OF BALANCE BY")</f>
        <v>OK</v>
      </c>
      <c r="AF1518" s="35" t="str">
        <f>IF(AF1509-AF1512-AF1514=0,"OK","OUT OF BALANCE BY")</f>
        <v>OK</v>
      </c>
      <c r="AH1518" s="17">
        <f t="shared" si="1062"/>
        <v>0</v>
      </c>
    </row>
    <row r="1519" spans="1:34" ht="25" customHeight="1" x14ac:dyDescent="0.25">
      <c r="A1519" s="252"/>
      <c r="B1519" s="31">
        <f>B1509-B1512-B1514</f>
        <v>0</v>
      </c>
      <c r="C1519" s="94">
        <f t="shared" ref="C1519" si="1064">C1509-C1512-C1514</f>
        <v>0</v>
      </c>
      <c r="D1519" s="263">
        <f>D1509-D1512-D1514</f>
        <v>0</v>
      </c>
      <c r="E1519" s="263">
        <f t="shared" ref="E1519:AF1519" si="1065">E1509-E1512-E1514</f>
        <v>0</v>
      </c>
      <c r="F1519" s="263">
        <f t="shared" si="1065"/>
        <v>0</v>
      </c>
      <c r="G1519" s="263">
        <f t="shared" si="1065"/>
        <v>0</v>
      </c>
      <c r="H1519" s="263">
        <f t="shared" si="1065"/>
        <v>0</v>
      </c>
      <c r="I1519" s="263">
        <f t="shared" si="1065"/>
        <v>0</v>
      </c>
      <c r="J1519" s="263">
        <f t="shared" si="1065"/>
        <v>0</v>
      </c>
      <c r="K1519" s="363">
        <f t="shared" si="1065"/>
        <v>0</v>
      </c>
      <c r="L1519" s="376">
        <f t="shared" si="1065"/>
        <v>0</v>
      </c>
      <c r="M1519" s="95">
        <f t="shared" si="1065"/>
        <v>0</v>
      </c>
      <c r="N1519" s="17">
        <f t="shared" si="1065"/>
        <v>0</v>
      </c>
      <c r="O1519" s="77">
        <f t="shared" si="1065"/>
        <v>0</v>
      </c>
      <c r="P1519" s="96">
        <f t="shared" si="1065"/>
        <v>0</v>
      </c>
      <c r="Q1519" s="96">
        <f t="shared" si="1065"/>
        <v>0</v>
      </c>
      <c r="R1519" s="17">
        <f t="shared" si="1065"/>
        <v>0</v>
      </c>
      <c r="S1519" s="96">
        <f t="shared" si="1065"/>
        <v>0</v>
      </c>
      <c r="T1519" s="17">
        <f t="shared" si="1065"/>
        <v>0</v>
      </c>
      <c r="U1519" s="96">
        <f t="shared" si="1065"/>
        <v>0</v>
      </c>
      <c r="V1519" s="96">
        <f t="shared" si="1065"/>
        <v>0</v>
      </c>
      <c r="W1519" s="17">
        <f t="shared" si="1065"/>
        <v>0</v>
      </c>
      <c r="X1519" s="96">
        <f t="shared" si="1065"/>
        <v>0</v>
      </c>
      <c r="Y1519" s="17">
        <f t="shared" si="1065"/>
        <v>0</v>
      </c>
      <c r="Z1519" s="96">
        <f t="shared" si="1065"/>
        <v>0</v>
      </c>
      <c r="AA1519" s="17">
        <f t="shared" si="1065"/>
        <v>0</v>
      </c>
      <c r="AB1519" s="97">
        <f t="shared" si="1065"/>
        <v>0</v>
      </c>
      <c r="AC1519" s="30">
        <f t="shared" si="1065"/>
        <v>0</v>
      </c>
      <c r="AD1519" s="30">
        <f t="shared" si="1065"/>
        <v>0</v>
      </c>
      <c r="AE1519" s="30">
        <f t="shared" si="1065"/>
        <v>0</v>
      </c>
      <c r="AF1519" s="30">
        <f t="shared" si="1065"/>
        <v>0</v>
      </c>
      <c r="AH1519" s="17">
        <f t="shared" si="1062"/>
        <v>0</v>
      </c>
    </row>
    <row r="1520" spans="1:34" ht="25" customHeight="1" thickBot="1" x14ac:dyDescent="0.3">
      <c r="A1520" s="249"/>
      <c r="B1520" s="32"/>
      <c r="C1520" s="100"/>
      <c r="D1520" s="264"/>
      <c r="E1520" s="264"/>
      <c r="F1520" s="264"/>
      <c r="G1520" s="264"/>
      <c r="H1520" s="264"/>
      <c r="I1520" s="264"/>
      <c r="J1520" s="264"/>
      <c r="K1520" s="379"/>
      <c r="L1520" s="378"/>
      <c r="M1520" s="101"/>
      <c r="N1520" s="102"/>
      <c r="O1520" s="77"/>
      <c r="P1520" s="99"/>
      <c r="Q1520" s="103"/>
      <c r="R1520" s="104"/>
      <c r="S1520" s="103"/>
      <c r="T1520" s="104"/>
      <c r="U1520" s="103"/>
      <c r="V1520" s="103"/>
      <c r="W1520" s="104"/>
      <c r="X1520" s="103"/>
      <c r="Y1520" s="104"/>
      <c r="Z1520" s="103"/>
      <c r="AA1520" s="104"/>
      <c r="AB1520" s="105"/>
      <c r="AC1520" s="33"/>
      <c r="AD1520" s="33"/>
      <c r="AE1520" s="33"/>
      <c r="AF1520" s="33"/>
      <c r="AG1520" s="80"/>
      <c r="AH1520" s="17">
        <f t="shared" si="1062"/>
        <v>0</v>
      </c>
    </row>
    <row r="1521" spans="1:34" ht="40" customHeight="1" x14ac:dyDescent="0.25">
      <c r="A1521" s="235" t="s">
        <v>1868</v>
      </c>
      <c r="B1521" s="236"/>
      <c r="C1521" s="237"/>
      <c r="D1521" s="246"/>
      <c r="E1521" s="246"/>
      <c r="F1521" s="246"/>
      <c r="G1521" s="246"/>
      <c r="H1521" s="246"/>
      <c r="I1521" s="246"/>
      <c r="J1521" s="246"/>
      <c r="K1521" s="357"/>
      <c r="L1521" s="376"/>
      <c r="M1521" s="95"/>
      <c r="O1521" s="77"/>
      <c r="P1521" s="107"/>
      <c r="Q1521" s="96"/>
      <c r="S1521" s="96"/>
      <c r="U1521" s="96"/>
      <c r="V1521" s="96"/>
      <c r="X1521" s="96"/>
      <c r="Z1521" s="96"/>
      <c r="AB1521" s="97"/>
      <c r="AC1521" s="30"/>
      <c r="AD1521" s="30"/>
      <c r="AE1521" s="30"/>
      <c r="AF1521" s="30"/>
      <c r="AH1521" s="17">
        <f>IF($L$1522=0,0,1)</f>
        <v>0</v>
      </c>
    </row>
    <row r="1522" spans="1:34" ht="25" customHeight="1" x14ac:dyDescent="0.25">
      <c r="A1522" s="119" t="s">
        <v>188</v>
      </c>
      <c r="B1522" s="37"/>
      <c r="C1522" s="37"/>
      <c r="D1522" s="238"/>
      <c r="E1522" s="238"/>
      <c r="F1522" s="238"/>
      <c r="G1522" s="238"/>
      <c r="H1522" s="238"/>
      <c r="I1522" s="238"/>
      <c r="J1522" s="238"/>
      <c r="K1522" s="372">
        <f t="shared" ref="K1522:K1528" si="1066">D1522+E1522+F1522+H1522+J1522</f>
        <v>0</v>
      </c>
      <c r="L1522" s="376">
        <f t="shared" ref="L1522:L1528" si="1067">G1522+I1522+K1522</f>
        <v>0</v>
      </c>
      <c r="M1522" s="95"/>
      <c r="O1522" s="77">
        <f>IF(L1522&gt;1,1,0)</f>
        <v>0</v>
      </c>
      <c r="P1522" s="93"/>
      <c r="Q1522" s="96"/>
      <c r="S1522" s="96"/>
      <c r="U1522" s="96"/>
      <c r="V1522" s="96"/>
      <c r="X1522" s="96"/>
      <c r="Z1522" s="96"/>
      <c r="AB1522" s="97"/>
      <c r="AC1522" s="30">
        <f t="shared" ref="AC1522:AC1528" si="1068">Q1522</f>
        <v>0</v>
      </c>
      <c r="AD1522" s="30">
        <f t="shared" ref="AD1522:AD1528" si="1069">D1522+E1522+F1522+H1522+J1522</f>
        <v>0</v>
      </c>
      <c r="AE1522" s="30">
        <f t="shared" ref="AE1522:AE1528" si="1070">G1522</f>
        <v>0</v>
      </c>
      <c r="AF1522" s="30">
        <f t="shared" ref="AF1522:AF1528" si="1071">AC1522+AD1522+AE1522</f>
        <v>0</v>
      </c>
      <c r="AG1522" s="18" t="s">
        <v>1869</v>
      </c>
      <c r="AH1522" s="17">
        <f>IF($L$1522=0,0,1)</f>
        <v>0</v>
      </c>
    </row>
    <row r="1523" spans="1:34" ht="25" customHeight="1" x14ac:dyDescent="0.25">
      <c r="A1523" s="119" t="s">
        <v>1870</v>
      </c>
      <c r="B1523" s="37"/>
      <c r="C1523" s="37"/>
      <c r="D1523" s="238"/>
      <c r="E1523" s="238"/>
      <c r="F1523" s="238"/>
      <c r="G1523" s="238"/>
      <c r="H1523" s="238"/>
      <c r="I1523" s="238"/>
      <c r="J1523" s="238"/>
      <c r="K1523" s="372">
        <f t="shared" si="1066"/>
        <v>0</v>
      </c>
      <c r="L1523" s="376">
        <f t="shared" si="1067"/>
        <v>0</v>
      </c>
      <c r="M1523" s="95"/>
      <c r="O1523" s="77"/>
      <c r="P1523" s="93"/>
      <c r="Q1523" s="96"/>
      <c r="S1523" s="96"/>
      <c r="U1523" s="96"/>
      <c r="V1523" s="96"/>
      <c r="X1523" s="96"/>
      <c r="Z1523" s="96"/>
      <c r="AB1523" s="97"/>
      <c r="AC1523" s="30">
        <f t="shared" si="1068"/>
        <v>0</v>
      </c>
      <c r="AD1523" s="30">
        <f t="shared" si="1069"/>
        <v>0</v>
      </c>
      <c r="AE1523" s="30">
        <f t="shared" si="1070"/>
        <v>0</v>
      </c>
      <c r="AF1523" s="30">
        <f t="shared" si="1071"/>
        <v>0</v>
      </c>
      <c r="AG1523" s="18" t="s">
        <v>1871</v>
      </c>
      <c r="AH1523" s="17">
        <f t="shared" ref="AH1523:AH1531" si="1072">IF($L$1522=0,0,1)</f>
        <v>0</v>
      </c>
    </row>
    <row r="1524" spans="1:34" ht="25" customHeight="1" x14ac:dyDescent="0.25">
      <c r="A1524" s="119" t="s">
        <v>1872</v>
      </c>
      <c r="B1524" s="37"/>
      <c r="C1524" s="37"/>
      <c r="D1524" s="238"/>
      <c r="E1524" s="238"/>
      <c r="F1524" s="238"/>
      <c r="G1524" s="238"/>
      <c r="H1524" s="238"/>
      <c r="I1524" s="238"/>
      <c r="J1524" s="238"/>
      <c r="K1524" s="372">
        <f t="shared" si="1066"/>
        <v>0</v>
      </c>
      <c r="L1524" s="376">
        <f t="shared" si="1067"/>
        <v>0</v>
      </c>
      <c r="M1524" s="95"/>
      <c r="O1524" s="77"/>
      <c r="P1524" s="93"/>
      <c r="Q1524" s="96"/>
      <c r="S1524" s="96"/>
      <c r="U1524" s="96"/>
      <c r="V1524" s="96"/>
      <c r="X1524" s="96"/>
      <c r="Z1524" s="96"/>
      <c r="AB1524" s="97"/>
      <c r="AC1524" s="30">
        <f t="shared" si="1068"/>
        <v>0</v>
      </c>
      <c r="AD1524" s="30">
        <f t="shared" si="1069"/>
        <v>0</v>
      </c>
      <c r="AE1524" s="30">
        <f t="shared" si="1070"/>
        <v>0</v>
      </c>
      <c r="AF1524" s="30">
        <f t="shared" si="1071"/>
        <v>0</v>
      </c>
      <c r="AG1524" s="18" t="s">
        <v>1873</v>
      </c>
      <c r="AH1524" s="17">
        <f t="shared" si="1072"/>
        <v>0</v>
      </c>
    </row>
    <row r="1525" spans="1:34" ht="25" customHeight="1" x14ac:dyDescent="0.25">
      <c r="A1525" s="119" t="s">
        <v>1874</v>
      </c>
      <c r="B1525" s="37"/>
      <c r="C1525" s="37"/>
      <c r="D1525" s="238"/>
      <c r="E1525" s="238"/>
      <c r="F1525" s="238"/>
      <c r="G1525" s="238"/>
      <c r="H1525" s="238"/>
      <c r="I1525" s="238"/>
      <c r="J1525" s="238"/>
      <c r="K1525" s="372">
        <f t="shared" si="1066"/>
        <v>0</v>
      </c>
      <c r="L1525" s="376">
        <f t="shared" si="1067"/>
        <v>0</v>
      </c>
      <c r="M1525" s="95"/>
      <c r="O1525" s="77"/>
      <c r="P1525" s="93"/>
      <c r="Q1525" s="96"/>
      <c r="S1525" s="96"/>
      <c r="U1525" s="96"/>
      <c r="V1525" s="96"/>
      <c r="X1525" s="96"/>
      <c r="Z1525" s="96"/>
      <c r="AB1525" s="97"/>
      <c r="AC1525" s="30">
        <f t="shared" si="1068"/>
        <v>0</v>
      </c>
      <c r="AD1525" s="30">
        <f t="shared" si="1069"/>
        <v>0</v>
      </c>
      <c r="AE1525" s="30">
        <f t="shared" si="1070"/>
        <v>0</v>
      </c>
      <c r="AF1525" s="30">
        <f t="shared" si="1071"/>
        <v>0</v>
      </c>
      <c r="AG1525" s="18" t="s">
        <v>1875</v>
      </c>
      <c r="AH1525" s="17">
        <f t="shared" si="1072"/>
        <v>0</v>
      </c>
    </row>
    <row r="1526" spans="1:34" ht="25" customHeight="1" x14ac:dyDescent="0.25">
      <c r="A1526" s="248">
        <v>0</v>
      </c>
      <c r="B1526" s="37"/>
      <c r="C1526" s="41"/>
      <c r="D1526" s="266"/>
      <c r="E1526" s="266"/>
      <c r="F1526" s="266"/>
      <c r="G1526" s="266"/>
      <c r="H1526" s="266"/>
      <c r="I1526" s="266"/>
      <c r="J1526" s="266"/>
      <c r="K1526" s="357">
        <f t="shared" si="1066"/>
        <v>0</v>
      </c>
      <c r="L1526" s="376">
        <f t="shared" si="1067"/>
        <v>0</v>
      </c>
      <c r="M1526" s="95"/>
      <c r="O1526" s="77"/>
      <c r="P1526" s="93"/>
      <c r="Q1526" s="96"/>
      <c r="S1526" s="96"/>
      <c r="U1526" s="96"/>
      <c r="V1526" s="96"/>
      <c r="X1526" s="96"/>
      <c r="Z1526" s="96"/>
      <c r="AB1526" s="97"/>
      <c r="AC1526" s="30">
        <f t="shared" si="1068"/>
        <v>0</v>
      </c>
      <c r="AD1526" s="30">
        <f t="shared" si="1069"/>
        <v>0</v>
      </c>
      <c r="AE1526" s="30">
        <f t="shared" si="1070"/>
        <v>0</v>
      </c>
      <c r="AF1526" s="30">
        <f t="shared" si="1071"/>
        <v>0</v>
      </c>
      <c r="AG1526" s="18">
        <v>0</v>
      </c>
      <c r="AH1526" s="17">
        <f t="shared" si="1072"/>
        <v>0</v>
      </c>
    </row>
    <row r="1527" spans="1:34" ht="25" customHeight="1" x14ac:dyDescent="0.25">
      <c r="A1527" s="248">
        <v>0</v>
      </c>
      <c r="B1527" s="37"/>
      <c r="C1527" s="41"/>
      <c r="D1527" s="266"/>
      <c r="E1527" s="266"/>
      <c r="F1527" s="266"/>
      <c r="G1527" s="266"/>
      <c r="H1527" s="266"/>
      <c r="I1527" s="266"/>
      <c r="J1527" s="266"/>
      <c r="K1527" s="357">
        <f t="shared" si="1066"/>
        <v>0</v>
      </c>
      <c r="L1527" s="376">
        <f t="shared" si="1067"/>
        <v>0</v>
      </c>
      <c r="M1527" s="95"/>
      <c r="O1527" s="77"/>
      <c r="P1527" s="93"/>
      <c r="Q1527" s="96"/>
      <c r="S1527" s="96"/>
      <c r="U1527" s="96"/>
      <c r="V1527" s="96"/>
      <c r="X1527" s="96"/>
      <c r="Z1527" s="96"/>
      <c r="AB1527" s="97"/>
      <c r="AC1527" s="30">
        <f t="shared" si="1068"/>
        <v>0</v>
      </c>
      <c r="AD1527" s="30">
        <f t="shared" si="1069"/>
        <v>0</v>
      </c>
      <c r="AE1527" s="30">
        <f t="shared" si="1070"/>
        <v>0</v>
      </c>
      <c r="AF1527" s="30">
        <f t="shared" si="1071"/>
        <v>0</v>
      </c>
      <c r="AG1527" s="18">
        <v>0</v>
      </c>
      <c r="AH1527" s="17">
        <f t="shared" si="1072"/>
        <v>0</v>
      </c>
    </row>
    <row r="1528" spans="1:34" ht="25" customHeight="1" x14ac:dyDescent="0.25">
      <c r="A1528" s="248">
        <v>0</v>
      </c>
      <c r="B1528" s="37"/>
      <c r="C1528" s="41"/>
      <c r="D1528" s="266"/>
      <c r="E1528" s="266"/>
      <c r="F1528" s="266"/>
      <c r="G1528" s="266"/>
      <c r="H1528" s="266"/>
      <c r="I1528" s="266"/>
      <c r="J1528" s="266"/>
      <c r="K1528" s="357">
        <f t="shared" si="1066"/>
        <v>0</v>
      </c>
      <c r="L1528" s="376">
        <f t="shared" si="1067"/>
        <v>0</v>
      </c>
      <c r="M1528" s="95"/>
      <c r="O1528" s="77"/>
      <c r="P1528" s="93"/>
      <c r="Q1528" s="96"/>
      <c r="S1528" s="96"/>
      <c r="U1528" s="96"/>
      <c r="V1528" s="96"/>
      <c r="X1528" s="96"/>
      <c r="Z1528" s="96"/>
      <c r="AB1528" s="97"/>
      <c r="AC1528" s="30">
        <f t="shared" si="1068"/>
        <v>0</v>
      </c>
      <c r="AD1528" s="30">
        <f t="shared" si="1069"/>
        <v>0</v>
      </c>
      <c r="AE1528" s="30">
        <f t="shared" si="1070"/>
        <v>0</v>
      </c>
      <c r="AF1528" s="30">
        <f t="shared" si="1071"/>
        <v>0</v>
      </c>
      <c r="AG1528" s="18">
        <v>0</v>
      </c>
      <c r="AH1528" s="17">
        <f t="shared" si="1072"/>
        <v>0</v>
      </c>
    </row>
    <row r="1529" spans="1:34" s="66" customFormat="1" ht="25" customHeight="1" x14ac:dyDescent="0.25">
      <c r="A1529" s="252" t="s">
        <v>235</v>
      </c>
      <c r="B1529" s="34" t="str">
        <f>IF(B1522-B1523-B1524=0,"OK","OUT OF BALANCE BY")</f>
        <v>OK</v>
      </c>
      <c r="C1529" s="108" t="str">
        <f t="shared" ref="C1529:L1529" si="1073">IF(C1522-C1523-C1524=0,"OK","OUT OF BALANCE BY")</f>
        <v>OK</v>
      </c>
      <c r="D1529" s="268" t="str">
        <f t="shared" si="1073"/>
        <v>OK</v>
      </c>
      <c r="E1529" s="268" t="str">
        <f t="shared" si="1073"/>
        <v>OK</v>
      </c>
      <c r="F1529" s="268" t="str">
        <f t="shared" si="1073"/>
        <v>OK</v>
      </c>
      <c r="G1529" s="268" t="str">
        <f t="shared" si="1073"/>
        <v>OK</v>
      </c>
      <c r="H1529" s="268" t="str">
        <f t="shared" si="1073"/>
        <v>OK</v>
      </c>
      <c r="I1529" s="268" t="str">
        <f t="shared" si="1073"/>
        <v>OK</v>
      </c>
      <c r="J1529" s="268" t="str">
        <f t="shared" si="1073"/>
        <v>OK</v>
      </c>
      <c r="K1529" s="364" t="str">
        <f t="shared" si="1073"/>
        <v>OK</v>
      </c>
      <c r="L1529" s="380" t="str">
        <f t="shared" si="1073"/>
        <v>OK</v>
      </c>
      <c r="M1529" s="109"/>
      <c r="O1529" s="77"/>
      <c r="P1529" s="96"/>
      <c r="Q1529" s="110"/>
      <c r="S1529" s="110"/>
      <c r="U1529" s="110"/>
      <c r="V1529" s="110"/>
      <c r="X1529" s="110"/>
      <c r="Z1529" s="110"/>
      <c r="AB1529" s="111"/>
      <c r="AC1529" s="35" t="str">
        <f t="shared" ref="AC1529:AF1529" si="1074">IF(AC1522-AC1523-AC1524=0,"OK","OUT OF BALANCE BY")</f>
        <v>OK</v>
      </c>
      <c r="AD1529" s="35" t="str">
        <f t="shared" si="1074"/>
        <v>OK</v>
      </c>
      <c r="AE1529" s="35" t="str">
        <f t="shared" si="1074"/>
        <v>OK</v>
      </c>
      <c r="AF1529" s="35" t="str">
        <f t="shared" si="1074"/>
        <v>OK</v>
      </c>
      <c r="AG1529" s="18"/>
      <c r="AH1529" s="17">
        <f t="shared" si="1072"/>
        <v>0</v>
      </c>
    </row>
    <row r="1530" spans="1:34" s="66" customFormat="1" ht="25" customHeight="1" x14ac:dyDescent="0.25">
      <c r="A1530" s="252"/>
      <c r="B1530" s="31">
        <f>B1522-B1523-B1524</f>
        <v>0</v>
      </c>
      <c r="C1530" s="94">
        <f t="shared" ref="C1530:L1530" si="1075">C1522-C1523-C1524</f>
        <v>0</v>
      </c>
      <c r="D1530" s="263">
        <f t="shared" si="1075"/>
        <v>0</v>
      </c>
      <c r="E1530" s="263">
        <f t="shared" si="1075"/>
        <v>0</v>
      </c>
      <c r="F1530" s="263">
        <f t="shared" si="1075"/>
        <v>0</v>
      </c>
      <c r="G1530" s="263">
        <f t="shared" si="1075"/>
        <v>0</v>
      </c>
      <c r="H1530" s="263">
        <f t="shared" si="1075"/>
        <v>0</v>
      </c>
      <c r="I1530" s="263">
        <f t="shared" si="1075"/>
        <v>0</v>
      </c>
      <c r="J1530" s="263">
        <f t="shared" si="1075"/>
        <v>0</v>
      </c>
      <c r="K1530" s="363">
        <f t="shared" si="1075"/>
        <v>0</v>
      </c>
      <c r="L1530" s="376">
        <f t="shared" si="1075"/>
        <v>0</v>
      </c>
      <c r="M1530" s="109"/>
      <c r="O1530" s="77"/>
      <c r="P1530" s="96"/>
      <c r="Q1530" s="96"/>
      <c r="R1530" s="17"/>
      <c r="S1530" s="96"/>
      <c r="T1530" s="17"/>
      <c r="U1530" s="96"/>
      <c r="V1530" s="96"/>
      <c r="W1530" s="17"/>
      <c r="X1530" s="96"/>
      <c r="Y1530" s="17"/>
      <c r="Z1530" s="96"/>
      <c r="AA1530" s="17"/>
      <c r="AB1530" s="97"/>
      <c r="AC1530" s="30">
        <f t="shared" ref="AC1530:AF1530" si="1076">AC1522-AC1523-AC1524</f>
        <v>0</v>
      </c>
      <c r="AD1530" s="30">
        <f t="shared" si="1076"/>
        <v>0</v>
      </c>
      <c r="AE1530" s="30">
        <f t="shared" si="1076"/>
        <v>0</v>
      </c>
      <c r="AF1530" s="30">
        <f t="shared" si="1076"/>
        <v>0</v>
      </c>
      <c r="AG1530" s="18"/>
      <c r="AH1530" s="17">
        <f t="shared" si="1072"/>
        <v>0</v>
      </c>
    </row>
    <row r="1531" spans="1:34" ht="25" customHeight="1" thickBot="1" x14ac:dyDescent="0.3">
      <c r="A1531" s="249"/>
      <c r="B1531" s="32"/>
      <c r="C1531" s="100"/>
      <c r="D1531" s="264"/>
      <c r="E1531" s="264"/>
      <c r="F1531" s="264"/>
      <c r="G1531" s="264"/>
      <c r="H1531" s="264"/>
      <c r="I1531" s="264"/>
      <c r="J1531" s="264"/>
      <c r="K1531" s="379"/>
      <c r="L1531" s="378"/>
      <c r="M1531" s="101"/>
      <c r="N1531" s="102"/>
      <c r="O1531" s="77"/>
      <c r="P1531" s="99"/>
      <c r="Q1531" s="103"/>
      <c r="R1531" s="104"/>
      <c r="S1531" s="103"/>
      <c r="T1531" s="104"/>
      <c r="U1531" s="103"/>
      <c r="V1531" s="103"/>
      <c r="W1531" s="104"/>
      <c r="X1531" s="103"/>
      <c r="Y1531" s="104"/>
      <c r="Z1531" s="103"/>
      <c r="AA1531" s="104"/>
      <c r="AB1531" s="105"/>
      <c r="AC1531" s="33"/>
      <c r="AD1531" s="33"/>
      <c r="AE1531" s="33"/>
      <c r="AF1531" s="33"/>
      <c r="AG1531" s="80"/>
      <c r="AH1531" s="17">
        <f t="shared" si="1072"/>
        <v>0</v>
      </c>
    </row>
    <row r="1532" spans="1:34" ht="40" customHeight="1" x14ac:dyDescent="0.25">
      <c r="A1532" s="233" t="s">
        <v>1876</v>
      </c>
      <c r="B1532" s="236"/>
      <c r="C1532" s="237"/>
      <c r="D1532" s="246"/>
      <c r="E1532" s="246"/>
      <c r="F1532" s="246"/>
      <c r="G1532" s="246"/>
      <c r="H1532" s="246"/>
      <c r="I1532" s="246"/>
      <c r="J1532" s="246"/>
      <c r="K1532" s="357"/>
      <c r="L1532" s="376"/>
      <c r="M1532" s="95"/>
      <c r="O1532" s="77"/>
      <c r="P1532" s="106"/>
      <c r="Q1532" s="96"/>
      <c r="S1532" s="96"/>
      <c r="U1532" s="96"/>
      <c r="V1532" s="96"/>
      <c r="X1532" s="96"/>
      <c r="Z1532" s="96"/>
      <c r="AB1532" s="97"/>
      <c r="AC1532" s="30"/>
      <c r="AD1532" s="30"/>
      <c r="AE1532" s="30"/>
      <c r="AF1532" s="30"/>
      <c r="AH1532" s="17">
        <f>IF($L$1533=0,0,1)</f>
        <v>0</v>
      </c>
    </row>
    <row r="1533" spans="1:34" ht="25" customHeight="1" x14ac:dyDescent="0.25">
      <c r="A1533" s="119" t="s">
        <v>188</v>
      </c>
      <c r="B1533" s="37"/>
      <c r="C1533" s="37"/>
      <c r="D1533" s="238"/>
      <c r="E1533" s="238"/>
      <c r="F1533" s="238"/>
      <c r="G1533" s="238"/>
      <c r="H1533" s="238"/>
      <c r="I1533" s="238"/>
      <c r="J1533" s="238"/>
      <c r="K1533" s="372">
        <f t="shared" ref="K1533:K1542" si="1077">D1533+E1533+F1533+H1533+J1533</f>
        <v>0</v>
      </c>
      <c r="L1533" s="376">
        <f t="shared" ref="L1533:L1542" si="1078">G1533+I1533+K1533</f>
        <v>0</v>
      </c>
      <c r="M1533" s="95"/>
      <c r="O1533" s="77">
        <f>IF(L1533&gt;1,1,0)</f>
        <v>0</v>
      </c>
      <c r="P1533" s="93"/>
      <c r="Q1533" s="96"/>
      <c r="S1533" s="96"/>
      <c r="U1533" s="96"/>
      <c r="V1533" s="96"/>
      <c r="X1533" s="96"/>
      <c r="Z1533" s="96"/>
      <c r="AB1533" s="97"/>
      <c r="AC1533" s="30">
        <f t="shared" ref="AC1533:AC1542" si="1079">Q1533</f>
        <v>0</v>
      </c>
      <c r="AD1533" s="30">
        <f t="shared" ref="AD1533:AD1542" si="1080">D1533+E1533+F1533+H1533+J1533</f>
        <v>0</v>
      </c>
      <c r="AE1533" s="30">
        <f t="shared" ref="AE1533:AE1542" si="1081">G1533</f>
        <v>0</v>
      </c>
      <c r="AF1533" s="30">
        <f t="shared" ref="AF1533:AF1542" si="1082">AC1533+AD1533+AE1533</f>
        <v>0</v>
      </c>
      <c r="AG1533" s="18" t="s">
        <v>1877</v>
      </c>
      <c r="AH1533" s="17">
        <f>IF($L$1533=0,0,1)</f>
        <v>0</v>
      </c>
    </row>
    <row r="1534" spans="1:34" ht="25" customHeight="1" x14ac:dyDescent="0.25">
      <c r="A1534" s="370" t="s">
        <v>1878</v>
      </c>
      <c r="B1534" s="372">
        <f t="shared" ref="B1534:J1534" si="1083">B1533</f>
        <v>0</v>
      </c>
      <c r="C1534" s="372">
        <f t="shared" si="1083"/>
        <v>0</v>
      </c>
      <c r="D1534" s="372">
        <f t="shared" si="1083"/>
        <v>0</v>
      </c>
      <c r="E1534" s="372">
        <f t="shared" si="1083"/>
        <v>0</v>
      </c>
      <c r="F1534" s="372">
        <f t="shared" si="1083"/>
        <v>0</v>
      </c>
      <c r="G1534" s="372">
        <f t="shared" si="1083"/>
        <v>0</v>
      </c>
      <c r="H1534" s="372">
        <f t="shared" si="1083"/>
        <v>0</v>
      </c>
      <c r="I1534" s="372">
        <f t="shared" si="1083"/>
        <v>0</v>
      </c>
      <c r="J1534" s="372">
        <f t="shared" si="1083"/>
        <v>0</v>
      </c>
      <c r="K1534" s="372">
        <f t="shared" si="1077"/>
        <v>0</v>
      </c>
      <c r="L1534" s="376">
        <f t="shared" si="1078"/>
        <v>0</v>
      </c>
      <c r="M1534" s="95"/>
      <c r="O1534" s="77"/>
      <c r="P1534" s="93"/>
      <c r="Q1534" s="96"/>
      <c r="S1534" s="96"/>
      <c r="U1534" s="96"/>
      <c r="V1534" s="96"/>
      <c r="X1534" s="96"/>
      <c r="Z1534" s="96"/>
      <c r="AB1534" s="97"/>
      <c r="AC1534" s="30">
        <f t="shared" si="1079"/>
        <v>0</v>
      </c>
      <c r="AD1534" s="30">
        <f t="shared" si="1080"/>
        <v>0</v>
      </c>
      <c r="AE1534" s="30">
        <f t="shared" si="1081"/>
        <v>0</v>
      </c>
      <c r="AF1534" s="30">
        <f t="shared" si="1082"/>
        <v>0</v>
      </c>
      <c r="AG1534" s="18" t="s">
        <v>1879</v>
      </c>
      <c r="AH1534" s="17">
        <f t="shared" ref="AH1534:AH1543" si="1084">IF($L$1533=0,0,1)</f>
        <v>0</v>
      </c>
    </row>
    <row r="1535" spans="1:34" ht="25" customHeight="1" x14ac:dyDescent="0.25">
      <c r="A1535" s="119" t="s">
        <v>1880</v>
      </c>
      <c r="B1535" s="39"/>
      <c r="C1535" s="39"/>
      <c r="D1535" s="274"/>
      <c r="E1535" s="274"/>
      <c r="F1535" s="274"/>
      <c r="G1535" s="274"/>
      <c r="H1535" s="274"/>
      <c r="I1535" s="274"/>
      <c r="J1535" s="274"/>
      <c r="K1535" s="383">
        <f t="shared" si="1077"/>
        <v>0</v>
      </c>
      <c r="L1535" s="376">
        <f t="shared" si="1078"/>
        <v>0</v>
      </c>
      <c r="M1535" s="95"/>
      <c r="O1535" s="77"/>
      <c r="P1535" s="93"/>
      <c r="Q1535" s="96"/>
      <c r="S1535" s="96"/>
      <c r="U1535" s="96"/>
      <c r="V1535" s="96"/>
      <c r="X1535" s="96"/>
      <c r="Z1535" s="96"/>
      <c r="AB1535" s="97"/>
      <c r="AC1535" s="30">
        <f t="shared" si="1079"/>
        <v>0</v>
      </c>
      <c r="AD1535" s="30">
        <f t="shared" si="1080"/>
        <v>0</v>
      </c>
      <c r="AE1535" s="30">
        <f t="shared" si="1081"/>
        <v>0</v>
      </c>
      <c r="AF1535" s="30">
        <f t="shared" si="1082"/>
        <v>0</v>
      </c>
      <c r="AG1535" s="18" t="s">
        <v>1881</v>
      </c>
      <c r="AH1535" s="17">
        <f t="shared" si="1084"/>
        <v>0</v>
      </c>
    </row>
    <row r="1536" spans="1:34" ht="25" customHeight="1" x14ac:dyDescent="0.25">
      <c r="A1536" s="119" t="s">
        <v>1882</v>
      </c>
      <c r="B1536" s="39"/>
      <c r="C1536" s="39"/>
      <c r="D1536" s="274"/>
      <c r="E1536" s="274"/>
      <c r="F1536" s="274"/>
      <c r="G1536" s="274"/>
      <c r="H1536" s="274"/>
      <c r="I1536" s="274"/>
      <c r="J1536" s="274"/>
      <c r="K1536" s="383">
        <f t="shared" si="1077"/>
        <v>0</v>
      </c>
      <c r="L1536" s="376">
        <f t="shared" si="1078"/>
        <v>0</v>
      </c>
      <c r="M1536" s="95"/>
      <c r="O1536" s="77"/>
      <c r="P1536" s="93"/>
      <c r="Q1536" s="96"/>
      <c r="S1536" s="96"/>
      <c r="U1536" s="96"/>
      <c r="V1536" s="96"/>
      <c r="X1536" s="96"/>
      <c r="Z1536" s="96"/>
      <c r="AB1536" s="97"/>
      <c r="AC1536" s="30">
        <f t="shared" si="1079"/>
        <v>0</v>
      </c>
      <c r="AD1536" s="30">
        <f t="shared" si="1080"/>
        <v>0</v>
      </c>
      <c r="AE1536" s="30">
        <f t="shared" si="1081"/>
        <v>0</v>
      </c>
      <c r="AF1536" s="30">
        <f t="shared" si="1082"/>
        <v>0</v>
      </c>
      <c r="AG1536" s="18" t="s">
        <v>1883</v>
      </c>
      <c r="AH1536" s="17">
        <f t="shared" si="1084"/>
        <v>0</v>
      </c>
    </row>
    <row r="1537" spans="1:34" ht="25" customHeight="1" x14ac:dyDescent="0.25">
      <c r="A1537" s="119" t="s">
        <v>1884</v>
      </c>
      <c r="B1537" s="39"/>
      <c r="C1537" s="39"/>
      <c r="D1537" s="274"/>
      <c r="E1537" s="274"/>
      <c r="F1537" s="274"/>
      <c r="G1537" s="274"/>
      <c r="H1537" s="274"/>
      <c r="I1537" s="274"/>
      <c r="J1537" s="274"/>
      <c r="K1537" s="383">
        <f t="shared" si="1077"/>
        <v>0</v>
      </c>
      <c r="L1537" s="376">
        <f t="shared" si="1078"/>
        <v>0</v>
      </c>
      <c r="M1537" s="95"/>
      <c r="O1537" s="77"/>
      <c r="P1537" s="93"/>
      <c r="Q1537" s="96"/>
      <c r="S1537" s="96"/>
      <c r="U1537" s="96"/>
      <c r="V1537" s="96"/>
      <c r="X1537" s="96"/>
      <c r="Z1537" s="96"/>
      <c r="AB1537" s="97"/>
      <c r="AC1537" s="30">
        <f t="shared" si="1079"/>
        <v>0</v>
      </c>
      <c r="AD1537" s="30">
        <f t="shared" si="1080"/>
        <v>0</v>
      </c>
      <c r="AE1537" s="30">
        <f t="shared" si="1081"/>
        <v>0</v>
      </c>
      <c r="AF1537" s="30">
        <f t="shared" si="1082"/>
        <v>0</v>
      </c>
      <c r="AG1537" s="18" t="s">
        <v>1885</v>
      </c>
      <c r="AH1537" s="17">
        <f t="shared" si="1084"/>
        <v>0</v>
      </c>
    </row>
    <row r="1538" spans="1:34" ht="25" customHeight="1" x14ac:dyDescent="0.25">
      <c r="A1538" s="119" t="s">
        <v>566</v>
      </c>
      <c r="B1538" s="39"/>
      <c r="C1538" s="39"/>
      <c r="D1538" s="274"/>
      <c r="E1538" s="274"/>
      <c r="F1538" s="274"/>
      <c r="G1538" s="274"/>
      <c r="H1538" s="274"/>
      <c r="I1538" s="274"/>
      <c r="J1538" s="274"/>
      <c r="K1538" s="383">
        <f t="shared" si="1077"/>
        <v>0</v>
      </c>
      <c r="L1538" s="376">
        <f t="shared" si="1078"/>
        <v>0</v>
      </c>
      <c r="M1538" s="95"/>
      <c r="O1538" s="77"/>
      <c r="P1538" s="93"/>
      <c r="Q1538" s="96"/>
      <c r="S1538" s="96"/>
      <c r="U1538" s="96"/>
      <c r="V1538" s="96"/>
      <c r="X1538" s="96"/>
      <c r="Z1538" s="96"/>
      <c r="AB1538" s="97"/>
      <c r="AC1538" s="30">
        <f t="shared" si="1079"/>
        <v>0</v>
      </c>
      <c r="AD1538" s="30">
        <f t="shared" si="1080"/>
        <v>0</v>
      </c>
      <c r="AE1538" s="30">
        <f t="shared" si="1081"/>
        <v>0</v>
      </c>
      <c r="AF1538" s="30">
        <f t="shared" si="1082"/>
        <v>0</v>
      </c>
      <c r="AG1538" s="18" t="s">
        <v>1886</v>
      </c>
      <c r="AH1538" s="17">
        <f t="shared" si="1084"/>
        <v>0</v>
      </c>
    </row>
    <row r="1539" spans="1:34" ht="25" customHeight="1" x14ac:dyDescent="0.25">
      <c r="A1539" s="119" t="s">
        <v>428</v>
      </c>
      <c r="B1539" s="39"/>
      <c r="C1539" s="39"/>
      <c r="D1539" s="274"/>
      <c r="E1539" s="274"/>
      <c r="F1539" s="274"/>
      <c r="G1539" s="274"/>
      <c r="H1539" s="274"/>
      <c r="I1539" s="274"/>
      <c r="J1539" s="274"/>
      <c r="K1539" s="383">
        <f t="shared" si="1077"/>
        <v>0</v>
      </c>
      <c r="L1539" s="376">
        <f t="shared" si="1078"/>
        <v>0</v>
      </c>
      <c r="M1539" s="95"/>
      <c r="O1539" s="77"/>
      <c r="P1539" s="93"/>
      <c r="Q1539" s="96"/>
      <c r="S1539" s="96"/>
      <c r="U1539" s="96"/>
      <c r="V1539" s="96"/>
      <c r="X1539" s="96"/>
      <c r="Z1539" s="96"/>
      <c r="AB1539" s="97"/>
      <c r="AC1539" s="30">
        <f t="shared" si="1079"/>
        <v>0</v>
      </c>
      <c r="AD1539" s="30">
        <f t="shared" si="1080"/>
        <v>0</v>
      </c>
      <c r="AE1539" s="30">
        <f t="shared" si="1081"/>
        <v>0</v>
      </c>
      <c r="AF1539" s="30">
        <f t="shared" si="1082"/>
        <v>0</v>
      </c>
      <c r="AG1539" s="18" t="s">
        <v>1887</v>
      </c>
      <c r="AH1539" s="17">
        <f t="shared" si="1084"/>
        <v>0</v>
      </c>
    </row>
    <row r="1540" spans="1:34" ht="25" customHeight="1" x14ac:dyDescent="0.25">
      <c r="A1540" s="248">
        <v>0</v>
      </c>
      <c r="B1540" s="39"/>
      <c r="C1540" s="40"/>
      <c r="D1540" s="276"/>
      <c r="E1540" s="276"/>
      <c r="F1540" s="276"/>
      <c r="G1540" s="276"/>
      <c r="H1540" s="276"/>
      <c r="I1540" s="276"/>
      <c r="J1540" s="276"/>
      <c r="K1540" s="367">
        <f t="shared" si="1077"/>
        <v>0</v>
      </c>
      <c r="L1540" s="376">
        <f t="shared" si="1078"/>
        <v>0</v>
      </c>
      <c r="M1540" s="95"/>
      <c r="O1540" s="77"/>
      <c r="P1540" s="93"/>
      <c r="Q1540" s="96"/>
      <c r="S1540" s="96"/>
      <c r="U1540" s="96"/>
      <c r="V1540" s="96"/>
      <c r="X1540" s="96"/>
      <c r="Z1540" s="96"/>
      <c r="AB1540" s="97"/>
      <c r="AC1540" s="30">
        <f t="shared" si="1079"/>
        <v>0</v>
      </c>
      <c r="AD1540" s="30">
        <f t="shared" si="1080"/>
        <v>0</v>
      </c>
      <c r="AE1540" s="30">
        <f t="shared" si="1081"/>
        <v>0</v>
      </c>
      <c r="AF1540" s="30">
        <f t="shared" si="1082"/>
        <v>0</v>
      </c>
      <c r="AG1540" s="18">
        <v>0</v>
      </c>
      <c r="AH1540" s="17">
        <f t="shared" si="1084"/>
        <v>0</v>
      </c>
    </row>
    <row r="1541" spans="1:34" ht="25" customHeight="1" x14ac:dyDescent="0.25">
      <c r="A1541" s="248">
        <v>0</v>
      </c>
      <c r="B1541" s="39"/>
      <c r="C1541" s="40"/>
      <c r="D1541" s="276"/>
      <c r="E1541" s="276"/>
      <c r="F1541" s="276"/>
      <c r="G1541" s="276"/>
      <c r="H1541" s="276"/>
      <c r="I1541" s="276"/>
      <c r="J1541" s="276"/>
      <c r="K1541" s="367">
        <f t="shared" si="1077"/>
        <v>0</v>
      </c>
      <c r="L1541" s="376">
        <f t="shared" si="1078"/>
        <v>0</v>
      </c>
      <c r="M1541" s="95"/>
      <c r="O1541" s="77"/>
      <c r="P1541" s="93"/>
      <c r="Q1541" s="96"/>
      <c r="S1541" s="96"/>
      <c r="U1541" s="96"/>
      <c r="V1541" s="96"/>
      <c r="X1541" s="96"/>
      <c r="Z1541" s="96"/>
      <c r="AB1541" s="97"/>
      <c r="AC1541" s="30">
        <f t="shared" si="1079"/>
        <v>0</v>
      </c>
      <c r="AD1541" s="30">
        <f t="shared" si="1080"/>
        <v>0</v>
      </c>
      <c r="AE1541" s="30">
        <f t="shared" si="1081"/>
        <v>0</v>
      </c>
      <c r="AF1541" s="30">
        <f t="shared" si="1082"/>
        <v>0</v>
      </c>
      <c r="AG1541" s="18">
        <v>0</v>
      </c>
      <c r="AH1541" s="17">
        <f t="shared" si="1084"/>
        <v>0</v>
      </c>
    </row>
    <row r="1542" spans="1:34" ht="25" customHeight="1" x14ac:dyDescent="0.25">
      <c r="A1542" s="248">
        <v>0</v>
      </c>
      <c r="B1542" s="31"/>
      <c r="C1542" s="94"/>
      <c r="D1542" s="263"/>
      <c r="E1542" s="263"/>
      <c r="F1542" s="263"/>
      <c r="G1542" s="263"/>
      <c r="H1542" s="263"/>
      <c r="I1542" s="263"/>
      <c r="J1542" s="263"/>
      <c r="K1542" s="363">
        <f t="shared" si="1077"/>
        <v>0</v>
      </c>
      <c r="L1542" s="376">
        <f t="shared" si="1078"/>
        <v>0</v>
      </c>
      <c r="M1542" s="95"/>
      <c r="O1542" s="77"/>
      <c r="P1542" s="93"/>
      <c r="Q1542" s="96"/>
      <c r="S1542" s="96"/>
      <c r="U1542" s="96"/>
      <c r="V1542" s="96"/>
      <c r="X1542" s="96"/>
      <c r="Z1542" s="96"/>
      <c r="AB1542" s="97"/>
      <c r="AC1542" s="30">
        <f t="shared" si="1079"/>
        <v>0</v>
      </c>
      <c r="AD1542" s="30">
        <f t="shared" si="1080"/>
        <v>0</v>
      </c>
      <c r="AE1542" s="30">
        <f t="shared" si="1081"/>
        <v>0</v>
      </c>
      <c r="AF1542" s="30">
        <f t="shared" si="1082"/>
        <v>0</v>
      </c>
      <c r="AG1542" s="18">
        <v>0</v>
      </c>
      <c r="AH1542" s="17">
        <f t="shared" si="1084"/>
        <v>0</v>
      </c>
    </row>
    <row r="1543" spans="1:34" ht="25" customHeight="1" thickBot="1" x14ac:dyDescent="0.3">
      <c r="A1543" s="249"/>
      <c r="B1543" s="32"/>
      <c r="C1543" s="100"/>
      <c r="D1543" s="264"/>
      <c r="E1543" s="264"/>
      <c r="F1543" s="264"/>
      <c r="G1543" s="264"/>
      <c r="H1543" s="264"/>
      <c r="I1543" s="264"/>
      <c r="J1543" s="264"/>
      <c r="K1543" s="379"/>
      <c r="L1543" s="378"/>
      <c r="M1543" s="101"/>
      <c r="N1543" s="102"/>
      <c r="O1543" s="77"/>
      <c r="P1543" s="99"/>
      <c r="Q1543" s="103"/>
      <c r="R1543" s="104"/>
      <c r="S1543" s="103"/>
      <c r="T1543" s="104"/>
      <c r="U1543" s="103"/>
      <c r="V1543" s="103"/>
      <c r="W1543" s="104"/>
      <c r="X1543" s="103"/>
      <c r="Y1543" s="104"/>
      <c r="Z1543" s="103"/>
      <c r="AA1543" s="104"/>
      <c r="AB1543" s="105"/>
      <c r="AC1543" s="33"/>
      <c r="AD1543" s="33"/>
      <c r="AE1543" s="33"/>
      <c r="AF1543" s="33"/>
      <c r="AG1543" s="80"/>
      <c r="AH1543" s="17">
        <f t="shared" si="1084"/>
        <v>0</v>
      </c>
    </row>
    <row r="1544" spans="1:34" ht="40" customHeight="1" x14ac:dyDescent="0.25">
      <c r="A1544" s="233" t="s">
        <v>1888</v>
      </c>
      <c r="B1544" s="231"/>
      <c r="C1544" s="234"/>
      <c r="D1544" s="245"/>
      <c r="E1544" s="245"/>
      <c r="F1544" s="245"/>
      <c r="G1544" s="245"/>
      <c r="H1544" s="245"/>
      <c r="I1544" s="245"/>
      <c r="J1544" s="245"/>
      <c r="K1544" s="363"/>
      <c r="L1544" s="376"/>
      <c r="M1544" s="95"/>
      <c r="O1544" s="77"/>
      <c r="P1544" s="106"/>
      <c r="Q1544" s="96"/>
      <c r="S1544" s="96"/>
      <c r="U1544" s="96"/>
      <c r="V1544" s="96"/>
      <c r="X1544" s="96"/>
      <c r="Z1544" s="96"/>
      <c r="AB1544" s="97"/>
      <c r="AC1544" s="30"/>
      <c r="AD1544" s="30"/>
      <c r="AE1544" s="30"/>
      <c r="AF1544" s="30"/>
      <c r="AH1544" s="17">
        <f>IF($L$1545=0,0,1)</f>
        <v>0</v>
      </c>
    </row>
    <row r="1545" spans="1:34" ht="25" customHeight="1" x14ac:dyDescent="0.25">
      <c r="A1545" s="119" t="s">
        <v>188</v>
      </c>
      <c r="B1545" s="31"/>
      <c r="C1545" s="31"/>
      <c r="D1545" s="240"/>
      <c r="E1545" s="240"/>
      <c r="F1545" s="240"/>
      <c r="G1545" s="240"/>
      <c r="H1545" s="240"/>
      <c r="I1545" s="240"/>
      <c r="J1545" s="240"/>
      <c r="K1545" s="366">
        <f t="shared" ref="K1545:K1550" si="1085">D1545+E1545+F1545+H1545+J1545</f>
        <v>0</v>
      </c>
      <c r="L1545" s="376">
        <f t="shared" ref="L1545:L1550" si="1086">G1545+I1545+K1545</f>
        <v>0</v>
      </c>
      <c r="M1545" s="95"/>
      <c r="O1545" s="77">
        <f>IF(L1545&gt;1,1,0)</f>
        <v>0</v>
      </c>
      <c r="P1545" s="93"/>
      <c r="Q1545" s="96"/>
      <c r="S1545" s="96"/>
      <c r="U1545" s="96"/>
      <c r="V1545" s="96"/>
      <c r="X1545" s="96"/>
      <c r="Z1545" s="96"/>
      <c r="AB1545" s="97"/>
      <c r="AC1545" s="30">
        <f t="shared" ref="AC1545:AC1550" si="1087">Q1545</f>
        <v>0</v>
      </c>
      <c r="AD1545" s="30">
        <f t="shared" ref="AD1545:AD1550" si="1088">D1545+E1545+F1545+H1545+J1545</f>
        <v>0</v>
      </c>
      <c r="AE1545" s="30">
        <f t="shared" ref="AE1545:AE1550" si="1089">G1545</f>
        <v>0</v>
      </c>
      <c r="AF1545" s="30">
        <f t="shared" ref="AF1545:AF1550" si="1090">AC1545+AD1545+AE1545</f>
        <v>0</v>
      </c>
      <c r="AG1545" s="18" t="s">
        <v>1889</v>
      </c>
      <c r="AH1545" s="17">
        <f>IF($L$1545=0,0,1)</f>
        <v>0</v>
      </c>
    </row>
    <row r="1546" spans="1:34" ht="25" customHeight="1" x14ac:dyDescent="0.25">
      <c r="A1546" s="370" t="s">
        <v>1890</v>
      </c>
      <c r="B1546" s="366">
        <f t="shared" ref="B1546:J1546" si="1091">B1545</f>
        <v>0</v>
      </c>
      <c r="C1546" s="366">
        <f t="shared" si="1091"/>
        <v>0</v>
      </c>
      <c r="D1546" s="366">
        <f t="shared" si="1091"/>
        <v>0</v>
      </c>
      <c r="E1546" s="366">
        <f t="shared" si="1091"/>
        <v>0</v>
      </c>
      <c r="F1546" s="366">
        <f t="shared" si="1091"/>
        <v>0</v>
      </c>
      <c r="G1546" s="366">
        <f t="shared" si="1091"/>
        <v>0</v>
      </c>
      <c r="H1546" s="366">
        <f t="shared" si="1091"/>
        <v>0</v>
      </c>
      <c r="I1546" s="366">
        <f t="shared" si="1091"/>
        <v>0</v>
      </c>
      <c r="J1546" s="366">
        <f t="shared" si="1091"/>
        <v>0</v>
      </c>
      <c r="K1546" s="366">
        <f t="shared" si="1085"/>
        <v>0</v>
      </c>
      <c r="L1546" s="376">
        <f t="shared" si="1086"/>
        <v>0</v>
      </c>
      <c r="M1546" s="95"/>
      <c r="O1546" s="77"/>
      <c r="P1546" s="93"/>
      <c r="Q1546" s="96"/>
      <c r="S1546" s="96"/>
      <c r="U1546" s="96"/>
      <c r="V1546" s="96"/>
      <c r="X1546" s="96"/>
      <c r="Z1546" s="96"/>
      <c r="AB1546" s="97"/>
      <c r="AC1546" s="30">
        <f t="shared" si="1087"/>
        <v>0</v>
      </c>
      <c r="AD1546" s="30">
        <f t="shared" si="1088"/>
        <v>0</v>
      </c>
      <c r="AE1546" s="30">
        <f t="shared" si="1089"/>
        <v>0</v>
      </c>
      <c r="AF1546" s="30">
        <f t="shared" si="1090"/>
        <v>0</v>
      </c>
      <c r="AG1546" s="18" t="s">
        <v>1891</v>
      </c>
      <c r="AH1546" s="17">
        <f t="shared" ref="AH1546:AH1551" si="1092">IF($L$1545=0,0,1)</f>
        <v>0</v>
      </c>
    </row>
    <row r="1547" spans="1:34" ht="25" customHeight="1" x14ac:dyDescent="0.25">
      <c r="A1547" s="119" t="s">
        <v>1892</v>
      </c>
      <c r="B1547" s="31"/>
      <c r="C1547" s="31"/>
      <c r="D1547" s="240"/>
      <c r="E1547" s="240"/>
      <c r="F1547" s="240"/>
      <c r="G1547" s="240"/>
      <c r="H1547" s="240"/>
      <c r="I1547" s="240"/>
      <c r="J1547" s="240"/>
      <c r="K1547" s="366">
        <f t="shared" si="1085"/>
        <v>0</v>
      </c>
      <c r="L1547" s="376">
        <f t="shared" si="1086"/>
        <v>0</v>
      </c>
      <c r="M1547" s="95"/>
      <c r="O1547" s="77"/>
      <c r="P1547" s="93"/>
      <c r="Q1547" s="96"/>
      <c r="S1547" s="96"/>
      <c r="U1547" s="96"/>
      <c r="V1547" s="96"/>
      <c r="X1547" s="96"/>
      <c r="Z1547" s="96"/>
      <c r="AB1547" s="97"/>
      <c r="AC1547" s="30">
        <f t="shared" si="1087"/>
        <v>0</v>
      </c>
      <c r="AD1547" s="30">
        <f t="shared" si="1088"/>
        <v>0</v>
      </c>
      <c r="AE1547" s="30">
        <f t="shared" si="1089"/>
        <v>0</v>
      </c>
      <c r="AF1547" s="30">
        <f t="shared" si="1090"/>
        <v>0</v>
      </c>
      <c r="AG1547" s="18" t="s">
        <v>1893</v>
      </c>
      <c r="AH1547" s="17">
        <f t="shared" si="1092"/>
        <v>0</v>
      </c>
    </row>
    <row r="1548" spans="1:34" ht="25" customHeight="1" x14ac:dyDescent="0.25">
      <c r="A1548" s="248">
        <v>0</v>
      </c>
      <c r="B1548" s="31"/>
      <c r="C1548" s="94"/>
      <c r="D1548" s="263"/>
      <c r="E1548" s="263"/>
      <c r="F1548" s="263"/>
      <c r="G1548" s="263"/>
      <c r="H1548" s="263"/>
      <c r="I1548" s="263"/>
      <c r="J1548" s="263"/>
      <c r="K1548" s="363">
        <f t="shared" si="1085"/>
        <v>0</v>
      </c>
      <c r="L1548" s="376">
        <f t="shared" si="1086"/>
        <v>0</v>
      </c>
      <c r="M1548" s="95"/>
      <c r="O1548" s="77"/>
      <c r="P1548" s="93"/>
      <c r="Q1548" s="96"/>
      <c r="S1548" s="96"/>
      <c r="U1548" s="96"/>
      <c r="V1548" s="96"/>
      <c r="X1548" s="96"/>
      <c r="Z1548" s="96"/>
      <c r="AB1548" s="97"/>
      <c r="AC1548" s="30">
        <f t="shared" si="1087"/>
        <v>0</v>
      </c>
      <c r="AD1548" s="30">
        <f t="shared" si="1088"/>
        <v>0</v>
      </c>
      <c r="AE1548" s="30">
        <f t="shared" si="1089"/>
        <v>0</v>
      </c>
      <c r="AF1548" s="30">
        <f t="shared" si="1090"/>
        <v>0</v>
      </c>
      <c r="AG1548" s="18">
        <v>0</v>
      </c>
      <c r="AH1548" s="17">
        <f t="shared" si="1092"/>
        <v>0</v>
      </c>
    </row>
    <row r="1549" spans="1:34" ht="25" customHeight="1" x14ac:dyDescent="0.25">
      <c r="A1549" s="248">
        <v>0</v>
      </c>
      <c r="B1549" s="31"/>
      <c r="C1549" s="94"/>
      <c r="D1549" s="263"/>
      <c r="E1549" s="263"/>
      <c r="F1549" s="263"/>
      <c r="G1549" s="263"/>
      <c r="H1549" s="263"/>
      <c r="I1549" s="263"/>
      <c r="J1549" s="263"/>
      <c r="K1549" s="363">
        <f t="shared" si="1085"/>
        <v>0</v>
      </c>
      <c r="L1549" s="376">
        <f t="shared" si="1086"/>
        <v>0</v>
      </c>
      <c r="M1549" s="95"/>
      <c r="O1549" s="77"/>
      <c r="P1549" s="93"/>
      <c r="Q1549" s="96"/>
      <c r="S1549" s="96"/>
      <c r="U1549" s="96"/>
      <c r="V1549" s="96"/>
      <c r="X1549" s="96"/>
      <c r="Z1549" s="96"/>
      <c r="AB1549" s="97"/>
      <c r="AC1549" s="30">
        <f t="shared" si="1087"/>
        <v>0</v>
      </c>
      <c r="AD1549" s="30">
        <f t="shared" si="1088"/>
        <v>0</v>
      </c>
      <c r="AE1549" s="30">
        <f t="shared" si="1089"/>
        <v>0</v>
      </c>
      <c r="AF1549" s="30">
        <f t="shared" si="1090"/>
        <v>0</v>
      </c>
      <c r="AG1549" s="18">
        <v>0</v>
      </c>
      <c r="AH1549" s="17">
        <f t="shared" si="1092"/>
        <v>0</v>
      </c>
    </row>
    <row r="1550" spans="1:34" ht="25" customHeight="1" x14ac:dyDescent="0.25">
      <c r="A1550" s="248">
        <v>0</v>
      </c>
      <c r="B1550" s="31"/>
      <c r="C1550" s="94"/>
      <c r="D1550" s="263"/>
      <c r="E1550" s="263"/>
      <c r="F1550" s="263"/>
      <c r="G1550" s="263"/>
      <c r="H1550" s="263"/>
      <c r="I1550" s="263"/>
      <c r="J1550" s="263"/>
      <c r="K1550" s="363">
        <f t="shared" si="1085"/>
        <v>0</v>
      </c>
      <c r="L1550" s="376">
        <f t="shared" si="1086"/>
        <v>0</v>
      </c>
      <c r="M1550" s="95"/>
      <c r="O1550" s="77"/>
      <c r="P1550" s="93"/>
      <c r="Q1550" s="96"/>
      <c r="S1550" s="96"/>
      <c r="U1550" s="96"/>
      <c r="V1550" s="96"/>
      <c r="X1550" s="96"/>
      <c r="Z1550" s="96"/>
      <c r="AB1550" s="97"/>
      <c r="AC1550" s="30">
        <f t="shared" si="1087"/>
        <v>0</v>
      </c>
      <c r="AD1550" s="30">
        <f t="shared" si="1088"/>
        <v>0</v>
      </c>
      <c r="AE1550" s="30">
        <f t="shared" si="1089"/>
        <v>0</v>
      </c>
      <c r="AF1550" s="30">
        <f t="shared" si="1090"/>
        <v>0</v>
      </c>
      <c r="AG1550" s="18">
        <v>0</v>
      </c>
      <c r="AH1550" s="17">
        <f t="shared" si="1092"/>
        <v>0</v>
      </c>
    </row>
    <row r="1551" spans="1:34" ht="25" customHeight="1" thickBot="1" x14ac:dyDescent="0.3">
      <c r="A1551" s="249"/>
      <c r="B1551" s="32"/>
      <c r="C1551" s="100"/>
      <c r="D1551" s="264"/>
      <c r="E1551" s="264"/>
      <c r="F1551" s="264"/>
      <c r="G1551" s="264"/>
      <c r="H1551" s="264"/>
      <c r="I1551" s="264"/>
      <c r="J1551" s="264"/>
      <c r="K1551" s="379"/>
      <c r="L1551" s="378"/>
      <c r="M1551" s="101"/>
      <c r="N1551" s="102"/>
      <c r="O1551" s="77"/>
      <c r="P1551" s="99"/>
      <c r="Q1551" s="103"/>
      <c r="R1551" s="104"/>
      <c r="S1551" s="103"/>
      <c r="T1551" s="104"/>
      <c r="U1551" s="103"/>
      <c r="V1551" s="103"/>
      <c r="W1551" s="104"/>
      <c r="X1551" s="103"/>
      <c r="Y1551" s="104"/>
      <c r="Z1551" s="103"/>
      <c r="AA1551" s="104"/>
      <c r="AB1551" s="105"/>
      <c r="AC1551" s="33"/>
      <c r="AD1551" s="33"/>
      <c r="AE1551" s="33"/>
      <c r="AF1551" s="33"/>
      <c r="AG1551" s="80"/>
      <c r="AH1551" s="17">
        <f t="shared" si="1092"/>
        <v>0</v>
      </c>
    </row>
    <row r="1552" spans="1:34" ht="40" customHeight="1" x14ac:dyDescent="0.25">
      <c r="A1552" s="233" t="s">
        <v>1894</v>
      </c>
      <c r="B1552" s="231"/>
      <c r="C1552" s="234"/>
      <c r="D1552" s="245"/>
      <c r="E1552" s="245"/>
      <c r="F1552" s="245"/>
      <c r="G1552" s="245"/>
      <c r="H1552" s="245"/>
      <c r="I1552" s="245"/>
      <c r="J1552" s="245"/>
      <c r="K1552" s="363"/>
      <c r="L1552" s="376"/>
      <c r="M1552" s="95"/>
      <c r="O1552" s="77"/>
      <c r="P1552" s="106"/>
      <c r="Q1552" s="96"/>
      <c r="S1552" s="96"/>
      <c r="U1552" s="96"/>
      <c r="V1552" s="96"/>
      <c r="X1552" s="96"/>
      <c r="Z1552" s="96"/>
      <c r="AB1552" s="97"/>
      <c r="AC1552" s="30"/>
      <c r="AD1552" s="30"/>
      <c r="AE1552" s="30"/>
      <c r="AF1552" s="30"/>
      <c r="AH1552" s="17">
        <f>IF($L$1553=0,0,1)</f>
        <v>0</v>
      </c>
    </row>
    <row r="1553" spans="1:34" ht="25" customHeight="1" x14ac:dyDescent="0.25">
      <c r="A1553" s="119" t="s">
        <v>188</v>
      </c>
      <c r="B1553" s="31"/>
      <c r="C1553" s="31"/>
      <c r="D1553" s="240"/>
      <c r="E1553" s="240"/>
      <c r="F1553" s="240"/>
      <c r="G1553" s="240"/>
      <c r="H1553" s="240"/>
      <c r="I1553" s="240"/>
      <c r="J1553" s="240"/>
      <c r="K1553" s="366">
        <f t="shared" ref="K1553:K1560" si="1093">D1553+E1553+F1553+H1553+J1553</f>
        <v>0</v>
      </c>
      <c r="L1553" s="376">
        <f t="shared" ref="L1553:L1560" si="1094">G1553+I1553+K1553</f>
        <v>0</v>
      </c>
      <c r="M1553" s="95"/>
      <c r="O1553" s="77">
        <f>IF(L1553&gt;1,1,0)</f>
        <v>0</v>
      </c>
      <c r="P1553" s="93"/>
      <c r="Q1553" s="96"/>
      <c r="S1553" s="96"/>
      <c r="U1553" s="96"/>
      <c r="V1553" s="96"/>
      <c r="X1553" s="96"/>
      <c r="Z1553" s="96"/>
      <c r="AB1553" s="97"/>
      <c r="AC1553" s="30">
        <f t="shared" ref="AC1553:AC1560" si="1095">Q1553</f>
        <v>0</v>
      </c>
      <c r="AD1553" s="30">
        <f t="shared" ref="AD1553:AD1560" si="1096">D1553+E1553+F1553+H1553+J1553</f>
        <v>0</v>
      </c>
      <c r="AE1553" s="30">
        <f t="shared" ref="AE1553:AE1560" si="1097">G1553</f>
        <v>0</v>
      </c>
      <c r="AF1553" s="30">
        <f t="shared" ref="AF1553:AF1560" si="1098">AC1553+AD1553+AE1553</f>
        <v>0</v>
      </c>
      <c r="AG1553" s="18" t="s">
        <v>1895</v>
      </c>
      <c r="AH1553" s="17">
        <f>IF($L$1553=0,0,1)</f>
        <v>0</v>
      </c>
    </row>
    <row r="1554" spans="1:34" ht="25" customHeight="1" x14ac:dyDescent="0.25">
      <c r="A1554" s="370" t="s">
        <v>1896</v>
      </c>
      <c r="B1554" s="366">
        <f t="shared" ref="B1554:J1554" si="1099">B1553</f>
        <v>0</v>
      </c>
      <c r="C1554" s="366">
        <f t="shared" si="1099"/>
        <v>0</v>
      </c>
      <c r="D1554" s="366">
        <f t="shared" si="1099"/>
        <v>0</v>
      </c>
      <c r="E1554" s="366">
        <f t="shared" si="1099"/>
        <v>0</v>
      </c>
      <c r="F1554" s="366">
        <f t="shared" si="1099"/>
        <v>0</v>
      </c>
      <c r="G1554" s="366">
        <f t="shared" si="1099"/>
        <v>0</v>
      </c>
      <c r="H1554" s="366">
        <f t="shared" si="1099"/>
        <v>0</v>
      </c>
      <c r="I1554" s="366">
        <f t="shared" si="1099"/>
        <v>0</v>
      </c>
      <c r="J1554" s="366">
        <f t="shared" si="1099"/>
        <v>0</v>
      </c>
      <c r="K1554" s="366">
        <f t="shared" si="1093"/>
        <v>0</v>
      </c>
      <c r="L1554" s="376">
        <f t="shared" si="1094"/>
        <v>0</v>
      </c>
      <c r="M1554" s="95"/>
      <c r="O1554" s="77"/>
      <c r="P1554" s="93"/>
      <c r="Q1554" s="96"/>
      <c r="S1554" s="96"/>
      <c r="U1554" s="96"/>
      <c r="V1554" s="96"/>
      <c r="X1554" s="96"/>
      <c r="Z1554" s="96"/>
      <c r="AB1554" s="97"/>
      <c r="AC1554" s="30">
        <f t="shared" si="1095"/>
        <v>0</v>
      </c>
      <c r="AD1554" s="30">
        <f t="shared" si="1096"/>
        <v>0</v>
      </c>
      <c r="AE1554" s="30">
        <f t="shared" si="1097"/>
        <v>0</v>
      </c>
      <c r="AF1554" s="30">
        <f t="shared" si="1098"/>
        <v>0</v>
      </c>
      <c r="AG1554" s="18" t="s">
        <v>1897</v>
      </c>
      <c r="AH1554" s="17">
        <f t="shared" ref="AH1554:AH1561" si="1100">IF($L$1553=0,0,1)</f>
        <v>0</v>
      </c>
    </row>
    <row r="1555" spans="1:34" ht="25" customHeight="1" x14ac:dyDescent="0.25">
      <c r="A1555" s="119" t="s">
        <v>1898</v>
      </c>
      <c r="B1555" s="39"/>
      <c r="C1555" s="39"/>
      <c r="D1555" s="274"/>
      <c r="E1555" s="274"/>
      <c r="F1555" s="274"/>
      <c r="G1555" s="274"/>
      <c r="H1555" s="274"/>
      <c r="I1555" s="274"/>
      <c r="J1555" s="274"/>
      <c r="K1555" s="383">
        <f t="shared" si="1093"/>
        <v>0</v>
      </c>
      <c r="L1555" s="376">
        <f t="shared" si="1094"/>
        <v>0</v>
      </c>
      <c r="M1555" s="95"/>
      <c r="O1555" s="77"/>
      <c r="P1555" s="93"/>
      <c r="Q1555" s="96"/>
      <c r="S1555" s="96"/>
      <c r="U1555" s="96"/>
      <c r="V1555" s="96"/>
      <c r="X1555" s="96"/>
      <c r="Z1555" s="96"/>
      <c r="AB1555" s="97"/>
      <c r="AC1555" s="30">
        <f t="shared" si="1095"/>
        <v>0</v>
      </c>
      <c r="AD1555" s="30">
        <f t="shared" si="1096"/>
        <v>0</v>
      </c>
      <c r="AE1555" s="30">
        <f t="shared" si="1097"/>
        <v>0</v>
      </c>
      <c r="AF1555" s="30">
        <f t="shared" si="1098"/>
        <v>0</v>
      </c>
      <c r="AG1555" s="18" t="s">
        <v>1899</v>
      </c>
      <c r="AH1555" s="17">
        <f t="shared" si="1100"/>
        <v>0</v>
      </c>
    </row>
    <row r="1556" spans="1:34" ht="25" customHeight="1" x14ac:dyDescent="0.25">
      <c r="A1556" s="119" t="s">
        <v>1900</v>
      </c>
      <c r="B1556" s="39"/>
      <c r="C1556" s="39"/>
      <c r="D1556" s="274"/>
      <c r="E1556" s="274"/>
      <c r="F1556" s="274"/>
      <c r="G1556" s="274"/>
      <c r="H1556" s="274"/>
      <c r="I1556" s="274"/>
      <c r="J1556" s="274"/>
      <c r="K1556" s="383">
        <f t="shared" si="1093"/>
        <v>0</v>
      </c>
      <c r="L1556" s="376">
        <f t="shared" si="1094"/>
        <v>0</v>
      </c>
      <c r="M1556" s="95"/>
      <c r="O1556" s="77"/>
      <c r="P1556" s="93"/>
      <c r="Q1556" s="96"/>
      <c r="S1556" s="96"/>
      <c r="U1556" s="96"/>
      <c r="V1556" s="96"/>
      <c r="X1556" s="96"/>
      <c r="Z1556" s="96"/>
      <c r="AB1556" s="97"/>
      <c r="AC1556" s="30">
        <f t="shared" si="1095"/>
        <v>0</v>
      </c>
      <c r="AD1556" s="30">
        <f t="shared" si="1096"/>
        <v>0</v>
      </c>
      <c r="AE1556" s="30">
        <f t="shared" si="1097"/>
        <v>0</v>
      </c>
      <c r="AF1556" s="30">
        <f t="shared" si="1098"/>
        <v>0</v>
      </c>
      <c r="AG1556" s="18" t="s">
        <v>1901</v>
      </c>
      <c r="AH1556" s="17">
        <f t="shared" si="1100"/>
        <v>0</v>
      </c>
    </row>
    <row r="1557" spans="1:34" ht="25" customHeight="1" x14ac:dyDescent="0.25">
      <c r="A1557" s="119" t="s">
        <v>957</v>
      </c>
      <c r="B1557" s="31"/>
      <c r="C1557" s="31"/>
      <c r="D1557" s="240"/>
      <c r="E1557" s="240"/>
      <c r="F1557" s="240"/>
      <c r="G1557" s="240"/>
      <c r="H1557" s="240"/>
      <c r="I1557" s="240"/>
      <c r="J1557" s="240"/>
      <c r="K1557" s="366">
        <f t="shared" si="1093"/>
        <v>0</v>
      </c>
      <c r="L1557" s="376">
        <f t="shared" si="1094"/>
        <v>0</v>
      </c>
      <c r="M1557" s="95"/>
      <c r="O1557" s="77"/>
      <c r="P1557" s="93"/>
      <c r="Q1557" s="96"/>
      <c r="S1557" s="96"/>
      <c r="U1557" s="96"/>
      <c r="V1557" s="96"/>
      <c r="X1557" s="96"/>
      <c r="Z1557" s="96"/>
      <c r="AB1557" s="97"/>
      <c r="AC1557" s="30">
        <f t="shared" si="1095"/>
        <v>0</v>
      </c>
      <c r="AD1557" s="30">
        <f t="shared" si="1096"/>
        <v>0</v>
      </c>
      <c r="AE1557" s="30">
        <f t="shared" si="1097"/>
        <v>0</v>
      </c>
      <c r="AF1557" s="30">
        <f t="shared" si="1098"/>
        <v>0</v>
      </c>
      <c r="AG1557" s="18" t="s">
        <v>1902</v>
      </c>
      <c r="AH1557" s="17">
        <f t="shared" si="1100"/>
        <v>0</v>
      </c>
    </row>
    <row r="1558" spans="1:34" ht="25" customHeight="1" x14ac:dyDescent="0.25">
      <c r="A1558" s="248">
        <v>0</v>
      </c>
      <c r="B1558" s="31"/>
      <c r="C1558" s="94"/>
      <c r="D1558" s="263"/>
      <c r="E1558" s="263"/>
      <c r="F1558" s="263"/>
      <c r="G1558" s="263"/>
      <c r="H1558" s="263"/>
      <c r="I1558" s="263"/>
      <c r="J1558" s="263"/>
      <c r="K1558" s="363">
        <f t="shared" si="1093"/>
        <v>0</v>
      </c>
      <c r="L1558" s="376">
        <f t="shared" si="1094"/>
        <v>0</v>
      </c>
      <c r="M1558" s="95"/>
      <c r="O1558" s="77"/>
      <c r="P1558" s="93"/>
      <c r="Q1558" s="96"/>
      <c r="S1558" s="96"/>
      <c r="U1558" s="96"/>
      <c r="V1558" s="96"/>
      <c r="X1558" s="96"/>
      <c r="Z1558" s="96"/>
      <c r="AB1558" s="97"/>
      <c r="AC1558" s="30">
        <f t="shared" si="1095"/>
        <v>0</v>
      </c>
      <c r="AD1558" s="30">
        <f t="shared" si="1096"/>
        <v>0</v>
      </c>
      <c r="AE1558" s="30">
        <f t="shared" si="1097"/>
        <v>0</v>
      </c>
      <c r="AF1558" s="30">
        <f t="shared" si="1098"/>
        <v>0</v>
      </c>
      <c r="AG1558" s="18">
        <v>0</v>
      </c>
      <c r="AH1558" s="17">
        <f t="shared" si="1100"/>
        <v>0</v>
      </c>
    </row>
    <row r="1559" spans="1:34" ht="25" customHeight="1" x14ac:dyDescent="0.25">
      <c r="A1559" s="248">
        <v>0</v>
      </c>
      <c r="B1559" s="31"/>
      <c r="C1559" s="94"/>
      <c r="D1559" s="263"/>
      <c r="E1559" s="263"/>
      <c r="F1559" s="263"/>
      <c r="G1559" s="263"/>
      <c r="H1559" s="263"/>
      <c r="I1559" s="263"/>
      <c r="J1559" s="263"/>
      <c r="K1559" s="363">
        <f t="shared" si="1093"/>
        <v>0</v>
      </c>
      <c r="L1559" s="376">
        <f t="shared" si="1094"/>
        <v>0</v>
      </c>
      <c r="M1559" s="95"/>
      <c r="O1559" s="77"/>
      <c r="P1559" s="93"/>
      <c r="Q1559" s="96"/>
      <c r="S1559" s="96"/>
      <c r="U1559" s="96"/>
      <c r="V1559" s="96"/>
      <c r="X1559" s="96"/>
      <c r="Z1559" s="96"/>
      <c r="AB1559" s="97"/>
      <c r="AC1559" s="30">
        <f t="shared" si="1095"/>
        <v>0</v>
      </c>
      <c r="AD1559" s="30">
        <f t="shared" si="1096"/>
        <v>0</v>
      </c>
      <c r="AE1559" s="30">
        <f t="shared" si="1097"/>
        <v>0</v>
      </c>
      <c r="AF1559" s="30">
        <f t="shared" si="1098"/>
        <v>0</v>
      </c>
      <c r="AG1559" s="18">
        <v>0</v>
      </c>
      <c r="AH1559" s="17">
        <f t="shared" si="1100"/>
        <v>0</v>
      </c>
    </row>
    <row r="1560" spans="1:34" ht="25" customHeight="1" x14ac:dyDescent="0.25">
      <c r="A1560" s="248">
        <v>0</v>
      </c>
      <c r="B1560" s="31"/>
      <c r="C1560" s="94"/>
      <c r="D1560" s="263"/>
      <c r="E1560" s="263"/>
      <c r="F1560" s="263"/>
      <c r="G1560" s="263"/>
      <c r="H1560" s="263"/>
      <c r="I1560" s="263"/>
      <c r="J1560" s="263"/>
      <c r="K1560" s="363">
        <f t="shared" si="1093"/>
        <v>0</v>
      </c>
      <c r="L1560" s="376">
        <f t="shared" si="1094"/>
        <v>0</v>
      </c>
      <c r="M1560" s="95"/>
      <c r="O1560" s="77"/>
      <c r="P1560" s="93"/>
      <c r="Q1560" s="96"/>
      <c r="S1560" s="96"/>
      <c r="U1560" s="96"/>
      <c r="V1560" s="96"/>
      <c r="X1560" s="96"/>
      <c r="Z1560" s="96"/>
      <c r="AB1560" s="97"/>
      <c r="AC1560" s="30">
        <f t="shared" si="1095"/>
        <v>0</v>
      </c>
      <c r="AD1560" s="30">
        <f t="shared" si="1096"/>
        <v>0</v>
      </c>
      <c r="AE1560" s="30">
        <f t="shared" si="1097"/>
        <v>0</v>
      </c>
      <c r="AF1560" s="30">
        <f t="shared" si="1098"/>
        <v>0</v>
      </c>
      <c r="AG1560" s="18">
        <v>0</v>
      </c>
      <c r="AH1560" s="17">
        <f t="shared" si="1100"/>
        <v>0</v>
      </c>
    </row>
    <row r="1561" spans="1:34" ht="25" customHeight="1" thickBot="1" x14ac:dyDescent="0.3">
      <c r="A1561" s="249"/>
      <c r="B1561" s="32"/>
      <c r="C1561" s="100"/>
      <c r="D1561" s="264"/>
      <c r="E1561" s="264"/>
      <c r="F1561" s="264"/>
      <c r="G1561" s="264"/>
      <c r="H1561" s="264"/>
      <c r="I1561" s="264"/>
      <c r="J1561" s="264"/>
      <c r="K1561" s="379"/>
      <c r="L1561" s="378"/>
      <c r="M1561" s="101"/>
      <c r="N1561" s="102"/>
      <c r="O1561" s="77"/>
      <c r="P1561" s="99"/>
      <c r="Q1561" s="103"/>
      <c r="R1561" s="104"/>
      <c r="S1561" s="103"/>
      <c r="T1561" s="104"/>
      <c r="U1561" s="103"/>
      <c r="V1561" s="103"/>
      <c r="W1561" s="104"/>
      <c r="X1561" s="103"/>
      <c r="Y1561" s="104"/>
      <c r="Z1561" s="103"/>
      <c r="AA1561" s="104"/>
      <c r="AB1561" s="105"/>
      <c r="AC1561" s="33"/>
      <c r="AD1561" s="33"/>
      <c r="AE1561" s="33"/>
      <c r="AF1561" s="33"/>
      <c r="AG1561" s="80"/>
      <c r="AH1561" s="17">
        <f t="shared" si="1100"/>
        <v>0</v>
      </c>
    </row>
    <row r="1562" spans="1:34" ht="40" customHeight="1" x14ac:dyDescent="0.25">
      <c r="A1562" s="233" t="s">
        <v>1903</v>
      </c>
      <c r="B1562" s="236"/>
      <c r="C1562" s="237"/>
      <c r="D1562" s="246"/>
      <c r="E1562" s="246"/>
      <c r="F1562" s="246"/>
      <c r="G1562" s="246"/>
      <c r="H1562" s="246"/>
      <c r="I1562" s="246"/>
      <c r="J1562" s="246"/>
      <c r="K1562" s="357"/>
      <c r="L1562" s="376"/>
      <c r="M1562" s="95"/>
      <c r="O1562" s="77"/>
      <c r="P1562" s="106"/>
      <c r="Q1562" s="96"/>
      <c r="S1562" s="96"/>
      <c r="U1562" s="96"/>
      <c r="V1562" s="96"/>
      <c r="X1562" s="96"/>
      <c r="Z1562" s="96"/>
      <c r="AB1562" s="97"/>
      <c r="AC1562" s="30"/>
      <c r="AD1562" s="30"/>
      <c r="AE1562" s="30"/>
      <c r="AF1562" s="30"/>
      <c r="AH1562" s="17">
        <f>IF($L$1563=0,0,1)</f>
        <v>0</v>
      </c>
    </row>
    <row r="1563" spans="1:34" ht="25" customHeight="1" x14ac:dyDescent="0.25">
      <c r="A1563" s="119" t="s">
        <v>188</v>
      </c>
      <c r="B1563" s="37"/>
      <c r="C1563" s="37"/>
      <c r="D1563" s="238"/>
      <c r="E1563" s="238"/>
      <c r="F1563" s="238"/>
      <c r="G1563" s="238"/>
      <c r="H1563" s="238"/>
      <c r="I1563" s="238"/>
      <c r="J1563" s="238"/>
      <c r="K1563" s="372">
        <f t="shared" ref="K1563:K1573" si="1101">D1563+E1563+F1563+H1563+J1563</f>
        <v>0</v>
      </c>
      <c r="L1563" s="376">
        <f t="shared" ref="L1563:L1573" si="1102">G1563+I1563+K1563</f>
        <v>0</v>
      </c>
      <c r="M1563" s="95"/>
      <c r="O1563" s="77">
        <f>IF(L1563&gt;1,1,0)</f>
        <v>0</v>
      </c>
      <c r="P1563" s="93"/>
      <c r="Q1563" s="96"/>
      <c r="S1563" s="96"/>
      <c r="U1563" s="96"/>
      <c r="V1563" s="96"/>
      <c r="X1563" s="96"/>
      <c r="Z1563" s="96"/>
      <c r="AB1563" s="97"/>
      <c r="AC1563" s="30">
        <f t="shared" ref="AC1563:AC1573" si="1103">Q1563</f>
        <v>0</v>
      </c>
      <c r="AD1563" s="30">
        <f t="shared" ref="AD1563:AD1573" si="1104">D1563+E1563+F1563+H1563+J1563</f>
        <v>0</v>
      </c>
      <c r="AE1563" s="30">
        <f t="shared" ref="AE1563:AE1573" si="1105">G1563</f>
        <v>0</v>
      </c>
      <c r="AF1563" s="30">
        <f t="shared" ref="AF1563:AF1573" si="1106">AC1563+AD1563+AE1563</f>
        <v>0</v>
      </c>
      <c r="AG1563" s="18" t="s">
        <v>1904</v>
      </c>
      <c r="AH1563" s="17">
        <f>IF($L$1563=0,0,1)</f>
        <v>0</v>
      </c>
    </row>
    <row r="1564" spans="1:34" ht="25" customHeight="1" x14ac:dyDescent="0.25">
      <c r="A1564" s="370" t="s">
        <v>1905</v>
      </c>
      <c r="B1564" s="372">
        <f t="shared" ref="B1564:J1564" si="1107">B1563</f>
        <v>0</v>
      </c>
      <c r="C1564" s="372">
        <f t="shared" si="1107"/>
        <v>0</v>
      </c>
      <c r="D1564" s="372">
        <f t="shared" si="1107"/>
        <v>0</v>
      </c>
      <c r="E1564" s="372">
        <f t="shared" si="1107"/>
        <v>0</v>
      </c>
      <c r="F1564" s="372">
        <f t="shared" si="1107"/>
        <v>0</v>
      </c>
      <c r="G1564" s="372">
        <f t="shared" si="1107"/>
        <v>0</v>
      </c>
      <c r="H1564" s="372">
        <f t="shared" si="1107"/>
        <v>0</v>
      </c>
      <c r="I1564" s="372">
        <f t="shared" si="1107"/>
        <v>0</v>
      </c>
      <c r="J1564" s="372">
        <f t="shared" si="1107"/>
        <v>0</v>
      </c>
      <c r="K1564" s="372">
        <f t="shared" si="1101"/>
        <v>0</v>
      </c>
      <c r="L1564" s="376">
        <f t="shared" si="1102"/>
        <v>0</v>
      </c>
      <c r="M1564" s="95"/>
      <c r="O1564" s="77"/>
      <c r="P1564" s="93"/>
      <c r="Q1564" s="96"/>
      <c r="S1564" s="96"/>
      <c r="U1564" s="96"/>
      <c r="V1564" s="96"/>
      <c r="X1564" s="96"/>
      <c r="Z1564" s="96"/>
      <c r="AB1564" s="97"/>
      <c r="AC1564" s="30">
        <f t="shared" si="1103"/>
        <v>0</v>
      </c>
      <c r="AD1564" s="30">
        <f t="shared" si="1104"/>
        <v>0</v>
      </c>
      <c r="AE1564" s="30">
        <f t="shared" si="1105"/>
        <v>0</v>
      </c>
      <c r="AF1564" s="30">
        <f t="shared" si="1106"/>
        <v>0</v>
      </c>
      <c r="AG1564" s="18" t="s">
        <v>1906</v>
      </c>
      <c r="AH1564" s="17">
        <f t="shared" ref="AH1564:AH1574" si="1108">IF($L$1563=0,0,1)</f>
        <v>0</v>
      </c>
    </row>
    <row r="1565" spans="1:34" ht="25" customHeight="1" x14ac:dyDescent="0.25">
      <c r="A1565" s="119" t="s">
        <v>1907</v>
      </c>
      <c r="B1565" s="39"/>
      <c r="C1565" s="39"/>
      <c r="D1565" s="274"/>
      <c r="E1565" s="274"/>
      <c r="F1565" s="274"/>
      <c r="G1565" s="274"/>
      <c r="H1565" s="274"/>
      <c r="I1565" s="274"/>
      <c r="J1565" s="274"/>
      <c r="K1565" s="383">
        <f t="shared" si="1101"/>
        <v>0</v>
      </c>
      <c r="L1565" s="376">
        <f t="shared" si="1102"/>
        <v>0</v>
      </c>
      <c r="M1565" s="95"/>
      <c r="O1565" s="77"/>
      <c r="P1565" s="93"/>
      <c r="Q1565" s="96"/>
      <c r="S1565" s="96"/>
      <c r="U1565" s="96"/>
      <c r="V1565" s="96"/>
      <c r="X1565" s="96"/>
      <c r="Z1565" s="96"/>
      <c r="AB1565" s="97"/>
      <c r="AC1565" s="30">
        <f t="shared" si="1103"/>
        <v>0</v>
      </c>
      <c r="AD1565" s="30">
        <f t="shared" si="1104"/>
        <v>0</v>
      </c>
      <c r="AE1565" s="30">
        <f t="shared" si="1105"/>
        <v>0</v>
      </c>
      <c r="AF1565" s="30">
        <f t="shared" si="1106"/>
        <v>0</v>
      </c>
      <c r="AG1565" s="18" t="s">
        <v>1908</v>
      </c>
      <c r="AH1565" s="17">
        <f t="shared" si="1108"/>
        <v>0</v>
      </c>
    </row>
    <row r="1566" spans="1:34" ht="25" customHeight="1" x14ac:dyDescent="0.25">
      <c r="A1566" s="119" t="s">
        <v>1909</v>
      </c>
      <c r="B1566" s="39"/>
      <c r="C1566" s="39"/>
      <c r="D1566" s="274"/>
      <c r="E1566" s="274"/>
      <c r="F1566" s="274"/>
      <c r="G1566" s="274"/>
      <c r="H1566" s="274"/>
      <c r="I1566" s="274"/>
      <c r="J1566" s="274"/>
      <c r="K1566" s="383">
        <f t="shared" si="1101"/>
        <v>0</v>
      </c>
      <c r="L1566" s="376">
        <f t="shared" si="1102"/>
        <v>0</v>
      </c>
      <c r="M1566" s="95"/>
      <c r="O1566" s="77"/>
      <c r="P1566" s="93"/>
      <c r="Q1566" s="96"/>
      <c r="S1566" s="96"/>
      <c r="U1566" s="96"/>
      <c r="V1566" s="96"/>
      <c r="X1566" s="96"/>
      <c r="Z1566" s="96"/>
      <c r="AB1566" s="97"/>
      <c r="AC1566" s="30">
        <f t="shared" si="1103"/>
        <v>0</v>
      </c>
      <c r="AD1566" s="30">
        <f t="shared" si="1104"/>
        <v>0</v>
      </c>
      <c r="AE1566" s="30">
        <f t="shared" si="1105"/>
        <v>0</v>
      </c>
      <c r="AF1566" s="30">
        <f t="shared" si="1106"/>
        <v>0</v>
      </c>
      <c r="AG1566" s="18" t="s">
        <v>1910</v>
      </c>
      <c r="AH1566" s="17">
        <f t="shared" si="1108"/>
        <v>0</v>
      </c>
    </row>
    <row r="1567" spans="1:34" ht="25" customHeight="1" x14ac:dyDescent="0.25">
      <c r="A1567" s="119" t="s">
        <v>1911</v>
      </c>
      <c r="B1567" s="39"/>
      <c r="C1567" s="39"/>
      <c r="D1567" s="274"/>
      <c r="E1567" s="274"/>
      <c r="F1567" s="274"/>
      <c r="G1567" s="274"/>
      <c r="H1567" s="274"/>
      <c r="I1567" s="274"/>
      <c r="J1567" s="274"/>
      <c r="K1567" s="383">
        <f t="shared" si="1101"/>
        <v>0</v>
      </c>
      <c r="L1567" s="376">
        <f t="shared" si="1102"/>
        <v>0</v>
      </c>
      <c r="M1567" s="95"/>
      <c r="O1567" s="77"/>
      <c r="P1567" s="93"/>
      <c r="Q1567" s="96"/>
      <c r="S1567" s="96"/>
      <c r="U1567" s="96"/>
      <c r="V1567" s="96"/>
      <c r="X1567" s="96"/>
      <c r="Z1567" s="96"/>
      <c r="AB1567" s="97"/>
      <c r="AC1567" s="30">
        <f t="shared" si="1103"/>
        <v>0</v>
      </c>
      <c r="AD1567" s="30">
        <f t="shared" si="1104"/>
        <v>0</v>
      </c>
      <c r="AE1567" s="30">
        <f t="shared" si="1105"/>
        <v>0</v>
      </c>
      <c r="AF1567" s="30">
        <f t="shared" si="1106"/>
        <v>0</v>
      </c>
      <c r="AG1567" s="18" t="s">
        <v>1912</v>
      </c>
      <c r="AH1567" s="17">
        <f t="shared" si="1108"/>
        <v>0</v>
      </c>
    </row>
    <row r="1568" spans="1:34" ht="25" customHeight="1" x14ac:dyDescent="0.25">
      <c r="A1568" s="119" t="s">
        <v>1913</v>
      </c>
      <c r="B1568" s="39"/>
      <c r="C1568" s="39"/>
      <c r="D1568" s="274"/>
      <c r="E1568" s="274"/>
      <c r="F1568" s="274"/>
      <c r="G1568" s="274"/>
      <c r="H1568" s="274"/>
      <c r="I1568" s="274"/>
      <c r="J1568" s="274"/>
      <c r="K1568" s="383">
        <f t="shared" si="1101"/>
        <v>0</v>
      </c>
      <c r="L1568" s="376">
        <f t="shared" si="1102"/>
        <v>0</v>
      </c>
      <c r="M1568" s="95"/>
      <c r="O1568" s="77"/>
      <c r="P1568" s="93"/>
      <c r="Q1568" s="96"/>
      <c r="S1568" s="96"/>
      <c r="U1568" s="96"/>
      <c r="V1568" s="96"/>
      <c r="X1568" s="96"/>
      <c r="Z1568" s="96"/>
      <c r="AB1568" s="97"/>
      <c r="AC1568" s="30">
        <f t="shared" si="1103"/>
        <v>0</v>
      </c>
      <c r="AD1568" s="30">
        <f t="shared" si="1104"/>
        <v>0</v>
      </c>
      <c r="AE1568" s="30">
        <f t="shared" si="1105"/>
        <v>0</v>
      </c>
      <c r="AF1568" s="30">
        <f t="shared" si="1106"/>
        <v>0</v>
      </c>
      <c r="AG1568" s="18" t="s">
        <v>1914</v>
      </c>
      <c r="AH1568" s="17">
        <f t="shared" si="1108"/>
        <v>0</v>
      </c>
    </row>
    <row r="1569" spans="1:34" ht="25" customHeight="1" x14ac:dyDescent="0.25">
      <c r="A1569" s="260" t="s">
        <v>1915</v>
      </c>
      <c r="B1569" s="39"/>
      <c r="C1569" s="39"/>
      <c r="D1569" s="274"/>
      <c r="E1569" s="274"/>
      <c r="F1569" s="274"/>
      <c r="G1569" s="274"/>
      <c r="H1569" s="274"/>
      <c r="I1569" s="274"/>
      <c r="J1569" s="274"/>
      <c r="K1569" s="383">
        <f t="shared" si="1101"/>
        <v>0</v>
      </c>
      <c r="L1569" s="376">
        <f t="shared" si="1102"/>
        <v>0</v>
      </c>
      <c r="M1569" s="95"/>
      <c r="O1569" s="77"/>
      <c r="P1569" s="120"/>
      <c r="Q1569" s="96"/>
      <c r="S1569" s="96"/>
      <c r="U1569" s="96"/>
      <c r="V1569" s="96"/>
      <c r="X1569" s="96"/>
      <c r="Z1569" s="96"/>
      <c r="AB1569" s="97"/>
      <c r="AC1569" s="30">
        <f t="shared" si="1103"/>
        <v>0</v>
      </c>
      <c r="AD1569" s="30">
        <f t="shared" si="1104"/>
        <v>0</v>
      </c>
      <c r="AE1569" s="30">
        <f t="shared" si="1105"/>
        <v>0</v>
      </c>
      <c r="AF1569" s="30">
        <f t="shared" si="1106"/>
        <v>0</v>
      </c>
      <c r="AG1569" s="18" t="s">
        <v>1916</v>
      </c>
      <c r="AH1569" s="17">
        <f t="shared" si="1108"/>
        <v>0</v>
      </c>
    </row>
    <row r="1570" spans="1:34" ht="25" customHeight="1" x14ac:dyDescent="0.25">
      <c r="A1570" s="260" t="s">
        <v>1917</v>
      </c>
      <c r="B1570" s="39"/>
      <c r="C1570" s="39"/>
      <c r="D1570" s="274"/>
      <c r="E1570" s="274"/>
      <c r="F1570" s="274"/>
      <c r="G1570" s="274"/>
      <c r="H1570" s="274"/>
      <c r="I1570" s="274"/>
      <c r="J1570" s="274"/>
      <c r="K1570" s="383">
        <f t="shared" si="1101"/>
        <v>0</v>
      </c>
      <c r="L1570" s="376">
        <f t="shared" si="1102"/>
        <v>0</v>
      </c>
      <c r="M1570" s="95"/>
      <c r="O1570" s="77"/>
      <c r="P1570" s="120"/>
      <c r="Q1570" s="96"/>
      <c r="S1570" s="96"/>
      <c r="U1570" s="96"/>
      <c r="V1570" s="96"/>
      <c r="X1570" s="96"/>
      <c r="Z1570" s="96"/>
      <c r="AB1570" s="97"/>
      <c r="AC1570" s="30">
        <f t="shared" si="1103"/>
        <v>0</v>
      </c>
      <c r="AD1570" s="30">
        <f t="shared" si="1104"/>
        <v>0</v>
      </c>
      <c r="AE1570" s="30">
        <f t="shared" si="1105"/>
        <v>0</v>
      </c>
      <c r="AF1570" s="30">
        <f t="shared" si="1106"/>
        <v>0</v>
      </c>
      <c r="AG1570" s="18" t="s">
        <v>1918</v>
      </c>
      <c r="AH1570" s="17">
        <f t="shared" si="1108"/>
        <v>0</v>
      </c>
    </row>
    <row r="1571" spans="1:34" ht="25" customHeight="1" x14ac:dyDescent="0.25">
      <c r="A1571" s="261">
        <v>0</v>
      </c>
      <c r="B1571" s="37"/>
      <c r="C1571" s="41"/>
      <c r="D1571" s="266"/>
      <c r="E1571" s="266"/>
      <c r="F1571" s="266"/>
      <c r="G1571" s="266"/>
      <c r="H1571" s="266"/>
      <c r="I1571" s="266"/>
      <c r="J1571" s="266"/>
      <c r="K1571" s="357">
        <f t="shared" si="1101"/>
        <v>0</v>
      </c>
      <c r="L1571" s="376">
        <f t="shared" si="1102"/>
        <v>0</v>
      </c>
      <c r="M1571" s="95"/>
      <c r="O1571" s="77"/>
      <c r="P1571" s="120"/>
      <c r="Q1571" s="96"/>
      <c r="S1571" s="96"/>
      <c r="U1571" s="96"/>
      <c r="V1571" s="96"/>
      <c r="X1571" s="96"/>
      <c r="Z1571" s="96"/>
      <c r="AB1571" s="97"/>
      <c r="AC1571" s="30">
        <f t="shared" si="1103"/>
        <v>0</v>
      </c>
      <c r="AD1571" s="30">
        <f t="shared" si="1104"/>
        <v>0</v>
      </c>
      <c r="AE1571" s="30">
        <f t="shared" si="1105"/>
        <v>0</v>
      </c>
      <c r="AF1571" s="30">
        <f t="shared" si="1106"/>
        <v>0</v>
      </c>
      <c r="AG1571" s="18">
        <v>0</v>
      </c>
      <c r="AH1571" s="17">
        <f t="shared" si="1108"/>
        <v>0</v>
      </c>
    </row>
    <row r="1572" spans="1:34" ht="25" customHeight="1" x14ac:dyDescent="0.25">
      <c r="A1572" s="261">
        <v>0</v>
      </c>
      <c r="B1572" s="37"/>
      <c r="C1572" s="41"/>
      <c r="D1572" s="266"/>
      <c r="E1572" s="266"/>
      <c r="F1572" s="266"/>
      <c r="G1572" s="266"/>
      <c r="H1572" s="266"/>
      <c r="I1572" s="266"/>
      <c r="J1572" s="266"/>
      <c r="K1572" s="357">
        <f t="shared" si="1101"/>
        <v>0</v>
      </c>
      <c r="L1572" s="376">
        <f t="shared" si="1102"/>
        <v>0</v>
      </c>
      <c r="M1572" s="95"/>
      <c r="O1572" s="77"/>
      <c r="P1572" s="120"/>
      <c r="Q1572" s="96"/>
      <c r="S1572" s="96"/>
      <c r="U1572" s="96"/>
      <c r="V1572" s="96"/>
      <c r="X1572" s="96"/>
      <c r="Z1572" s="96"/>
      <c r="AB1572" s="97"/>
      <c r="AC1572" s="30">
        <f t="shared" si="1103"/>
        <v>0</v>
      </c>
      <c r="AD1572" s="30">
        <f t="shared" si="1104"/>
        <v>0</v>
      </c>
      <c r="AE1572" s="30">
        <f t="shared" si="1105"/>
        <v>0</v>
      </c>
      <c r="AF1572" s="30">
        <f t="shared" si="1106"/>
        <v>0</v>
      </c>
      <c r="AG1572" s="18">
        <v>0</v>
      </c>
      <c r="AH1572" s="17">
        <f t="shared" si="1108"/>
        <v>0</v>
      </c>
    </row>
    <row r="1573" spans="1:34" ht="25" customHeight="1" x14ac:dyDescent="0.25">
      <c r="A1573" s="248">
        <v>0</v>
      </c>
      <c r="B1573" s="31"/>
      <c r="C1573" s="94"/>
      <c r="D1573" s="263"/>
      <c r="E1573" s="263"/>
      <c r="F1573" s="263"/>
      <c r="G1573" s="263"/>
      <c r="H1573" s="263"/>
      <c r="I1573" s="263"/>
      <c r="J1573" s="263"/>
      <c r="K1573" s="363">
        <f t="shared" si="1101"/>
        <v>0</v>
      </c>
      <c r="L1573" s="376">
        <f t="shared" si="1102"/>
        <v>0</v>
      </c>
      <c r="M1573" s="95"/>
      <c r="O1573" s="77"/>
      <c r="P1573" s="93"/>
      <c r="Q1573" s="96"/>
      <c r="S1573" s="96"/>
      <c r="U1573" s="96"/>
      <c r="V1573" s="96"/>
      <c r="X1573" s="96"/>
      <c r="Z1573" s="96"/>
      <c r="AB1573" s="97"/>
      <c r="AC1573" s="30">
        <f t="shared" si="1103"/>
        <v>0</v>
      </c>
      <c r="AD1573" s="30">
        <f t="shared" si="1104"/>
        <v>0</v>
      </c>
      <c r="AE1573" s="30">
        <f t="shared" si="1105"/>
        <v>0</v>
      </c>
      <c r="AF1573" s="30">
        <f t="shared" si="1106"/>
        <v>0</v>
      </c>
      <c r="AG1573" s="18">
        <v>0</v>
      </c>
      <c r="AH1573" s="17">
        <f t="shared" si="1108"/>
        <v>0</v>
      </c>
    </row>
    <row r="1574" spans="1:34" ht="25" customHeight="1" thickBot="1" x14ac:dyDescent="0.3">
      <c r="A1574" s="249"/>
      <c r="B1574" s="32"/>
      <c r="C1574" s="100"/>
      <c r="D1574" s="264"/>
      <c r="E1574" s="264"/>
      <c r="F1574" s="264"/>
      <c r="G1574" s="264"/>
      <c r="H1574" s="264"/>
      <c r="I1574" s="264"/>
      <c r="J1574" s="264"/>
      <c r="K1574" s="379"/>
      <c r="L1574" s="378"/>
      <c r="M1574" s="101"/>
      <c r="N1574" s="102"/>
      <c r="O1574" s="77"/>
      <c r="P1574" s="99"/>
      <c r="Q1574" s="103"/>
      <c r="R1574" s="104"/>
      <c r="S1574" s="103"/>
      <c r="T1574" s="104"/>
      <c r="U1574" s="103"/>
      <c r="V1574" s="103"/>
      <c r="W1574" s="104"/>
      <c r="X1574" s="103"/>
      <c r="Y1574" s="104"/>
      <c r="Z1574" s="103"/>
      <c r="AA1574" s="104"/>
      <c r="AB1574" s="105"/>
      <c r="AC1574" s="33"/>
      <c r="AD1574" s="33"/>
      <c r="AE1574" s="33"/>
      <c r="AF1574" s="33"/>
      <c r="AG1574" s="80"/>
      <c r="AH1574" s="17">
        <f t="shared" si="1108"/>
        <v>0</v>
      </c>
    </row>
    <row r="1575" spans="1:34" ht="40" customHeight="1" x14ac:dyDescent="0.25">
      <c r="A1575" s="233" t="s">
        <v>1919</v>
      </c>
      <c r="B1575" s="236"/>
      <c r="C1575" s="237"/>
      <c r="D1575" s="246"/>
      <c r="E1575" s="246"/>
      <c r="F1575" s="246"/>
      <c r="G1575" s="246"/>
      <c r="H1575" s="246"/>
      <c r="I1575" s="246"/>
      <c r="J1575" s="246"/>
      <c r="K1575" s="357"/>
      <c r="L1575" s="376"/>
      <c r="M1575" s="95"/>
      <c r="O1575" s="77"/>
      <c r="P1575" s="106"/>
      <c r="Q1575" s="96"/>
      <c r="S1575" s="96"/>
      <c r="U1575" s="96"/>
      <c r="V1575" s="96"/>
      <c r="X1575" s="96"/>
      <c r="Z1575" s="96"/>
      <c r="AB1575" s="97"/>
      <c r="AC1575" s="30"/>
      <c r="AD1575" s="30"/>
      <c r="AE1575" s="30"/>
      <c r="AF1575" s="30"/>
      <c r="AH1575" s="17">
        <f>IF($L$1576=0,0,1)</f>
        <v>0</v>
      </c>
    </row>
    <row r="1576" spans="1:34" ht="25" customHeight="1" x14ac:dyDescent="0.25">
      <c r="A1576" s="119" t="s">
        <v>188</v>
      </c>
      <c r="B1576" s="37"/>
      <c r="C1576" s="37"/>
      <c r="D1576" s="238"/>
      <c r="E1576" s="238"/>
      <c r="F1576" s="238"/>
      <c r="G1576" s="238"/>
      <c r="H1576" s="238"/>
      <c r="I1576" s="238"/>
      <c r="J1576" s="238"/>
      <c r="K1576" s="372">
        <f t="shared" ref="K1576:K1586" si="1109">D1576+E1576+F1576+H1576+J1576</f>
        <v>0</v>
      </c>
      <c r="L1576" s="376">
        <f t="shared" ref="L1576:L1586" si="1110">G1576+I1576+K1576</f>
        <v>0</v>
      </c>
      <c r="M1576" s="95"/>
      <c r="O1576" s="77">
        <f>IF(L1576&gt;1,1,0)</f>
        <v>0</v>
      </c>
      <c r="P1576" s="93"/>
      <c r="Q1576" s="96"/>
      <c r="S1576" s="96"/>
      <c r="U1576" s="96"/>
      <c r="V1576" s="96"/>
      <c r="X1576" s="96"/>
      <c r="Z1576" s="96"/>
      <c r="AB1576" s="97"/>
      <c r="AC1576" s="30">
        <f t="shared" ref="AC1576:AC1586" si="1111">Q1576</f>
        <v>0</v>
      </c>
      <c r="AD1576" s="30">
        <f t="shared" ref="AD1576:AD1586" si="1112">D1576+E1576+F1576+H1576+J1576</f>
        <v>0</v>
      </c>
      <c r="AE1576" s="30">
        <f t="shared" ref="AE1576:AE1586" si="1113">G1576</f>
        <v>0</v>
      </c>
      <c r="AF1576" s="30">
        <f t="shared" ref="AF1576:AF1586" si="1114">AC1576+AD1576+AE1576</f>
        <v>0</v>
      </c>
      <c r="AG1576" s="18" t="s">
        <v>1920</v>
      </c>
      <c r="AH1576" s="17">
        <f>IF($L$1576=0,0,1)</f>
        <v>0</v>
      </c>
    </row>
    <row r="1577" spans="1:34" ht="25" customHeight="1" x14ac:dyDescent="0.25">
      <c r="A1577" s="119" t="s">
        <v>1921</v>
      </c>
      <c r="B1577" s="37"/>
      <c r="C1577" s="37"/>
      <c r="D1577" s="238"/>
      <c r="E1577" s="238"/>
      <c r="F1577" s="238"/>
      <c r="G1577" s="238"/>
      <c r="H1577" s="238"/>
      <c r="I1577" s="238"/>
      <c r="J1577" s="238"/>
      <c r="K1577" s="372">
        <f t="shared" si="1109"/>
        <v>0</v>
      </c>
      <c r="L1577" s="376">
        <f t="shared" si="1110"/>
        <v>0</v>
      </c>
      <c r="M1577" s="95"/>
      <c r="O1577" s="77"/>
      <c r="P1577" s="93"/>
      <c r="Q1577" s="96"/>
      <c r="S1577" s="96"/>
      <c r="U1577" s="96"/>
      <c r="V1577" s="96"/>
      <c r="X1577" s="96"/>
      <c r="Z1577" s="96"/>
      <c r="AB1577" s="97"/>
      <c r="AC1577" s="30">
        <f t="shared" si="1111"/>
        <v>0</v>
      </c>
      <c r="AD1577" s="30">
        <f t="shared" si="1112"/>
        <v>0</v>
      </c>
      <c r="AE1577" s="30">
        <f t="shared" si="1113"/>
        <v>0</v>
      </c>
      <c r="AF1577" s="30">
        <f t="shared" si="1114"/>
        <v>0</v>
      </c>
      <c r="AG1577" s="18" t="s">
        <v>1922</v>
      </c>
      <c r="AH1577" s="17">
        <f>IF($L$1576=0,0,1)</f>
        <v>0</v>
      </c>
    </row>
    <row r="1578" spans="1:34" ht="25" customHeight="1" x14ac:dyDescent="0.25">
      <c r="A1578" s="119" t="s">
        <v>1923</v>
      </c>
      <c r="B1578" s="37"/>
      <c r="C1578" s="37"/>
      <c r="D1578" s="238"/>
      <c r="E1578" s="238"/>
      <c r="F1578" s="238"/>
      <c r="G1578" s="238"/>
      <c r="H1578" s="238"/>
      <c r="I1578" s="238"/>
      <c r="J1578" s="238"/>
      <c r="K1578" s="372">
        <f t="shared" si="1109"/>
        <v>0</v>
      </c>
      <c r="L1578" s="376">
        <f t="shared" si="1110"/>
        <v>0</v>
      </c>
      <c r="M1578" s="95"/>
      <c r="O1578" s="77"/>
      <c r="P1578" s="93"/>
      <c r="Q1578" s="96"/>
      <c r="S1578" s="96"/>
      <c r="U1578" s="96"/>
      <c r="V1578" s="96"/>
      <c r="X1578" s="96"/>
      <c r="Z1578" s="96"/>
      <c r="AB1578" s="97"/>
      <c r="AC1578" s="30">
        <f t="shared" si="1111"/>
        <v>0</v>
      </c>
      <c r="AD1578" s="30">
        <f t="shared" si="1112"/>
        <v>0</v>
      </c>
      <c r="AE1578" s="30">
        <f t="shared" si="1113"/>
        <v>0</v>
      </c>
      <c r="AF1578" s="30">
        <f t="shared" si="1114"/>
        <v>0</v>
      </c>
      <c r="AG1578" s="18" t="s">
        <v>1924</v>
      </c>
      <c r="AH1578" s="17">
        <f t="shared" ref="AH1578:AH1589" si="1115">IF($L$1576=0,0,1)</f>
        <v>0</v>
      </c>
    </row>
    <row r="1579" spans="1:34" ht="25" customHeight="1" x14ac:dyDescent="0.25">
      <c r="A1579" s="119" t="s">
        <v>1925</v>
      </c>
      <c r="B1579" s="39"/>
      <c r="C1579" s="39"/>
      <c r="D1579" s="274"/>
      <c r="E1579" s="274"/>
      <c r="F1579" s="274"/>
      <c r="G1579" s="274"/>
      <c r="H1579" s="274"/>
      <c r="I1579" s="274"/>
      <c r="J1579" s="274"/>
      <c r="K1579" s="383">
        <f t="shared" si="1109"/>
        <v>0</v>
      </c>
      <c r="L1579" s="376">
        <f t="shared" si="1110"/>
        <v>0</v>
      </c>
      <c r="M1579" s="95"/>
      <c r="O1579" s="77"/>
      <c r="P1579" s="93"/>
      <c r="Q1579" s="96"/>
      <c r="S1579" s="96"/>
      <c r="U1579" s="96"/>
      <c r="V1579" s="96"/>
      <c r="X1579" s="96"/>
      <c r="Z1579" s="96"/>
      <c r="AB1579" s="97"/>
      <c r="AC1579" s="30">
        <f t="shared" si="1111"/>
        <v>0</v>
      </c>
      <c r="AD1579" s="30">
        <f t="shared" si="1112"/>
        <v>0</v>
      </c>
      <c r="AE1579" s="30">
        <f t="shared" si="1113"/>
        <v>0</v>
      </c>
      <c r="AF1579" s="30">
        <f t="shared" si="1114"/>
        <v>0</v>
      </c>
      <c r="AG1579" s="18" t="s">
        <v>1926</v>
      </c>
      <c r="AH1579" s="17">
        <f t="shared" si="1115"/>
        <v>0</v>
      </c>
    </row>
    <row r="1580" spans="1:34" ht="25" customHeight="1" x14ac:dyDescent="0.25">
      <c r="A1580" s="119" t="s">
        <v>1927</v>
      </c>
      <c r="B1580" s="39"/>
      <c r="C1580" s="39"/>
      <c r="D1580" s="274"/>
      <c r="E1580" s="274"/>
      <c r="F1580" s="274"/>
      <c r="G1580" s="274"/>
      <c r="H1580" s="274"/>
      <c r="I1580" s="274"/>
      <c r="J1580" s="274"/>
      <c r="K1580" s="383">
        <f t="shared" si="1109"/>
        <v>0</v>
      </c>
      <c r="L1580" s="376">
        <f t="shared" si="1110"/>
        <v>0</v>
      </c>
      <c r="M1580" s="95"/>
      <c r="O1580" s="77"/>
      <c r="P1580" s="93"/>
      <c r="Q1580" s="96"/>
      <c r="S1580" s="96"/>
      <c r="U1580" s="96"/>
      <c r="V1580" s="96"/>
      <c r="X1580" s="96"/>
      <c r="Z1580" s="96"/>
      <c r="AB1580" s="97"/>
      <c r="AC1580" s="30">
        <f t="shared" si="1111"/>
        <v>0</v>
      </c>
      <c r="AD1580" s="30">
        <f t="shared" si="1112"/>
        <v>0</v>
      </c>
      <c r="AE1580" s="30">
        <f t="shared" si="1113"/>
        <v>0</v>
      </c>
      <c r="AF1580" s="30">
        <f t="shared" si="1114"/>
        <v>0</v>
      </c>
      <c r="AG1580" s="18" t="s">
        <v>1928</v>
      </c>
      <c r="AH1580" s="17">
        <f t="shared" si="1115"/>
        <v>0</v>
      </c>
    </row>
    <row r="1581" spans="1:34" ht="25" customHeight="1" x14ac:dyDescent="0.25">
      <c r="A1581" s="119" t="s">
        <v>1929</v>
      </c>
      <c r="B1581" s="39"/>
      <c r="C1581" s="39"/>
      <c r="D1581" s="274"/>
      <c r="E1581" s="274"/>
      <c r="F1581" s="274"/>
      <c r="G1581" s="274"/>
      <c r="H1581" s="274"/>
      <c r="I1581" s="274"/>
      <c r="J1581" s="274"/>
      <c r="K1581" s="383">
        <f t="shared" si="1109"/>
        <v>0</v>
      </c>
      <c r="L1581" s="376">
        <f t="shared" si="1110"/>
        <v>0</v>
      </c>
      <c r="M1581" s="95"/>
      <c r="O1581" s="77"/>
      <c r="P1581" s="93"/>
      <c r="Q1581" s="96"/>
      <c r="S1581" s="96"/>
      <c r="U1581" s="96"/>
      <c r="V1581" s="96"/>
      <c r="X1581" s="96"/>
      <c r="Z1581" s="96"/>
      <c r="AB1581" s="97"/>
      <c r="AC1581" s="30">
        <f t="shared" si="1111"/>
        <v>0</v>
      </c>
      <c r="AD1581" s="30">
        <f t="shared" si="1112"/>
        <v>0</v>
      </c>
      <c r="AE1581" s="30">
        <f t="shared" si="1113"/>
        <v>0</v>
      </c>
      <c r="AF1581" s="30">
        <f t="shared" si="1114"/>
        <v>0</v>
      </c>
      <c r="AG1581" s="18" t="s">
        <v>1930</v>
      </c>
      <c r="AH1581" s="17">
        <f t="shared" si="1115"/>
        <v>0</v>
      </c>
    </row>
    <row r="1582" spans="1:34" ht="25" customHeight="1" x14ac:dyDescent="0.25">
      <c r="A1582" s="119" t="s">
        <v>1931</v>
      </c>
      <c r="B1582" s="39"/>
      <c r="C1582" s="39"/>
      <c r="D1582" s="274"/>
      <c r="E1582" s="274"/>
      <c r="F1582" s="274"/>
      <c r="G1582" s="274"/>
      <c r="H1582" s="274"/>
      <c r="I1582" s="274"/>
      <c r="J1582" s="274"/>
      <c r="K1582" s="383">
        <f t="shared" si="1109"/>
        <v>0</v>
      </c>
      <c r="L1582" s="376">
        <f t="shared" si="1110"/>
        <v>0</v>
      </c>
      <c r="M1582" s="95"/>
      <c r="O1582" s="77"/>
      <c r="P1582" s="93"/>
      <c r="Q1582" s="96"/>
      <c r="S1582" s="96"/>
      <c r="U1582" s="96"/>
      <c r="V1582" s="96"/>
      <c r="X1582" s="96"/>
      <c r="Z1582" s="96"/>
      <c r="AB1582" s="97"/>
      <c r="AC1582" s="30">
        <f t="shared" si="1111"/>
        <v>0</v>
      </c>
      <c r="AD1582" s="30">
        <f t="shared" si="1112"/>
        <v>0</v>
      </c>
      <c r="AE1582" s="30">
        <f t="shared" si="1113"/>
        <v>0</v>
      </c>
      <c r="AF1582" s="30">
        <f t="shared" si="1114"/>
        <v>0</v>
      </c>
      <c r="AG1582" s="18" t="s">
        <v>1932</v>
      </c>
      <c r="AH1582" s="17">
        <f t="shared" si="1115"/>
        <v>0</v>
      </c>
    </row>
    <row r="1583" spans="1:34" ht="25" customHeight="1" x14ac:dyDescent="0.25">
      <c r="A1583" s="119" t="s">
        <v>1933</v>
      </c>
      <c r="B1583" s="39"/>
      <c r="C1583" s="39"/>
      <c r="D1583" s="274"/>
      <c r="E1583" s="274"/>
      <c r="F1583" s="274"/>
      <c r="G1583" s="274"/>
      <c r="H1583" s="274"/>
      <c r="I1583" s="274"/>
      <c r="J1583" s="274"/>
      <c r="K1583" s="383">
        <f t="shared" si="1109"/>
        <v>0</v>
      </c>
      <c r="L1583" s="376">
        <f t="shared" si="1110"/>
        <v>0</v>
      </c>
      <c r="M1583" s="95"/>
      <c r="O1583" s="77"/>
      <c r="P1583" s="93"/>
      <c r="Q1583" s="96"/>
      <c r="S1583" s="96"/>
      <c r="U1583" s="96"/>
      <c r="V1583" s="96"/>
      <c r="X1583" s="96"/>
      <c r="Z1583" s="96"/>
      <c r="AB1583" s="97"/>
      <c r="AC1583" s="30">
        <f t="shared" si="1111"/>
        <v>0</v>
      </c>
      <c r="AD1583" s="30">
        <f t="shared" si="1112"/>
        <v>0</v>
      </c>
      <c r="AE1583" s="30">
        <f t="shared" si="1113"/>
        <v>0</v>
      </c>
      <c r="AF1583" s="30">
        <f t="shared" si="1114"/>
        <v>0</v>
      </c>
      <c r="AG1583" s="18" t="s">
        <v>1934</v>
      </c>
      <c r="AH1583" s="17">
        <f t="shared" si="1115"/>
        <v>0</v>
      </c>
    </row>
    <row r="1584" spans="1:34" ht="25" customHeight="1" x14ac:dyDescent="0.25">
      <c r="A1584" s="248">
        <v>0</v>
      </c>
      <c r="B1584" s="39"/>
      <c r="C1584" s="40"/>
      <c r="D1584" s="276"/>
      <c r="E1584" s="276"/>
      <c r="F1584" s="276"/>
      <c r="G1584" s="276"/>
      <c r="H1584" s="276"/>
      <c r="I1584" s="276"/>
      <c r="J1584" s="276"/>
      <c r="K1584" s="367">
        <f t="shared" si="1109"/>
        <v>0</v>
      </c>
      <c r="L1584" s="376">
        <f t="shared" si="1110"/>
        <v>0</v>
      </c>
      <c r="M1584" s="95"/>
      <c r="O1584" s="77"/>
      <c r="P1584" s="93"/>
      <c r="Q1584" s="96"/>
      <c r="S1584" s="96"/>
      <c r="U1584" s="96"/>
      <c r="V1584" s="96"/>
      <c r="X1584" s="96"/>
      <c r="Z1584" s="96"/>
      <c r="AB1584" s="97"/>
      <c r="AC1584" s="30">
        <f t="shared" si="1111"/>
        <v>0</v>
      </c>
      <c r="AD1584" s="30">
        <f t="shared" si="1112"/>
        <v>0</v>
      </c>
      <c r="AE1584" s="30">
        <f t="shared" si="1113"/>
        <v>0</v>
      </c>
      <c r="AF1584" s="30">
        <f t="shared" si="1114"/>
        <v>0</v>
      </c>
      <c r="AG1584" s="18">
        <v>0</v>
      </c>
      <c r="AH1584" s="17">
        <f t="shared" si="1115"/>
        <v>0</v>
      </c>
    </row>
    <row r="1585" spans="1:34" ht="25" customHeight="1" x14ac:dyDescent="0.25">
      <c r="A1585" s="248">
        <v>0</v>
      </c>
      <c r="B1585" s="39"/>
      <c r="C1585" s="40"/>
      <c r="D1585" s="276"/>
      <c r="E1585" s="276"/>
      <c r="F1585" s="276"/>
      <c r="G1585" s="276"/>
      <c r="H1585" s="276"/>
      <c r="I1585" s="276"/>
      <c r="J1585" s="276"/>
      <c r="K1585" s="367">
        <f t="shared" si="1109"/>
        <v>0</v>
      </c>
      <c r="L1585" s="376">
        <f t="shared" si="1110"/>
        <v>0</v>
      </c>
      <c r="M1585" s="95"/>
      <c r="O1585" s="77"/>
      <c r="P1585" s="93"/>
      <c r="Q1585" s="96"/>
      <c r="S1585" s="96"/>
      <c r="U1585" s="96"/>
      <c r="V1585" s="96"/>
      <c r="X1585" s="96"/>
      <c r="Z1585" s="96"/>
      <c r="AB1585" s="97"/>
      <c r="AC1585" s="30">
        <f t="shared" si="1111"/>
        <v>0</v>
      </c>
      <c r="AD1585" s="30">
        <f t="shared" si="1112"/>
        <v>0</v>
      </c>
      <c r="AE1585" s="30">
        <f t="shared" si="1113"/>
        <v>0</v>
      </c>
      <c r="AF1585" s="30">
        <f t="shared" si="1114"/>
        <v>0</v>
      </c>
      <c r="AG1585" s="18">
        <v>0</v>
      </c>
      <c r="AH1585" s="17">
        <f t="shared" si="1115"/>
        <v>0</v>
      </c>
    </row>
    <row r="1586" spans="1:34" ht="25" customHeight="1" x14ac:dyDescent="0.25">
      <c r="A1586" s="248">
        <v>0</v>
      </c>
      <c r="B1586" s="39"/>
      <c r="C1586" s="40"/>
      <c r="D1586" s="276"/>
      <c r="E1586" s="276"/>
      <c r="F1586" s="276"/>
      <c r="G1586" s="276"/>
      <c r="H1586" s="276"/>
      <c r="I1586" s="276"/>
      <c r="J1586" s="276"/>
      <c r="K1586" s="367">
        <f t="shared" si="1109"/>
        <v>0</v>
      </c>
      <c r="L1586" s="376">
        <f t="shared" si="1110"/>
        <v>0</v>
      </c>
      <c r="M1586" s="95"/>
      <c r="O1586" s="77"/>
      <c r="P1586" s="93"/>
      <c r="Q1586" s="96"/>
      <c r="S1586" s="96"/>
      <c r="U1586" s="96"/>
      <c r="V1586" s="96"/>
      <c r="X1586" s="96"/>
      <c r="Z1586" s="96"/>
      <c r="AB1586" s="97"/>
      <c r="AC1586" s="30">
        <f t="shared" si="1111"/>
        <v>0</v>
      </c>
      <c r="AD1586" s="30">
        <f t="shared" si="1112"/>
        <v>0</v>
      </c>
      <c r="AE1586" s="30">
        <f t="shared" si="1113"/>
        <v>0</v>
      </c>
      <c r="AF1586" s="30">
        <f t="shared" si="1114"/>
        <v>0</v>
      </c>
      <c r="AG1586" s="18">
        <v>0</v>
      </c>
      <c r="AH1586" s="17">
        <f t="shared" si="1115"/>
        <v>0</v>
      </c>
    </row>
    <row r="1587" spans="1:34" s="66" customFormat="1" ht="25" customHeight="1" x14ac:dyDescent="0.25">
      <c r="A1587" s="252" t="s">
        <v>235</v>
      </c>
      <c r="B1587" s="34" t="str">
        <f>IF(B1576-B1577-B1578=0,"OK","OUT OF BALANCE BY")</f>
        <v>OK</v>
      </c>
      <c r="C1587" s="108" t="str">
        <f t="shared" ref="C1587:L1587" si="1116">IF(C1576-C1577-C1578=0,"OK","OUT OF BALANCE BY")</f>
        <v>OK</v>
      </c>
      <c r="D1587" s="268" t="str">
        <f t="shared" si="1116"/>
        <v>OK</v>
      </c>
      <c r="E1587" s="268" t="str">
        <f t="shared" si="1116"/>
        <v>OK</v>
      </c>
      <c r="F1587" s="268" t="str">
        <f t="shared" si="1116"/>
        <v>OK</v>
      </c>
      <c r="G1587" s="268" t="str">
        <f t="shared" si="1116"/>
        <v>OK</v>
      </c>
      <c r="H1587" s="268" t="str">
        <f t="shared" si="1116"/>
        <v>OK</v>
      </c>
      <c r="I1587" s="268" t="str">
        <f t="shared" si="1116"/>
        <v>OK</v>
      </c>
      <c r="J1587" s="268" t="str">
        <f t="shared" si="1116"/>
        <v>OK</v>
      </c>
      <c r="K1587" s="364" t="str">
        <f t="shared" si="1116"/>
        <v>OK</v>
      </c>
      <c r="L1587" s="380" t="str">
        <f t="shared" si="1116"/>
        <v>OK</v>
      </c>
      <c r="M1587" s="109"/>
      <c r="O1587" s="77"/>
      <c r="P1587" s="96"/>
      <c r="Q1587" s="110"/>
      <c r="S1587" s="110"/>
      <c r="U1587" s="110"/>
      <c r="V1587" s="110"/>
      <c r="X1587" s="110"/>
      <c r="Z1587" s="110"/>
      <c r="AB1587" s="111"/>
      <c r="AC1587" s="35" t="str">
        <f t="shared" ref="AC1587:AF1587" si="1117">IF(AC1576-AC1577-AC1578=0,"OK","OUT OF BALANCE BY")</f>
        <v>OK</v>
      </c>
      <c r="AD1587" s="35" t="str">
        <f t="shared" si="1117"/>
        <v>OK</v>
      </c>
      <c r="AE1587" s="35" t="str">
        <f t="shared" si="1117"/>
        <v>OK</v>
      </c>
      <c r="AF1587" s="35" t="str">
        <f t="shared" si="1117"/>
        <v>OK</v>
      </c>
      <c r="AG1587" s="18"/>
      <c r="AH1587" s="17">
        <f t="shared" si="1115"/>
        <v>0</v>
      </c>
    </row>
    <row r="1588" spans="1:34" s="66" customFormat="1" ht="25" customHeight="1" x14ac:dyDescent="0.25">
      <c r="A1588" s="252"/>
      <c r="B1588" s="31">
        <f>B1576-B1577-B1578</f>
        <v>0</v>
      </c>
      <c r="C1588" s="94">
        <f t="shared" ref="C1588:L1588" si="1118">C1576-C1577-C1578</f>
        <v>0</v>
      </c>
      <c r="D1588" s="263">
        <f t="shared" si="1118"/>
        <v>0</v>
      </c>
      <c r="E1588" s="263">
        <f t="shared" si="1118"/>
        <v>0</v>
      </c>
      <c r="F1588" s="263">
        <f t="shared" si="1118"/>
        <v>0</v>
      </c>
      <c r="G1588" s="263">
        <f t="shared" si="1118"/>
        <v>0</v>
      </c>
      <c r="H1588" s="263">
        <f t="shared" si="1118"/>
        <v>0</v>
      </c>
      <c r="I1588" s="263">
        <f t="shared" si="1118"/>
        <v>0</v>
      </c>
      <c r="J1588" s="263">
        <f t="shared" si="1118"/>
        <v>0</v>
      </c>
      <c r="K1588" s="363">
        <f t="shared" si="1118"/>
        <v>0</v>
      </c>
      <c r="L1588" s="376">
        <f t="shared" si="1118"/>
        <v>0</v>
      </c>
      <c r="M1588" s="109"/>
      <c r="O1588" s="77"/>
      <c r="P1588" s="96"/>
      <c r="Q1588" s="96"/>
      <c r="R1588" s="17"/>
      <c r="S1588" s="96"/>
      <c r="T1588" s="17"/>
      <c r="U1588" s="96"/>
      <c r="V1588" s="96"/>
      <c r="W1588" s="17"/>
      <c r="X1588" s="96"/>
      <c r="Y1588" s="17"/>
      <c r="Z1588" s="96"/>
      <c r="AA1588" s="17"/>
      <c r="AB1588" s="97"/>
      <c r="AC1588" s="30">
        <f t="shared" ref="AC1588:AF1588" si="1119">AC1576-AC1577-AC1578</f>
        <v>0</v>
      </c>
      <c r="AD1588" s="30">
        <f t="shared" si="1119"/>
        <v>0</v>
      </c>
      <c r="AE1588" s="30">
        <f t="shared" si="1119"/>
        <v>0</v>
      </c>
      <c r="AF1588" s="30">
        <f t="shared" si="1119"/>
        <v>0</v>
      </c>
      <c r="AG1588" s="18"/>
      <c r="AH1588" s="17">
        <f t="shared" si="1115"/>
        <v>0</v>
      </c>
    </row>
    <row r="1589" spans="1:34" ht="25" customHeight="1" thickBot="1" x14ac:dyDescent="0.3">
      <c r="A1589" s="249"/>
      <c r="B1589" s="32"/>
      <c r="C1589" s="100"/>
      <c r="D1589" s="264"/>
      <c r="E1589" s="264"/>
      <c r="F1589" s="264"/>
      <c r="G1589" s="264"/>
      <c r="H1589" s="264"/>
      <c r="I1589" s="264"/>
      <c r="J1589" s="264"/>
      <c r="K1589" s="379"/>
      <c r="L1589" s="378"/>
      <c r="M1589" s="101"/>
      <c r="N1589" s="102"/>
      <c r="O1589" s="77"/>
      <c r="P1589" s="99"/>
      <c r="Q1589" s="103"/>
      <c r="R1589" s="104"/>
      <c r="S1589" s="103"/>
      <c r="T1589" s="104"/>
      <c r="U1589" s="103"/>
      <c r="V1589" s="103"/>
      <c r="W1589" s="104"/>
      <c r="X1589" s="103"/>
      <c r="Y1589" s="104"/>
      <c r="Z1589" s="103"/>
      <c r="AA1589" s="104"/>
      <c r="AB1589" s="105"/>
      <c r="AC1589" s="33"/>
      <c r="AD1589" s="33"/>
      <c r="AE1589" s="33"/>
      <c r="AF1589" s="33"/>
      <c r="AG1589" s="80"/>
      <c r="AH1589" s="17">
        <f t="shared" si="1115"/>
        <v>0</v>
      </c>
    </row>
    <row r="1590" spans="1:34" ht="40" customHeight="1" x14ac:dyDescent="0.25">
      <c r="A1590" s="235" t="s">
        <v>1935</v>
      </c>
      <c r="B1590" s="236"/>
      <c r="C1590" s="237"/>
      <c r="D1590" s="246"/>
      <c r="E1590" s="246"/>
      <c r="F1590" s="246"/>
      <c r="G1590" s="246"/>
      <c r="H1590" s="246"/>
      <c r="I1590" s="246"/>
      <c r="J1590" s="246"/>
      <c r="K1590" s="357"/>
      <c r="L1590" s="376"/>
      <c r="M1590" s="95"/>
      <c r="O1590" s="77"/>
      <c r="P1590" s="107"/>
      <c r="Q1590" s="96"/>
      <c r="S1590" s="96"/>
      <c r="U1590" s="96"/>
      <c r="V1590" s="96"/>
      <c r="X1590" s="96"/>
      <c r="Z1590" s="96"/>
      <c r="AB1590" s="97"/>
      <c r="AC1590" s="30"/>
      <c r="AD1590" s="30"/>
      <c r="AE1590" s="30"/>
      <c r="AF1590" s="30"/>
      <c r="AH1590" s="17">
        <f>IF($L$1591=0,0,1)</f>
        <v>0</v>
      </c>
    </row>
    <row r="1591" spans="1:34" ht="25" customHeight="1" x14ac:dyDescent="0.25">
      <c r="A1591" s="119" t="s">
        <v>188</v>
      </c>
      <c r="B1591" s="37"/>
      <c r="C1591" s="37"/>
      <c r="D1591" s="238"/>
      <c r="E1591" s="238"/>
      <c r="F1591" s="238"/>
      <c r="G1591" s="238"/>
      <c r="H1591" s="238"/>
      <c r="I1591" s="238"/>
      <c r="J1591" s="238"/>
      <c r="K1591" s="372">
        <f t="shared" ref="K1591:K1597" si="1120">D1591+E1591+F1591+H1591+J1591</f>
        <v>0</v>
      </c>
      <c r="L1591" s="376">
        <f t="shared" ref="L1591:L1597" si="1121">G1591+I1591+K1591</f>
        <v>0</v>
      </c>
      <c r="M1591" s="95"/>
      <c r="O1591" s="77">
        <f>IF(L1591&gt;1,1,0)</f>
        <v>0</v>
      </c>
      <c r="P1591" s="93"/>
      <c r="Q1591" s="96"/>
      <c r="S1591" s="96"/>
      <c r="U1591" s="96"/>
      <c r="V1591" s="96"/>
      <c r="X1591" s="96"/>
      <c r="Z1591" s="96"/>
      <c r="AB1591" s="97"/>
      <c r="AC1591" s="30">
        <f t="shared" ref="AC1591:AC1597" si="1122">Q1591</f>
        <v>0</v>
      </c>
      <c r="AD1591" s="30">
        <f t="shared" ref="AD1591:AD1597" si="1123">D1591+E1591+F1591+H1591+J1591</f>
        <v>0</v>
      </c>
      <c r="AE1591" s="30">
        <f t="shared" ref="AE1591:AE1597" si="1124">G1591</f>
        <v>0</v>
      </c>
      <c r="AF1591" s="30">
        <f t="shared" ref="AF1591:AF1597" si="1125">AC1591+AD1591+AE1591</f>
        <v>0</v>
      </c>
      <c r="AG1591" s="18" t="s">
        <v>1936</v>
      </c>
      <c r="AH1591" s="17">
        <f>IF($L$1591=0,0,1)</f>
        <v>0</v>
      </c>
    </row>
    <row r="1592" spans="1:34" ht="25" customHeight="1" x14ac:dyDescent="0.25">
      <c r="A1592" s="370" t="s">
        <v>1937</v>
      </c>
      <c r="B1592" s="372">
        <f t="shared" ref="B1592:J1592" si="1126">B1591</f>
        <v>0</v>
      </c>
      <c r="C1592" s="372">
        <f t="shared" si="1126"/>
        <v>0</v>
      </c>
      <c r="D1592" s="372">
        <f t="shared" si="1126"/>
        <v>0</v>
      </c>
      <c r="E1592" s="372">
        <f t="shared" si="1126"/>
        <v>0</v>
      </c>
      <c r="F1592" s="372">
        <f t="shared" si="1126"/>
        <v>0</v>
      </c>
      <c r="G1592" s="372">
        <f t="shared" si="1126"/>
        <v>0</v>
      </c>
      <c r="H1592" s="372">
        <f t="shared" si="1126"/>
        <v>0</v>
      </c>
      <c r="I1592" s="372">
        <f t="shared" si="1126"/>
        <v>0</v>
      </c>
      <c r="J1592" s="372">
        <f t="shared" si="1126"/>
        <v>0</v>
      </c>
      <c r="K1592" s="372">
        <f t="shared" si="1120"/>
        <v>0</v>
      </c>
      <c r="L1592" s="376">
        <f t="shared" si="1121"/>
        <v>0</v>
      </c>
      <c r="M1592" s="95"/>
      <c r="O1592" s="77"/>
      <c r="P1592" s="93"/>
      <c r="Q1592" s="96"/>
      <c r="S1592" s="96"/>
      <c r="U1592" s="96"/>
      <c r="V1592" s="96"/>
      <c r="X1592" s="96"/>
      <c r="Z1592" s="96"/>
      <c r="AB1592" s="97"/>
      <c r="AC1592" s="30">
        <f t="shared" si="1122"/>
        <v>0</v>
      </c>
      <c r="AD1592" s="30">
        <f t="shared" si="1123"/>
        <v>0</v>
      </c>
      <c r="AE1592" s="30">
        <f t="shared" si="1124"/>
        <v>0</v>
      </c>
      <c r="AF1592" s="30">
        <f t="shared" si="1125"/>
        <v>0</v>
      </c>
      <c r="AG1592" s="18" t="s">
        <v>1938</v>
      </c>
      <c r="AH1592" s="17">
        <f t="shared" ref="AH1592:AH1598" si="1127">IF($L$1591=0,0,1)</f>
        <v>0</v>
      </c>
    </row>
    <row r="1593" spans="1:34" ht="25" customHeight="1" x14ac:dyDescent="0.25">
      <c r="A1593" s="119" t="s">
        <v>1939</v>
      </c>
      <c r="B1593" s="39"/>
      <c r="C1593" s="39"/>
      <c r="D1593" s="274"/>
      <c r="E1593" s="274"/>
      <c r="F1593" s="274"/>
      <c r="G1593" s="274"/>
      <c r="H1593" s="274"/>
      <c r="I1593" s="274"/>
      <c r="J1593" s="274"/>
      <c r="K1593" s="383">
        <f t="shared" si="1120"/>
        <v>0</v>
      </c>
      <c r="L1593" s="376">
        <f t="shared" si="1121"/>
        <v>0</v>
      </c>
      <c r="M1593" s="95"/>
      <c r="O1593" s="77"/>
      <c r="P1593" s="93"/>
      <c r="Q1593" s="96"/>
      <c r="S1593" s="96"/>
      <c r="U1593" s="96"/>
      <c r="V1593" s="96"/>
      <c r="X1593" s="96"/>
      <c r="Z1593" s="96"/>
      <c r="AB1593" s="97"/>
      <c r="AC1593" s="30">
        <f t="shared" si="1122"/>
        <v>0</v>
      </c>
      <c r="AD1593" s="30">
        <f t="shared" si="1123"/>
        <v>0</v>
      </c>
      <c r="AE1593" s="30">
        <f t="shared" si="1124"/>
        <v>0</v>
      </c>
      <c r="AF1593" s="30">
        <f t="shared" si="1125"/>
        <v>0</v>
      </c>
      <c r="AG1593" s="18" t="s">
        <v>1940</v>
      </c>
      <c r="AH1593" s="17">
        <f t="shared" si="1127"/>
        <v>0</v>
      </c>
    </row>
    <row r="1594" spans="1:34" ht="25" customHeight="1" x14ac:dyDescent="0.25">
      <c r="A1594" s="119" t="s">
        <v>1941</v>
      </c>
      <c r="B1594" s="39"/>
      <c r="C1594" s="39"/>
      <c r="D1594" s="274"/>
      <c r="E1594" s="274"/>
      <c r="F1594" s="274"/>
      <c r="G1594" s="274"/>
      <c r="H1594" s="274"/>
      <c r="I1594" s="274"/>
      <c r="J1594" s="274"/>
      <c r="K1594" s="383">
        <f t="shared" si="1120"/>
        <v>0</v>
      </c>
      <c r="L1594" s="376">
        <f t="shared" si="1121"/>
        <v>0</v>
      </c>
      <c r="M1594" s="95"/>
      <c r="O1594" s="77"/>
      <c r="P1594" s="93"/>
      <c r="Q1594" s="96"/>
      <c r="S1594" s="96"/>
      <c r="U1594" s="96"/>
      <c r="V1594" s="96"/>
      <c r="X1594" s="96"/>
      <c r="Z1594" s="96"/>
      <c r="AB1594" s="97"/>
      <c r="AC1594" s="30">
        <f t="shared" si="1122"/>
        <v>0</v>
      </c>
      <c r="AD1594" s="30">
        <f t="shared" si="1123"/>
        <v>0</v>
      </c>
      <c r="AE1594" s="30">
        <f t="shared" si="1124"/>
        <v>0</v>
      </c>
      <c r="AF1594" s="30">
        <f t="shared" si="1125"/>
        <v>0</v>
      </c>
      <c r="AG1594" s="18" t="s">
        <v>1942</v>
      </c>
      <c r="AH1594" s="17">
        <f t="shared" si="1127"/>
        <v>0</v>
      </c>
    </row>
    <row r="1595" spans="1:34" ht="25" customHeight="1" x14ac:dyDescent="0.25">
      <c r="A1595" s="248">
        <v>0</v>
      </c>
      <c r="B1595" s="39"/>
      <c r="C1595" s="40"/>
      <c r="D1595" s="276"/>
      <c r="E1595" s="276"/>
      <c r="F1595" s="276"/>
      <c r="G1595" s="276"/>
      <c r="H1595" s="276"/>
      <c r="I1595" s="276"/>
      <c r="J1595" s="276"/>
      <c r="K1595" s="367">
        <f t="shared" si="1120"/>
        <v>0</v>
      </c>
      <c r="L1595" s="376">
        <f t="shared" si="1121"/>
        <v>0</v>
      </c>
      <c r="M1595" s="95"/>
      <c r="O1595" s="77"/>
      <c r="P1595" s="93"/>
      <c r="Q1595" s="96"/>
      <c r="S1595" s="96"/>
      <c r="U1595" s="96"/>
      <c r="V1595" s="96"/>
      <c r="X1595" s="96"/>
      <c r="Z1595" s="96"/>
      <c r="AB1595" s="97"/>
      <c r="AC1595" s="30">
        <f t="shared" si="1122"/>
        <v>0</v>
      </c>
      <c r="AD1595" s="30">
        <f t="shared" si="1123"/>
        <v>0</v>
      </c>
      <c r="AE1595" s="30">
        <f t="shared" si="1124"/>
        <v>0</v>
      </c>
      <c r="AF1595" s="30">
        <f t="shared" si="1125"/>
        <v>0</v>
      </c>
      <c r="AG1595" s="18">
        <v>0</v>
      </c>
      <c r="AH1595" s="17">
        <f t="shared" si="1127"/>
        <v>0</v>
      </c>
    </row>
    <row r="1596" spans="1:34" ht="25" customHeight="1" x14ac:dyDescent="0.25">
      <c r="A1596" s="248">
        <v>0</v>
      </c>
      <c r="B1596" s="39"/>
      <c r="C1596" s="40"/>
      <c r="D1596" s="276"/>
      <c r="E1596" s="276"/>
      <c r="F1596" s="276"/>
      <c r="G1596" s="276"/>
      <c r="H1596" s="276"/>
      <c r="I1596" s="276"/>
      <c r="J1596" s="276"/>
      <c r="K1596" s="367">
        <f t="shared" si="1120"/>
        <v>0</v>
      </c>
      <c r="L1596" s="376">
        <f t="shared" si="1121"/>
        <v>0</v>
      </c>
      <c r="M1596" s="95"/>
      <c r="O1596" s="77"/>
      <c r="P1596" s="93"/>
      <c r="Q1596" s="96"/>
      <c r="S1596" s="96"/>
      <c r="U1596" s="96"/>
      <c r="V1596" s="96"/>
      <c r="X1596" s="96"/>
      <c r="Z1596" s="96"/>
      <c r="AB1596" s="97"/>
      <c r="AC1596" s="30">
        <f t="shared" si="1122"/>
        <v>0</v>
      </c>
      <c r="AD1596" s="30">
        <f t="shared" si="1123"/>
        <v>0</v>
      </c>
      <c r="AE1596" s="30">
        <f t="shared" si="1124"/>
        <v>0</v>
      </c>
      <c r="AF1596" s="30">
        <f t="shared" si="1125"/>
        <v>0</v>
      </c>
      <c r="AG1596" s="18">
        <v>0</v>
      </c>
      <c r="AH1596" s="17">
        <f t="shared" si="1127"/>
        <v>0</v>
      </c>
    </row>
    <row r="1597" spans="1:34" ht="25" customHeight="1" x14ac:dyDescent="0.25">
      <c r="A1597" s="248">
        <v>0</v>
      </c>
      <c r="B1597" s="31"/>
      <c r="C1597" s="94"/>
      <c r="D1597" s="263"/>
      <c r="E1597" s="263"/>
      <c r="F1597" s="263"/>
      <c r="G1597" s="263"/>
      <c r="H1597" s="263"/>
      <c r="I1597" s="263"/>
      <c r="J1597" s="263"/>
      <c r="K1597" s="363">
        <f t="shared" si="1120"/>
        <v>0</v>
      </c>
      <c r="L1597" s="376">
        <f t="shared" si="1121"/>
        <v>0</v>
      </c>
      <c r="M1597" s="95"/>
      <c r="O1597" s="77"/>
      <c r="P1597" s="93"/>
      <c r="Q1597" s="96"/>
      <c r="S1597" s="96"/>
      <c r="U1597" s="96"/>
      <c r="V1597" s="96"/>
      <c r="X1597" s="96"/>
      <c r="Z1597" s="96"/>
      <c r="AB1597" s="97"/>
      <c r="AC1597" s="30">
        <f t="shared" si="1122"/>
        <v>0</v>
      </c>
      <c r="AD1597" s="30">
        <f t="shared" si="1123"/>
        <v>0</v>
      </c>
      <c r="AE1597" s="30">
        <f t="shared" si="1124"/>
        <v>0</v>
      </c>
      <c r="AF1597" s="30">
        <f t="shared" si="1125"/>
        <v>0</v>
      </c>
      <c r="AG1597" s="18">
        <v>0</v>
      </c>
      <c r="AH1597" s="17">
        <f t="shared" si="1127"/>
        <v>0</v>
      </c>
    </row>
    <row r="1598" spans="1:34" ht="25" customHeight="1" thickBot="1" x14ac:dyDescent="0.3">
      <c r="A1598" s="249"/>
      <c r="B1598" s="32"/>
      <c r="C1598" s="100"/>
      <c r="D1598" s="264"/>
      <c r="E1598" s="264"/>
      <c r="F1598" s="264"/>
      <c r="G1598" s="264"/>
      <c r="H1598" s="264"/>
      <c r="I1598" s="264"/>
      <c r="J1598" s="264"/>
      <c r="K1598" s="379"/>
      <c r="L1598" s="378"/>
      <c r="M1598" s="101"/>
      <c r="N1598" s="102"/>
      <c r="O1598" s="77"/>
      <c r="P1598" s="99"/>
      <c r="Q1598" s="103"/>
      <c r="R1598" s="104"/>
      <c r="S1598" s="103"/>
      <c r="T1598" s="104"/>
      <c r="U1598" s="103"/>
      <c r="V1598" s="103"/>
      <c r="W1598" s="104"/>
      <c r="X1598" s="103"/>
      <c r="Y1598" s="104"/>
      <c r="Z1598" s="103"/>
      <c r="AA1598" s="104"/>
      <c r="AB1598" s="105"/>
      <c r="AC1598" s="33"/>
      <c r="AD1598" s="33"/>
      <c r="AE1598" s="33"/>
      <c r="AF1598" s="33"/>
      <c r="AG1598" s="80"/>
      <c r="AH1598" s="17">
        <f t="shared" si="1127"/>
        <v>0</v>
      </c>
    </row>
    <row r="1599" spans="1:34" ht="40" customHeight="1" x14ac:dyDescent="0.25">
      <c r="A1599" s="233" t="s">
        <v>1943</v>
      </c>
      <c r="B1599" s="231"/>
      <c r="C1599" s="234"/>
      <c r="D1599" s="245"/>
      <c r="E1599" s="245"/>
      <c r="F1599" s="245"/>
      <c r="G1599" s="245"/>
      <c r="H1599" s="245"/>
      <c r="I1599" s="245"/>
      <c r="J1599" s="245"/>
      <c r="K1599" s="363"/>
      <c r="L1599" s="376"/>
      <c r="M1599" s="95"/>
      <c r="O1599" s="77"/>
      <c r="P1599" s="106"/>
      <c r="Q1599" s="96"/>
      <c r="S1599" s="96"/>
      <c r="U1599" s="96"/>
      <c r="V1599" s="96"/>
      <c r="X1599" s="96"/>
      <c r="Z1599" s="96"/>
      <c r="AB1599" s="97"/>
      <c r="AC1599" s="30"/>
      <c r="AD1599" s="30"/>
      <c r="AE1599" s="30"/>
      <c r="AF1599" s="30"/>
      <c r="AH1599" s="17">
        <f>IF($L$1600=0,0,1)</f>
        <v>0</v>
      </c>
    </row>
    <row r="1600" spans="1:34" ht="25" customHeight="1" x14ac:dyDescent="0.25">
      <c r="A1600" s="119" t="s">
        <v>188</v>
      </c>
      <c r="B1600" s="31"/>
      <c r="C1600" s="31"/>
      <c r="D1600" s="240"/>
      <c r="E1600" s="240"/>
      <c r="F1600" s="240"/>
      <c r="G1600" s="240"/>
      <c r="H1600" s="240"/>
      <c r="I1600" s="240"/>
      <c r="J1600" s="240"/>
      <c r="K1600" s="366">
        <f t="shared" ref="K1600:K1607" si="1128">D1600+E1600+F1600+H1600+J1600</f>
        <v>0</v>
      </c>
      <c r="L1600" s="376">
        <f t="shared" ref="L1600:L1607" si="1129">G1600+I1600+K1600</f>
        <v>0</v>
      </c>
      <c r="M1600" s="95"/>
      <c r="O1600" s="77">
        <f>IF(L1600&gt;1,1,0)</f>
        <v>0</v>
      </c>
      <c r="P1600" s="93"/>
      <c r="Q1600" s="96"/>
      <c r="S1600" s="96"/>
      <c r="U1600" s="96"/>
      <c r="V1600" s="96"/>
      <c r="X1600" s="96"/>
      <c r="Z1600" s="96"/>
      <c r="AB1600" s="97"/>
      <c r="AC1600" s="30">
        <f t="shared" ref="AC1600:AC1607" si="1130">Q1600</f>
        <v>0</v>
      </c>
      <c r="AD1600" s="30">
        <f t="shared" ref="AD1600:AD1607" si="1131">D1600+E1600+F1600+H1600+J1600</f>
        <v>0</v>
      </c>
      <c r="AE1600" s="30">
        <f t="shared" ref="AE1600:AE1607" si="1132">G1600</f>
        <v>0</v>
      </c>
      <c r="AF1600" s="30">
        <f t="shared" ref="AF1600:AF1607" si="1133">AC1600+AD1600+AE1600</f>
        <v>0</v>
      </c>
      <c r="AG1600" s="18" t="s">
        <v>1944</v>
      </c>
      <c r="AH1600" s="17">
        <f>IF($L$1600=0,0,1)</f>
        <v>0</v>
      </c>
    </row>
    <row r="1601" spans="1:34" ht="25" customHeight="1" x14ac:dyDescent="0.25">
      <c r="A1601" s="370" t="s">
        <v>1945</v>
      </c>
      <c r="B1601" s="366">
        <f t="shared" ref="B1601:J1601" si="1134">B1600</f>
        <v>0</v>
      </c>
      <c r="C1601" s="366">
        <f t="shared" si="1134"/>
        <v>0</v>
      </c>
      <c r="D1601" s="366">
        <f t="shared" si="1134"/>
        <v>0</v>
      </c>
      <c r="E1601" s="366">
        <f t="shared" si="1134"/>
        <v>0</v>
      </c>
      <c r="F1601" s="366">
        <f t="shared" si="1134"/>
        <v>0</v>
      </c>
      <c r="G1601" s="366">
        <f t="shared" si="1134"/>
        <v>0</v>
      </c>
      <c r="H1601" s="366">
        <f t="shared" si="1134"/>
        <v>0</v>
      </c>
      <c r="I1601" s="366">
        <f t="shared" si="1134"/>
        <v>0</v>
      </c>
      <c r="J1601" s="366">
        <f t="shared" si="1134"/>
        <v>0</v>
      </c>
      <c r="K1601" s="366">
        <f t="shared" si="1128"/>
        <v>0</v>
      </c>
      <c r="L1601" s="376">
        <f t="shared" si="1129"/>
        <v>0</v>
      </c>
      <c r="M1601" s="95"/>
      <c r="O1601" s="77"/>
      <c r="P1601" s="93"/>
      <c r="Q1601" s="96"/>
      <c r="S1601" s="96"/>
      <c r="U1601" s="96"/>
      <c r="V1601" s="96"/>
      <c r="X1601" s="96"/>
      <c r="Z1601" s="96"/>
      <c r="AB1601" s="97"/>
      <c r="AC1601" s="30">
        <f t="shared" si="1130"/>
        <v>0</v>
      </c>
      <c r="AD1601" s="30">
        <f t="shared" si="1131"/>
        <v>0</v>
      </c>
      <c r="AE1601" s="30">
        <f t="shared" si="1132"/>
        <v>0</v>
      </c>
      <c r="AF1601" s="30">
        <f t="shared" si="1133"/>
        <v>0</v>
      </c>
      <c r="AG1601" s="18" t="s">
        <v>1946</v>
      </c>
      <c r="AH1601" s="17">
        <f t="shared" ref="AH1601:AH1608" si="1135">IF($L$1600=0,0,1)</f>
        <v>0</v>
      </c>
    </row>
    <row r="1602" spans="1:34" ht="25" customHeight="1" x14ac:dyDescent="0.25">
      <c r="A1602" s="119" t="s">
        <v>1947</v>
      </c>
      <c r="B1602" s="31"/>
      <c r="C1602" s="31"/>
      <c r="D1602" s="240"/>
      <c r="E1602" s="240"/>
      <c r="F1602" s="240"/>
      <c r="G1602" s="240"/>
      <c r="H1602" s="240"/>
      <c r="I1602" s="240"/>
      <c r="J1602" s="240"/>
      <c r="K1602" s="366">
        <f t="shared" si="1128"/>
        <v>0</v>
      </c>
      <c r="L1602" s="376">
        <f t="shared" si="1129"/>
        <v>0</v>
      </c>
      <c r="M1602" s="95"/>
      <c r="O1602" s="77"/>
      <c r="P1602" s="93"/>
      <c r="Q1602" s="96"/>
      <c r="S1602" s="96"/>
      <c r="U1602" s="96"/>
      <c r="V1602" s="96"/>
      <c r="X1602" s="96"/>
      <c r="Z1602" s="96"/>
      <c r="AB1602" s="97"/>
      <c r="AC1602" s="30">
        <f t="shared" si="1130"/>
        <v>0</v>
      </c>
      <c r="AD1602" s="30">
        <f t="shared" si="1131"/>
        <v>0</v>
      </c>
      <c r="AE1602" s="30">
        <f t="shared" si="1132"/>
        <v>0</v>
      </c>
      <c r="AF1602" s="30">
        <f t="shared" si="1133"/>
        <v>0</v>
      </c>
      <c r="AG1602" s="18" t="s">
        <v>1948</v>
      </c>
      <c r="AH1602" s="17">
        <f t="shared" si="1135"/>
        <v>0</v>
      </c>
    </row>
    <row r="1603" spans="1:34" ht="25" customHeight="1" x14ac:dyDescent="0.25">
      <c r="A1603" s="260" t="s">
        <v>1949</v>
      </c>
      <c r="B1603" s="31"/>
      <c r="C1603" s="31"/>
      <c r="D1603" s="240"/>
      <c r="E1603" s="240"/>
      <c r="F1603" s="240"/>
      <c r="G1603" s="240"/>
      <c r="H1603" s="240"/>
      <c r="I1603" s="240"/>
      <c r="J1603" s="240"/>
      <c r="K1603" s="366">
        <f t="shared" si="1128"/>
        <v>0</v>
      </c>
      <c r="L1603" s="376">
        <f t="shared" si="1129"/>
        <v>0</v>
      </c>
      <c r="M1603" s="95"/>
      <c r="O1603" s="77"/>
      <c r="P1603" s="120"/>
      <c r="Q1603" s="96"/>
      <c r="S1603" s="96"/>
      <c r="U1603" s="96"/>
      <c r="V1603" s="96"/>
      <c r="X1603" s="96"/>
      <c r="Z1603" s="96"/>
      <c r="AB1603" s="97"/>
      <c r="AC1603" s="30">
        <f t="shared" si="1130"/>
        <v>0</v>
      </c>
      <c r="AD1603" s="30">
        <f t="shared" si="1131"/>
        <v>0</v>
      </c>
      <c r="AE1603" s="30">
        <f t="shared" si="1132"/>
        <v>0</v>
      </c>
      <c r="AF1603" s="30">
        <f t="shared" si="1133"/>
        <v>0</v>
      </c>
      <c r="AG1603" s="18" t="s">
        <v>1950</v>
      </c>
      <c r="AH1603" s="17">
        <f t="shared" si="1135"/>
        <v>0</v>
      </c>
    </row>
    <row r="1604" spans="1:34" ht="25" customHeight="1" x14ac:dyDescent="0.25">
      <c r="A1604" s="260" t="s">
        <v>1951</v>
      </c>
      <c r="B1604" s="31"/>
      <c r="C1604" s="31"/>
      <c r="D1604" s="240"/>
      <c r="E1604" s="240"/>
      <c r="F1604" s="240"/>
      <c r="G1604" s="240"/>
      <c r="H1604" s="240"/>
      <c r="I1604" s="240"/>
      <c r="J1604" s="240"/>
      <c r="K1604" s="366">
        <f t="shared" si="1128"/>
        <v>0</v>
      </c>
      <c r="L1604" s="376">
        <f t="shared" si="1129"/>
        <v>0</v>
      </c>
      <c r="M1604" s="95"/>
      <c r="O1604" s="77"/>
      <c r="P1604" s="120"/>
      <c r="Q1604" s="96"/>
      <c r="S1604" s="96"/>
      <c r="U1604" s="96"/>
      <c r="V1604" s="96"/>
      <c r="X1604" s="96"/>
      <c r="Z1604" s="96"/>
      <c r="AB1604" s="97"/>
      <c r="AC1604" s="30">
        <f t="shared" si="1130"/>
        <v>0</v>
      </c>
      <c r="AD1604" s="30">
        <f t="shared" si="1131"/>
        <v>0</v>
      </c>
      <c r="AE1604" s="30">
        <f t="shared" si="1132"/>
        <v>0</v>
      </c>
      <c r="AF1604" s="30">
        <f t="shared" si="1133"/>
        <v>0</v>
      </c>
      <c r="AG1604" s="18" t="s">
        <v>1952</v>
      </c>
      <c r="AH1604" s="17">
        <f t="shared" si="1135"/>
        <v>0</v>
      </c>
    </row>
    <row r="1605" spans="1:34" ht="25" customHeight="1" x14ac:dyDescent="0.25">
      <c r="A1605" s="261">
        <v>0</v>
      </c>
      <c r="B1605" s="31"/>
      <c r="C1605" s="94"/>
      <c r="D1605" s="263"/>
      <c r="E1605" s="263"/>
      <c r="F1605" s="263"/>
      <c r="G1605" s="263"/>
      <c r="H1605" s="263"/>
      <c r="I1605" s="263"/>
      <c r="J1605" s="263"/>
      <c r="K1605" s="363">
        <f t="shared" si="1128"/>
        <v>0</v>
      </c>
      <c r="L1605" s="376">
        <f t="shared" si="1129"/>
        <v>0</v>
      </c>
      <c r="M1605" s="95"/>
      <c r="O1605" s="77"/>
      <c r="P1605" s="120"/>
      <c r="Q1605" s="96"/>
      <c r="S1605" s="96"/>
      <c r="U1605" s="96"/>
      <c r="V1605" s="96"/>
      <c r="X1605" s="96"/>
      <c r="Z1605" s="96"/>
      <c r="AB1605" s="97"/>
      <c r="AC1605" s="30">
        <f t="shared" si="1130"/>
        <v>0</v>
      </c>
      <c r="AD1605" s="30">
        <f t="shared" si="1131"/>
        <v>0</v>
      </c>
      <c r="AE1605" s="30">
        <f t="shared" si="1132"/>
        <v>0</v>
      </c>
      <c r="AF1605" s="30">
        <f t="shared" si="1133"/>
        <v>0</v>
      </c>
      <c r="AG1605" s="18">
        <v>0</v>
      </c>
      <c r="AH1605" s="17">
        <f t="shared" si="1135"/>
        <v>0</v>
      </c>
    </row>
    <row r="1606" spans="1:34" ht="25" customHeight="1" x14ac:dyDescent="0.25">
      <c r="A1606" s="261">
        <v>0</v>
      </c>
      <c r="B1606" s="31"/>
      <c r="C1606" s="94"/>
      <c r="D1606" s="263"/>
      <c r="E1606" s="263"/>
      <c r="F1606" s="263"/>
      <c r="G1606" s="263"/>
      <c r="H1606" s="263"/>
      <c r="I1606" s="263"/>
      <c r="J1606" s="263"/>
      <c r="K1606" s="363">
        <f t="shared" si="1128"/>
        <v>0</v>
      </c>
      <c r="L1606" s="376">
        <f t="shared" si="1129"/>
        <v>0</v>
      </c>
      <c r="M1606" s="95"/>
      <c r="O1606" s="77"/>
      <c r="P1606" s="120"/>
      <c r="Q1606" s="96"/>
      <c r="S1606" s="96"/>
      <c r="U1606" s="96"/>
      <c r="V1606" s="96"/>
      <c r="X1606" s="96"/>
      <c r="Z1606" s="96"/>
      <c r="AB1606" s="97"/>
      <c r="AC1606" s="30">
        <f t="shared" si="1130"/>
        <v>0</v>
      </c>
      <c r="AD1606" s="30">
        <f t="shared" si="1131"/>
        <v>0</v>
      </c>
      <c r="AE1606" s="30">
        <f t="shared" si="1132"/>
        <v>0</v>
      </c>
      <c r="AF1606" s="30">
        <f t="shared" si="1133"/>
        <v>0</v>
      </c>
      <c r="AG1606" s="18">
        <v>0</v>
      </c>
      <c r="AH1606" s="17">
        <f t="shared" si="1135"/>
        <v>0</v>
      </c>
    </row>
    <row r="1607" spans="1:34" ht="25" customHeight="1" x14ac:dyDescent="0.25">
      <c r="A1607" s="248">
        <v>0</v>
      </c>
      <c r="B1607" s="31"/>
      <c r="C1607" s="94"/>
      <c r="D1607" s="263"/>
      <c r="E1607" s="263"/>
      <c r="F1607" s="263"/>
      <c r="G1607" s="263"/>
      <c r="H1607" s="263"/>
      <c r="I1607" s="263"/>
      <c r="J1607" s="263"/>
      <c r="K1607" s="363">
        <f t="shared" si="1128"/>
        <v>0</v>
      </c>
      <c r="L1607" s="376">
        <f t="shared" si="1129"/>
        <v>0</v>
      </c>
      <c r="M1607" s="95"/>
      <c r="O1607" s="77"/>
      <c r="P1607" s="93"/>
      <c r="Q1607" s="96"/>
      <c r="S1607" s="96"/>
      <c r="U1607" s="96"/>
      <c r="V1607" s="96"/>
      <c r="X1607" s="96"/>
      <c r="Z1607" s="96"/>
      <c r="AB1607" s="97"/>
      <c r="AC1607" s="30">
        <f t="shared" si="1130"/>
        <v>0</v>
      </c>
      <c r="AD1607" s="30">
        <f t="shared" si="1131"/>
        <v>0</v>
      </c>
      <c r="AE1607" s="30">
        <f t="shared" si="1132"/>
        <v>0</v>
      </c>
      <c r="AF1607" s="30">
        <f t="shared" si="1133"/>
        <v>0</v>
      </c>
      <c r="AG1607" s="18">
        <v>0</v>
      </c>
      <c r="AH1607" s="17">
        <f t="shared" si="1135"/>
        <v>0</v>
      </c>
    </row>
    <row r="1608" spans="1:34" ht="25" customHeight="1" thickBot="1" x14ac:dyDescent="0.3">
      <c r="A1608" s="249"/>
      <c r="B1608" s="32"/>
      <c r="C1608" s="100"/>
      <c r="D1608" s="264"/>
      <c r="E1608" s="264"/>
      <c r="F1608" s="264"/>
      <c r="G1608" s="264"/>
      <c r="H1608" s="264"/>
      <c r="I1608" s="264"/>
      <c r="J1608" s="264"/>
      <c r="K1608" s="379"/>
      <c r="L1608" s="378"/>
      <c r="M1608" s="101"/>
      <c r="N1608" s="102"/>
      <c r="O1608" s="77"/>
      <c r="P1608" s="99"/>
      <c r="Q1608" s="103"/>
      <c r="R1608" s="104"/>
      <c r="S1608" s="103"/>
      <c r="T1608" s="104"/>
      <c r="U1608" s="103"/>
      <c r="V1608" s="103"/>
      <c r="W1608" s="104"/>
      <c r="X1608" s="103"/>
      <c r="Y1608" s="104"/>
      <c r="Z1608" s="103"/>
      <c r="AA1608" s="104"/>
      <c r="AB1608" s="105"/>
      <c r="AC1608" s="33"/>
      <c r="AD1608" s="33"/>
      <c r="AE1608" s="33"/>
      <c r="AF1608" s="33"/>
      <c r="AG1608" s="80"/>
      <c r="AH1608" s="17">
        <f t="shared" si="1135"/>
        <v>0</v>
      </c>
    </row>
    <row r="1609" spans="1:34" ht="40" customHeight="1" x14ac:dyDescent="0.25">
      <c r="A1609" s="233" t="s">
        <v>1953</v>
      </c>
      <c r="B1609" s="236"/>
      <c r="C1609" s="237"/>
      <c r="D1609" s="246"/>
      <c r="E1609" s="246"/>
      <c r="F1609" s="246"/>
      <c r="G1609" s="246"/>
      <c r="H1609" s="246"/>
      <c r="I1609" s="246"/>
      <c r="J1609" s="246"/>
      <c r="K1609" s="357"/>
      <c r="L1609" s="376"/>
      <c r="M1609" s="95"/>
      <c r="O1609" s="77"/>
      <c r="P1609" s="106"/>
      <c r="Q1609" s="96"/>
      <c r="S1609" s="96"/>
      <c r="U1609" s="96"/>
      <c r="V1609" s="96"/>
      <c r="X1609" s="96"/>
      <c r="Z1609" s="96"/>
      <c r="AB1609" s="97"/>
      <c r="AC1609" s="30"/>
      <c r="AD1609" s="30"/>
      <c r="AE1609" s="30"/>
      <c r="AF1609" s="30"/>
      <c r="AH1609" s="17">
        <f>IF($L$1610=0,0,1)</f>
        <v>0</v>
      </c>
    </row>
    <row r="1610" spans="1:34" ht="25" customHeight="1" x14ac:dyDescent="0.25">
      <c r="A1610" s="119" t="s">
        <v>188</v>
      </c>
      <c r="B1610" s="37"/>
      <c r="C1610" s="37"/>
      <c r="D1610" s="238"/>
      <c r="E1610" s="238"/>
      <c r="F1610" s="238"/>
      <c r="G1610" s="238"/>
      <c r="H1610" s="238"/>
      <c r="I1610" s="238"/>
      <c r="J1610" s="238"/>
      <c r="K1610" s="372">
        <f t="shared" ref="K1610:K1622" si="1136">D1610+E1610+F1610+H1610+J1610</f>
        <v>0</v>
      </c>
      <c r="L1610" s="376">
        <f t="shared" ref="L1610:L1622" si="1137">G1610+I1610+K1610</f>
        <v>0</v>
      </c>
      <c r="M1610" s="95"/>
      <c r="O1610" s="77">
        <f>IF(L1610&gt;1,1,0)</f>
        <v>0</v>
      </c>
      <c r="P1610" s="93"/>
      <c r="Q1610" s="96"/>
      <c r="S1610" s="96"/>
      <c r="U1610" s="96"/>
      <c r="V1610" s="96"/>
      <c r="X1610" s="96"/>
      <c r="Z1610" s="96"/>
      <c r="AB1610" s="97"/>
      <c r="AC1610" s="30">
        <f t="shared" ref="AC1610:AC1622" si="1138">Q1610</f>
        <v>0</v>
      </c>
      <c r="AD1610" s="30">
        <f t="shared" ref="AD1610:AD1622" si="1139">D1610+E1610+F1610+H1610+J1610</f>
        <v>0</v>
      </c>
      <c r="AE1610" s="30">
        <f t="shared" ref="AE1610:AE1622" si="1140">G1610</f>
        <v>0</v>
      </c>
      <c r="AF1610" s="30">
        <f t="shared" ref="AF1610:AF1622" si="1141">AC1610+AD1610+AE1610</f>
        <v>0</v>
      </c>
      <c r="AG1610" s="18" t="s">
        <v>1954</v>
      </c>
      <c r="AH1610" s="17">
        <f>IF($L$1610=0,0,1)</f>
        <v>0</v>
      </c>
    </row>
    <row r="1611" spans="1:34" ht="25" customHeight="1" x14ac:dyDescent="0.25">
      <c r="A1611" s="370" t="s">
        <v>1955</v>
      </c>
      <c r="B1611" s="383">
        <f t="shared" ref="B1611:J1611" si="1142">B1610</f>
        <v>0</v>
      </c>
      <c r="C1611" s="383">
        <f t="shared" si="1142"/>
        <v>0</v>
      </c>
      <c r="D1611" s="383">
        <f t="shared" si="1142"/>
        <v>0</v>
      </c>
      <c r="E1611" s="383">
        <f t="shared" si="1142"/>
        <v>0</v>
      </c>
      <c r="F1611" s="383">
        <f t="shared" si="1142"/>
        <v>0</v>
      </c>
      <c r="G1611" s="383">
        <f t="shared" si="1142"/>
        <v>0</v>
      </c>
      <c r="H1611" s="383">
        <f t="shared" si="1142"/>
        <v>0</v>
      </c>
      <c r="I1611" s="383">
        <f t="shared" si="1142"/>
        <v>0</v>
      </c>
      <c r="J1611" s="383">
        <f t="shared" si="1142"/>
        <v>0</v>
      </c>
      <c r="K1611" s="383">
        <f t="shared" si="1136"/>
        <v>0</v>
      </c>
      <c r="L1611" s="376">
        <f t="shared" si="1137"/>
        <v>0</v>
      </c>
      <c r="M1611" s="95"/>
      <c r="O1611" s="77"/>
      <c r="P1611" s="93"/>
      <c r="Q1611" s="96"/>
      <c r="S1611" s="96"/>
      <c r="U1611" s="96"/>
      <c r="V1611" s="96"/>
      <c r="X1611" s="96"/>
      <c r="Z1611" s="96"/>
      <c r="AB1611" s="97"/>
      <c r="AC1611" s="30">
        <f t="shared" si="1138"/>
        <v>0</v>
      </c>
      <c r="AD1611" s="30">
        <f t="shared" si="1139"/>
        <v>0</v>
      </c>
      <c r="AE1611" s="30">
        <f t="shared" si="1140"/>
        <v>0</v>
      </c>
      <c r="AF1611" s="30">
        <f t="shared" si="1141"/>
        <v>0</v>
      </c>
      <c r="AG1611" s="18" t="s">
        <v>1956</v>
      </c>
      <c r="AH1611" s="17">
        <f t="shared" ref="AH1611:AH1625" si="1143">IF($L$1610=0,0,1)</f>
        <v>0</v>
      </c>
    </row>
    <row r="1612" spans="1:34" ht="25" customHeight="1" x14ac:dyDescent="0.25">
      <c r="A1612" s="119" t="s">
        <v>1957</v>
      </c>
      <c r="B1612" s="39"/>
      <c r="C1612" s="39"/>
      <c r="D1612" s="274"/>
      <c r="E1612" s="274"/>
      <c r="F1612" s="274"/>
      <c r="G1612" s="274"/>
      <c r="H1612" s="274"/>
      <c r="I1612" s="274"/>
      <c r="J1612" s="274"/>
      <c r="K1612" s="383">
        <f t="shared" si="1136"/>
        <v>0</v>
      </c>
      <c r="L1612" s="376">
        <f t="shared" si="1137"/>
        <v>0</v>
      </c>
      <c r="M1612" s="95"/>
      <c r="O1612" s="77"/>
      <c r="P1612" s="93"/>
      <c r="Q1612" s="96"/>
      <c r="S1612" s="96"/>
      <c r="U1612" s="96"/>
      <c r="V1612" s="96"/>
      <c r="X1612" s="96"/>
      <c r="Z1612" s="96"/>
      <c r="AB1612" s="97"/>
      <c r="AC1612" s="30">
        <f t="shared" si="1138"/>
        <v>0</v>
      </c>
      <c r="AD1612" s="30">
        <f t="shared" si="1139"/>
        <v>0</v>
      </c>
      <c r="AE1612" s="30">
        <f t="shared" si="1140"/>
        <v>0</v>
      </c>
      <c r="AF1612" s="30">
        <f t="shared" si="1141"/>
        <v>0</v>
      </c>
      <c r="AG1612" s="18" t="s">
        <v>1958</v>
      </c>
      <c r="AH1612" s="17">
        <f t="shared" si="1143"/>
        <v>0</v>
      </c>
    </row>
    <row r="1613" spans="1:34" ht="25" customHeight="1" x14ac:dyDescent="0.25">
      <c r="A1613" s="119" t="s">
        <v>1959</v>
      </c>
      <c r="B1613" s="39"/>
      <c r="C1613" s="39"/>
      <c r="D1613" s="274"/>
      <c r="E1613" s="274"/>
      <c r="F1613" s="274"/>
      <c r="G1613" s="274"/>
      <c r="H1613" s="274"/>
      <c r="I1613" s="274"/>
      <c r="J1613" s="274"/>
      <c r="K1613" s="383">
        <f t="shared" si="1136"/>
        <v>0</v>
      </c>
      <c r="L1613" s="376">
        <f t="shared" si="1137"/>
        <v>0</v>
      </c>
      <c r="M1613" s="95"/>
      <c r="O1613" s="77"/>
      <c r="P1613" s="93"/>
      <c r="Q1613" s="96"/>
      <c r="S1613" s="96"/>
      <c r="U1613" s="96"/>
      <c r="V1613" s="96"/>
      <c r="X1613" s="96"/>
      <c r="Z1613" s="96"/>
      <c r="AB1613" s="97"/>
      <c r="AC1613" s="30">
        <f t="shared" si="1138"/>
        <v>0</v>
      </c>
      <c r="AD1613" s="30">
        <f t="shared" si="1139"/>
        <v>0</v>
      </c>
      <c r="AE1613" s="30">
        <f t="shared" si="1140"/>
        <v>0</v>
      </c>
      <c r="AF1613" s="30">
        <f t="shared" si="1141"/>
        <v>0</v>
      </c>
      <c r="AG1613" s="18" t="s">
        <v>1960</v>
      </c>
      <c r="AH1613" s="17">
        <f t="shared" si="1143"/>
        <v>0</v>
      </c>
    </row>
    <row r="1614" spans="1:34" ht="25" customHeight="1" x14ac:dyDescent="0.25">
      <c r="A1614" s="119" t="s">
        <v>1961</v>
      </c>
      <c r="B1614" s="39"/>
      <c r="C1614" s="39"/>
      <c r="D1614" s="274"/>
      <c r="E1614" s="274"/>
      <c r="F1614" s="274"/>
      <c r="G1614" s="274"/>
      <c r="H1614" s="274"/>
      <c r="I1614" s="274"/>
      <c r="J1614" s="274"/>
      <c r="K1614" s="383">
        <f t="shared" si="1136"/>
        <v>0</v>
      </c>
      <c r="L1614" s="376">
        <f t="shared" si="1137"/>
        <v>0</v>
      </c>
      <c r="M1614" s="95"/>
      <c r="O1614" s="77"/>
      <c r="P1614" s="93"/>
      <c r="Q1614" s="96"/>
      <c r="S1614" s="96"/>
      <c r="U1614" s="96"/>
      <c r="V1614" s="96"/>
      <c r="X1614" s="96"/>
      <c r="Z1614" s="96"/>
      <c r="AB1614" s="97"/>
      <c r="AC1614" s="30">
        <f t="shared" si="1138"/>
        <v>0</v>
      </c>
      <c r="AD1614" s="30">
        <f t="shared" si="1139"/>
        <v>0</v>
      </c>
      <c r="AE1614" s="30">
        <f t="shared" si="1140"/>
        <v>0</v>
      </c>
      <c r="AF1614" s="30">
        <f t="shared" si="1141"/>
        <v>0</v>
      </c>
      <c r="AG1614" s="18" t="s">
        <v>1962</v>
      </c>
      <c r="AH1614" s="17">
        <f t="shared" si="1143"/>
        <v>0</v>
      </c>
    </row>
    <row r="1615" spans="1:34" ht="25" customHeight="1" x14ac:dyDescent="0.25">
      <c r="A1615" s="119" t="s">
        <v>1963</v>
      </c>
      <c r="B1615" s="39"/>
      <c r="C1615" s="39"/>
      <c r="D1615" s="274"/>
      <c r="E1615" s="274"/>
      <c r="F1615" s="274"/>
      <c r="G1615" s="274"/>
      <c r="H1615" s="274"/>
      <c r="I1615" s="274"/>
      <c r="J1615" s="274"/>
      <c r="K1615" s="383">
        <f t="shared" si="1136"/>
        <v>0</v>
      </c>
      <c r="L1615" s="376">
        <f t="shared" si="1137"/>
        <v>0</v>
      </c>
      <c r="M1615" s="95"/>
      <c r="O1615" s="77"/>
      <c r="P1615" s="93"/>
      <c r="Q1615" s="96"/>
      <c r="S1615" s="96"/>
      <c r="U1615" s="96"/>
      <c r="V1615" s="96"/>
      <c r="X1615" s="96"/>
      <c r="Z1615" s="96"/>
      <c r="AB1615" s="97"/>
      <c r="AC1615" s="30">
        <f t="shared" si="1138"/>
        <v>0</v>
      </c>
      <c r="AD1615" s="30">
        <f t="shared" si="1139"/>
        <v>0</v>
      </c>
      <c r="AE1615" s="30">
        <f t="shared" si="1140"/>
        <v>0</v>
      </c>
      <c r="AF1615" s="30">
        <f t="shared" si="1141"/>
        <v>0</v>
      </c>
      <c r="AG1615" s="18" t="s">
        <v>1964</v>
      </c>
      <c r="AH1615" s="17">
        <f t="shared" si="1143"/>
        <v>0</v>
      </c>
    </row>
    <row r="1616" spans="1:34" ht="25" customHeight="1" x14ac:dyDescent="0.25">
      <c r="A1616" s="119" t="s">
        <v>1965</v>
      </c>
      <c r="B1616" s="39"/>
      <c r="C1616" s="39"/>
      <c r="D1616" s="274"/>
      <c r="E1616" s="274"/>
      <c r="F1616" s="274"/>
      <c r="G1616" s="274"/>
      <c r="H1616" s="274"/>
      <c r="I1616" s="274"/>
      <c r="J1616" s="274"/>
      <c r="K1616" s="383">
        <f t="shared" si="1136"/>
        <v>0</v>
      </c>
      <c r="L1616" s="376">
        <f t="shared" si="1137"/>
        <v>0</v>
      </c>
      <c r="M1616" s="95"/>
      <c r="O1616" s="77"/>
      <c r="P1616" s="93"/>
      <c r="Q1616" s="96"/>
      <c r="S1616" s="96"/>
      <c r="U1616" s="96"/>
      <c r="V1616" s="96"/>
      <c r="X1616" s="96"/>
      <c r="Z1616" s="96"/>
      <c r="AB1616" s="97"/>
      <c r="AC1616" s="30">
        <f t="shared" si="1138"/>
        <v>0</v>
      </c>
      <c r="AD1616" s="30">
        <f t="shared" si="1139"/>
        <v>0</v>
      </c>
      <c r="AE1616" s="30">
        <f t="shared" si="1140"/>
        <v>0</v>
      </c>
      <c r="AF1616" s="30">
        <f t="shared" si="1141"/>
        <v>0</v>
      </c>
      <c r="AG1616" s="18" t="s">
        <v>1966</v>
      </c>
      <c r="AH1616" s="17">
        <f t="shared" si="1143"/>
        <v>0</v>
      </c>
    </row>
    <row r="1617" spans="1:34" ht="25" customHeight="1" x14ac:dyDescent="0.25">
      <c r="A1617" s="119" t="s">
        <v>1967</v>
      </c>
      <c r="B1617" s="39"/>
      <c r="C1617" s="39"/>
      <c r="D1617" s="274"/>
      <c r="E1617" s="274"/>
      <c r="F1617" s="274"/>
      <c r="G1617" s="274"/>
      <c r="H1617" s="274"/>
      <c r="I1617" s="274"/>
      <c r="J1617" s="274"/>
      <c r="K1617" s="383">
        <f t="shared" si="1136"/>
        <v>0</v>
      </c>
      <c r="L1617" s="376">
        <f t="shared" si="1137"/>
        <v>0</v>
      </c>
      <c r="M1617" s="95"/>
      <c r="O1617" s="77"/>
      <c r="P1617" s="93"/>
      <c r="Q1617" s="96"/>
      <c r="S1617" s="96"/>
      <c r="U1617" s="96"/>
      <c r="V1617" s="96"/>
      <c r="X1617" s="96"/>
      <c r="Z1617" s="96"/>
      <c r="AB1617" s="97"/>
      <c r="AC1617" s="30">
        <f t="shared" si="1138"/>
        <v>0</v>
      </c>
      <c r="AD1617" s="30">
        <f t="shared" si="1139"/>
        <v>0</v>
      </c>
      <c r="AE1617" s="30">
        <f t="shared" si="1140"/>
        <v>0</v>
      </c>
      <c r="AF1617" s="30">
        <f t="shared" si="1141"/>
        <v>0</v>
      </c>
      <c r="AG1617" s="18" t="s">
        <v>1968</v>
      </c>
      <c r="AH1617" s="17">
        <f t="shared" si="1143"/>
        <v>0</v>
      </c>
    </row>
    <row r="1618" spans="1:34" ht="25" customHeight="1" x14ac:dyDescent="0.25">
      <c r="A1618" s="260" t="s">
        <v>440</v>
      </c>
      <c r="B1618" s="39"/>
      <c r="C1618" s="39"/>
      <c r="D1618" s="274"/>
      <c r="E1618" s="274"/>
      <c r="F1618" s="274"/>
      <c r="G1618" s="274"/>
      <c r="H1618" s="274"/>
      <c r="I1618" s="274"/>
      <c r="J1618" s="274"/>
      <c r="K1618" s="383">
        <f t="shared" si="1136"/>
        <v>0</v>
      </c>
      <c r="L1618" s="376">
        <f t="shared" si="1137"/>
        <v>0</v>
      </c>
      <c r="M1618" s="95"/>
      <c r="O1618" s="77"/>
      <c r="P1618" s="120"/>
      <c r="Q1618" s="96"/>
      <c r="S1618" s="96"/>
      <c r="U1618" s="96"/>
      <c r="V1618" s="96"/>
      <c r="X1618" s="96"/>
      <c r="Z1618" s="96"/>
      <c r="AB1618" s="97"/>
      <c r="AC1618" s="30">
        <f t="shared" si="1138"/>
        <v>0</v>
      </c>
      <c r="AD1618" s="30">
        <f t="shared" si="1139"/>
        <v>0</v>
      </c>
      <c r="AE1618" s="30">
        <f t="shared" si="1140"/>
        <v>0</v>
      </c>
      <c r="AF1618" s="30">
        <f t="shared" si="1141"/>
        <v>0</v>
      </c>
      <c r="AG1618" s="18" t="s">
        <v>1969</v>
      </c>
      <c r="AH1618" s="17">
        <f t="shared" si="1143"/>
        <v>0</v>
      </c>
    </row>
    <row r="1619" spans="1:34" ht="25" customHeight="1" x14ac:dyDescent="0.25">
      <c r="A1619" s="260" t="s">
        <v>1970</v>
      </c>
      <c r="B1619" s="39"/>
      <c r="C1619" s="39"/>
      <c r="D1619" s="274"/>
      <c r="E1619" s="274"/>
      <c r="F1619" s="274"/>
      <c r="G1619" s="274"/>
      <c r="H1619" s="274"/>
      <c r="I1619" s="274"/>
      <c r="J1619" s="274"/>
      <c r="K1619" s="383">
        <f t="shared" si="1136"/>
        <v>0</v>
      </c>
      <c r="L1619" s="376">
        <f t="shared" si="1137"/>
        <v>0</v>
      </c>
      <c r="M1619" s="95"/>
      <c r="O1619" s="77"/>
      <c r="P1619" s="120"/>
      <c r="Q1619" s="96"/>
      <c r="S1619" s="96"/>
      <c r="U1619" s="96"/>
      <c r="V1619" s="96"/>
      <c r="X1619" s="96"/>
      <c r="Z1619" s="96"/>
      <c r="AB1619" s="97"/>
      <c r="AC1619" s="30">
        <f t="shared" si="1138"/>
        <v>0</v>
      </c>
      <c r="AD1619" s="30">
        <f t="shared" si="1139"/>
        <v>0</v>
      </c>
      <c r="AE1619" s="30">
        <f t="shared" si="1140"/>
        <v>0</v>
      </c>
      <c r="AF1619" s="30">
        <f t="shared" si="1141"/>
        <v>0</v>
      </c>
      <c r="AG1619" s="18" t="s">
        <v>1971</v>
      </c>
      <c r="AH1619" s="17">
        <f t="shared" si="1143"/>
        <v>0</v>
      </c>
    </row>
    <row r="1620" spans="1:34" ht="25" customHeight="1" x14ac:dyDescent="0.25">
      <c r="A1620" s="261">
        <v>0</v>
      </c>
      <c r="B1620" s="37"/>
      <c r="C1620" s="41"/>
      <c r="D1620" s="266"/>
      <c r="E1620" s="266"/>
      <c r="F1620" s="266"/>
      <c r="G1620" s="266"/>
      <c r="H1620" s="266"/>
      <c r="I1620" s="266"/>
      <c r="J1620" s="266"/>
      <c r="K1620" s="357">
        <f t="shared" si="1136"/>
        <v>0</v>
      </c>
      <c r="L1620" s="376">
        <f t="shared" si="1137"/>
        <v>0</v>
      </c>
      <c r="M1620" s="95"/>
      <c r="O1620" s="77"/>
      <c r="P1620" s="120"/>
      <c r="Q1620" s="96"/>
      <c r="S1620" s="96"/>
      <c r="U1620" s="96"/>
      <c r="V1620" s="96"/>
      <c r="X1620" s="96"/>
      <c r="Z1620" s="96"/>
      <c r="AB1620" s="97"/>
      <c r="AC1620" s="30">
        <f t="shared" si="1138"/>
        <v>0</v>
      </c>
      <c r="AD1620" s="30">
        <f t="shared" si="1139"/>
        <v>0</v>
      </c>
      <c r="AE1620" s="30">
        <f t="shared" si="1140"/>
        <v>0</v>
      </c>
      <c r="AF1620" s="30">
        <f t="shared" si="1141"/>
        <v>0</v>
      </c>
      <c r="AG1620" s="18">
        <v>0</v>
      </c>
      <c r="AH1620" s="17">
        <f t="shared" si="1143"/>
        <v>0</v>
      </c>
    </row>
    <row r="1621" spans="1:34" ht="25" customHeight="1" x14ac:dyDescent="0.25">
      <c r="A1621" s="261">
        <v>0</v>
      </c>
      <c r="B1621" s="37"/>
      <c r="C1621" s="41"/>
      <c r="D1621" s="266"/>
      <c r="E1621" s="266"/>
      <c r="F1621" s="266"/>
      <c r="G1621" s="266"/>
      <c r="H1621" s="266"/>
      <c r="I1621" s="266"/>
      <c r="J1621" s="266"/>
      <c r="K1621" s="357">
        <f t="shared" si="1136"/>
        <v>0</v>
      </c>
      <c r="L1621" s="376">
        <f t="shared" si="1137"/>
        <v>0</v>
      </c>
      <c r="M1621" s="95"/>
      <c r="O1621" s="77"/>
      <c r="P1621" s="120"/>
      <c r="Q1621" s="96"/>
      <c r="S1621" s="96"/>
      <c r="U1621" s="96"/>
      <c r="V1621" s="96"/>
      <c r="X1621" s="96"/>
      <c r="Z1621" s="96"/>
      <c r="AB1621" s="97"/>
      <c r="AC1621" s="30">
        <f t="shared" si="1138"/>
        <v>0</v>
      </c>
      <c r="AD1621" s="30">
        <f t="shared" si="1139"/>
        <v>0</v>
      </c>
      <c r="AE1621" s="30">
        <f t="shared" si="1140"/>
        <v>0</v>
      </c>
      <c r="AF1621" s="30">
        <f t="shared" si="1141"/>
        <v>0</v>
      </c>
      <c r="AG1621" s="18">
        <v>0</v>
      </c>
      <c r="AH1621" s="17">
        <f t="shared" si="1143"/>
        <v>0</v>
      </c>
    </row>
    <row r="1622" spans="1:34" ht="25" customHeight="1" x14ac:dyDescent="0.25">
      <c r="A1622" s="261">
        <v>0</v>
      </c>
      <c r="B1622" s="37"/>
      <c r="C1622" s="41"/>
      <c r="D1622" s="266"/>
      <c r="E1622" s="266"/>
      <c r="F1622" s="266"/>
      <c r="G1622" s="266"/>
      <c r="H1622" s="266"/>
      <c r="I1622" s="266"/>
      <c r="J1622" s="266"/>
      <c r="K1622" s="357">
        <f t="shared" si="1136"/>
        <v>0</v>
      </c>
      <c r="L1622" s="376">
        <f t="shared" si="1137"/>
        <v>0</v>
      </c>
      <c r="M1622" s="95"/>
      <c r="O1622" s="77"/>
      <c r="P1622" s="120"/>
      <c r="Q1622" s="96"/>
      <c r="S1622" s="96"/>
      <c r="U1622" s="96"/>
      <c r="V1622" s="96"/>
      <c r="X1622" s="96"/>
      <c r="Z1622" s="96"/>
      <c r="AB1622" s="97"/>
      <c r="AC1622" s="30">
        <f t="shared" si="1138"/>
        <v>0</v>
      </c>
      <c r="AD1622" s="30">
        <f t="shared" si="1139"/>
        <v>0</v>
      </c>
      <c r="AE1622" s="30">
        <f t="shared" si="1140"/>
        <v>0</v>
      </c>
      <c r="AF1622" s="30">
        <f t="shared" si="1141"/>
        <v>0</v>
      </c>
      <c r="AG1622" s="18">
        <v>0</v>
      </c>
      <c r="AH1622" s="17">
        <f t="shared" si="1143"/>
        <v>0</v>
      </c>
    </row>
    <row r="1623" spans="1:34" s="66" customFormat="1" ht="25" customHeight="1" x14ac:dyDescent="0.25">
      <c r="A1623" s="252" t="s">
        <v>1972</v>
      </c>
      <c r="B1623" s="34" t="str">
        <f>IF(B1610-B1614-B1617=0,"OK","OUT OF BALANCE BY")</f>
        <v>OK</v>
      </c>
      <c r="C1623" s="108" t="str">
        <f t="shared" ref="C1623:L1623" si="1144">IF(C1610-C1614-C1617=0,"OK","OUT OF BALANCE BY")</f>
        <v>OK</v>
      </c>
      <c r="D1623" s="268" t="str">
        <f t="shared" si="1144"/>
        <v>OK</v>
      </c>
      <c r="E1623" s="268" t="str">
        <f t="shared" si="1144"/>
        <v>OK</v>
      </c>
      <c r="F1623" s="268" t="str">
        <f t="shared" si="1144"/>
        <v>OK</v>
      </c>
      <c r="G1623" s="268" t="str">
        <f t="shared" si="1144"/>
        <v>OK</v>
      </c>
      <c r="H1623" s="268" t="str">
        <f t="shared" si="1144"/>
        <v>OK</v>
      </c>
      <c r="I1623" s="268" t="str">
        <f t="shared" si="1144"/>
        <v>OK</v>
      </c>
      <c r="J1623" s="268" t="str">
        <f t="shared" si="1144"/>
        <v>OK</v>
      </c>
      <c r="K1623" s="364" t="str">
        <f t="shared" si="1144"/>
        <v>OK</v>
      </c>
      <c r="L1623" s="380" t="str">
        <f t="shared" si="1144"/>
        <v>OK</v>
      </c>
      <c r="M1623" s="109"/>
      <c r="O1623" s="77"/>
      <c r="P1623" s="96"/>
      <c r="Q1623" s="110"/>
      <c r="S1623" s="110"/>
      <c r="U1623" s="110"/>
      <c r="V1623" s="110"/>
      <c r="X1623" s="110"/>
      <c r="Z1623" s="110"/>
      <c r="AB1623" s="111"/>
      <c r="AC1623" s="35" t="str">
        <f t="shared" ref="AC1623:AF1623" si="1145">IF(AC1610-AC1614-AC1617=0,"OK","OUT OF BALANCE BY")</f>
        <v>OK</v>
      </c>
      <c r="AD1623" s="35" t="str">
        <f t="shared" si="1145"/>
        <v>OK</v>
      </c>
      <c r="AE1623" s="35" t="str">
        <f t="shared" si="1145"/>
        <v>OK</v>
      </c>
      <c r="AF1623" s="35" t="str">
        <f t="shared" si="1145"/>
        <v>OK</v>
      </c>
      <c r="AG1623" s="18"/>
      <c r="AH1623" s="17">
        <f t="shared" si="1143"/>
        <v>0</v>
      </c>
    </row>
    <row r="1624" spans="1:34" s="66" customFormat="1" ht="25" customHeight="1" x14ac:dyDescent="0.25">
      <c r="A1624" s="252"/>
      <c r="B1624" s="31">
        <f>B1610-B1614-B1617</f>
        <v>0</v>
      </c>
      <c r="C1624" s="94">
        <f t="shared" ref="C1624:L1624" si="1146">C1610-C1614-C1617</f>
        <v>0</v>
      </c>
      <c r="D1624" s="263">
        <f t="shared" si="1146"/>
        <v>0</v>
      </c>
      <c r="E1624" s="263">
        <f t="shared" si="1146"/>
        <v>0</v>
      </c>
      <c r="F1624" s="263">
        <f t="shared" si="1146"/>
        <v>0</v>
      </c>
      <c r="G1624" s="263">
        <f t="shared" si="1146"/>
        <v>0</v>
      </c>
      <c r="H1624" s="263">
        <f t="shared" si="1146"/>
        <v>0</v>
      </c>
      <c r="I1624" s="263">
        <f t="shared" si="1146"/>
        <v>0</v>
      </c>
      <c r="J1624" s="263">
        <f t="shared" si="1146"/>
        <v>0</v>
      </c>
      <c r="K1624" s="363">
        <f t="shared" si="1146"/>
        <v>0</v>
      </c>
      <c r="L1624" s="376">
        <f t="shared" si="1146"/>
        <v>0</v>
      </c>
      <c r="M1624" s="109"/>
      <c r="O1624" s="77"/>
      <c r="P1624" s="96"/>
      <c r="Q1624" s="96"/>
      <c r="R1624" s="17"/>
      <c r="S1624" s="96"/>
      <c r="T1624" s="17"/>
      <c r="U1624" s="96"/>
      <c r="V1624" s="96"/>
      <c r="W1624" s="126"/>
      <c r="X1624" s="96"/>
      <c r="Y1624" s="17"/>
      <c r="Z1624" s="96"/>
      <c r="AA1624" s="17"/>
      <c r="AB1624" s="97"/>
      <c r="AC1624" s="30">
        <f t="shared" ref="AC1624:AF1624" si="1147">AC1610-AC1614-AC1617</f>
        <v>0</v>
      </c>
      <c r="AD1624" s="30">
        <f t="shared" si="1147"/>
        <v>0</v>
      </c>
      <c r="AE1624" s="30">
        <f t="shared" si="1147"/>
        <v>0</v>
      </c>
      <c r="AF1624" s="30">
        <f t="shared" si="1147"/>
        <v>0</v>
      </c>
      <c r="AG1624" s="18"/>
      <c r="AH1624" s="17">
        <f t="shared" si="1143"/>
        <v>0</v>
      </c>
    </row>
    <row r="1625" spans="1:34" ht="25" customHeight="1" thickBot="1" x14ac:dyDescent="0.3">
      <c r="A1625" s="249"/>
      <c r="B1625" s="32"/>
      <c r="C1625" s="100"/>
      <c r="D1625" s="264"/>
      <c r="E1625" s="264"/>
      <c r="F1625" s="264"/>
      <c r="G1625" s="264"/>
      <c r="H1625" s="264"/>
      <c r="I1625" s="264"/>
      <c r="J1625" s="264"/>
      <c r="K1625" s="379"/>
      <c r="L1625" s="378"/>
      <c r="M1625" s="101"/>
      <c r="N1625" s="102"/>
      <c r="O1625" s="77"/>
      <c r="P1625" s="99"/>
      <c r="Q1625" s="103"/>
      <c r="R1625" s="104"/>
      <c r="S1625" s="103"/>
      <c r="T1625" s="104"/>
      <c r="U1625" s="103"/>
      <c r="V1625" s="103"/>
      <c r="W1625" s="104"/>
      <c r="X1625" s="103"/>
      <c r="Y1625" s="104"/>
      <c r="Z1625" s="103"/>
      <c r="AA1625" s="104"/>
      <c r="AB1625" s="105"/>
      <c r="AC1625" s="33"/>
      <c r="AD1625" s="33"/>
      <c r="AE1625" s="33"/>
      <c r="AF1625" s="33"/>
      <c r="AG1625" s="80"/>
      <c r="AH1625" s="17">
        <f t="shared" si="1143"/>
        <v>0</v>
      </c>
    </row>
    <row r="1626" spans="1:34" ht="40" customHeight="1" x14ac:dyDescent="0.25">
      <c r="A1626" s="233" t="s">
        <v>1973</v>
      </c>
      <c r="B1626" s="231"/>
      <c r="C1626" s="234"/>
      <c r="D1626" s="245"/>
      <c r="E1626" s="245"/>
      <c r="F1626" s="245"/>
      <c r="G1626" s="245"/>
      <c r="H1626" s="245"/>
      <c r="I1626" s="245"/>
      <c r="J1626" s="245"/>
      <c r="K1626" s="363"/>
      <c r="L1626" s="376"/>
      <c r="M1626" s="95"/>
      <c r="O1626" s="77"/>
      <c r="P1626" s="106"/>
      <c r="Q1626" s="96"/>
      <c r="S1626" s="96"/>
      <c r="U1626" s="96"/>
      <c r="V1626" s="96"/>
      <c r="X1626" s="96"/>
      <c r="Z1626" s="96"/>
      <c r="AB1626" s="97"/>
      <c r="AC1626" s="30"/>
      <c r="AD1626" s="30"/>
      <c r="AE1626" s="30"/>
      <c r="AF1626" s="30"/>
      <c r="AH1626" s="17">
        <f>IF($L$1627=0,0,1)</f>
        <v>0</v>
      </c>
    </row>
    <row r="1627" spans="1:34" ht="25" customHeight="1" x14ac:dyDescent="0.25">
      <c r="A1627" s="119" t="s">
        <v>188</v>
      </c>
      <c r="B1627" s="31"/>
      <c r="C1627" s="31"/>
      <c r="D1627" s="240"/>
      <c r="E1627" s="240"/>
      <c r="F1627" s="240"/>
      <c r="G1627" s="240"/>
      <c r="H1627" s="240"/>
      <c r="I1627" s="240"/>
      <c r="J1627" s="240"/>
      <c r="K1627" s="366">
        <f t="shared" ref="K1627:K1635" si="1148">D1627+E1627+F1627+H1627+J1627</f>
        <v>0</v>
      </c>
      <c r="L1627" s="376">
        <f t="shared" ref="L1627:L1635" si="1149">G1627+I1627+K1627</f>
        <v>0</v>
      </c>
      <c r="M1627" s="95"/>
      <c r="O1627" s="77">
        <f>IF(L1627&gt;1,1,0)</f>
        <v>0</v>
      </c>
      <c r="P1627" s="93"/>
      <c r="Q1627" s="96"/>
      <c r="S1627" s="96"/>
      <c r="U1627" s="96"/>
      <c r="V1627" s="96"/>
      <c r="X1627" s="96"/>
      <c r="Z1627" s="96"/>
      <c r="AB1627" s="97"/>
      <c r="AC1627" s="30">
        <f t="shared" ref="AC1627:AC1635" si="1150">Q1627</f>
        <v>0</v>
      </c>
      <c r="AD1627" s="30">
        <f t="shared" ref="AD1627:AD1635" si="1151">D1627+E1627+F1627+H1627+J1627</f>
        <v>0</v>
      </c>
      <c r="AE1627" s="30">
        <f t="shared" ref="AE1627:AE1635" si="1152">G1627</f>
        <v>0</v>
      </c>
      <c r="AF1627" s="30">
        <f t="shared" ref="AF1627:AF1635" si="1153">AC1627+AD1627+AE1627</f>
        <v>0</v>
      </c>
      <c r="AG1627" s="18" t="s">
        <v>1974</v>
      </c>
      <c r="AH1627" s="17">
        <f>IF($L$1627=0,0,1)</f>
        <v>0</v>
      </c>
    </row>
    <row r="1628" spans="1:34" ht="25" customHeight="1" x14ac:dyDescent="0.25">
      <c r="A1628" s="119" t="s">
        <v>1287</v>
      </c>
      <c r="B1628" s="31"/>
      <c r="C1628" s="31"/>
      <c r="D1628" s="240"/>
      <c r="E1628" s="240"/>
      <c r="F1628" s="240"/>
      <c r="G1628" s="240"/>
      <c r="H1628" s="240"/>
      <c r="I1628" s="240"/>
      <c r="J1628" s="240"/>
      <c r="K1628" s="366">
        <f t="shared" si="1148"/>
        <v>0</v>
      </c>
      <c r="L1628" s="376">
        <f t="shared" si="1149"/>
        <v>0</v>
      </c>
      <c r="M1628" s="95"/>
      <c r="O1628" s="77"/>
      <c r="P1628" s="93"/>
      <c r="Q1628" s="96"/>
      <c r="S1628" s="96"/>
      <c r="U1628" s="96"/>
      <c r="V1628" s="96"/>
      <c r="X1628" s="96"/>
      <c r="Z1628" s="96"/>
      <c r="AB1628" s="97"/>
      <c r="AC1628" s="30">
        <f t="shared" si="1150"/>
        <v>0</v>
      </c>
      <c r="AD1628" s="30">
        <f t="shared" si="1151"/>
        <v>0</v>
      </c>
      <c r="AE1628" s="30">
        <f t="shared" si="1152"/>
        <v>0</v>
      </c>
      <c r="AF1628" s="30">
        <f t="shared" si="1153"/>
        <v>0</v>
      </c>
      <c r="AG1628" s="18" t="s">
        <v>1975</v>
      </c>
      <c r="AH1628" s="17">
        <f t="shared" ref="AH1628:AH1638" si="1154">IF($L$1627=0,0,1)</f>
        <v>0</v>
      </c>
    </row>
    <row r="1629" spans="1:34" ht="25" customHeight="1" x14ac:dyDescent="0.25">
      <c r="A1629" s="119" t="s">
        <v>1976</v>
      </c>
      <c r="B1629" s="31"/>
      <c r="C1629" s="31"/>
      <c r="D1629" s="240"/>
      <c r="E1629" s="240"/>
      <c r="F1629" s="240"/>
      <c r="G1629" s="240"/>
      <c r="H1629" s="240"/>
      <c r="I1629" s="240"/>
      <c r="J1629" s="240"/>
      <c r="K1629" s="366">
        <f t="shared" si="1148"/>
        <v>0</v>
      </c>
      <c r="L1629" s="376">
        <f t="shared" si="1149"/>
        <v>0</v>
      </c>
      <c r="M1629" s="95"/>
      <c r="O1629" s="77"/>
      <c r="P1629" s="93"/>
      <c r="Q1629" s="96"/>
      <c r="S1629" s="96"/>
      <c r="U1629" s="96"/>
      <c r="V1629" s="96"/>
      <c r="X1629" s="96"/>
      <c r="Z1629" s="96"/>
      <c r="AB1629" s="97"/>
      <c r="AC1629" s="30">
        <f t="shared" si="1150"/>
        <v>0</v>
      </c>
      <c r="AD1629" s="30">
        <f t="shared" si="1151"/>
        <v>0</v>
      </c>
      <c r="AE1629" s="30">
        <f t="shared" si="1152"/>
        <v>0</v>
      </c>
      <c r="AF1629" s="30">
        <f t="shared" si="1153"/>
        <v>0</v>
      </c>
      <c r="AG1629" s="18" t="s">
        <v>1977</v>
      </c>
      <c r="AH1629" s="17">
        <f t="shared" si="1154"/>
        <v>0</v>
      </c>
    </row>
    <row r="1630" spans="1:34" ht="25" customHeight="1" x14ac:dyDescent="0.25">
      <c r="A1630" s="119" t="s">
        <v>1978</v>
      </c>
      <c r="B1630" s="31"/>
      <c r="C1630" s="31"/>
      <c r="D1630" s="240"/>
      <c r="E1630" s="240"/>
      <c r="F1630" s="240"/>
      <c r="G1630" s="240"/>
      <c r="H1630" s="240"/>
      <c r="I1630" s="240"/>
      <c r="J1630" s="240"/>
      <c r="K1630" s="366">
        <f t="shared" si="1148"/>
        <v>0</v>
      </c>
      <c r="L1630" s="376">
        <f t="shared" si="1149"/>
        <v>0</v>
      </c>
      <c r="M1630" s="95"/>
      <c r="O1630" s="77"/>
      <c r="P1630" s="93"/>
      <c r="Q1630" s="96"/>
      <c r="S1630" s="96"/>
      <c r="U1630" s="96"/>
      <c r="V1630" s="96"/>
      <c r="X1630" s="96"/>
      <c r="Z1630" s="96"/>
      <c r="AB1630" s="97"/>
      <c r="AC1630" s="30">
        <f t="shared" si="1150"/>
        <v>0</v>
      </c>
      <c r="AD1630" s="30">
        <f t="shared" si="1151"/>
        <v>0</v>
      </c>
      <c r="AE1630" s="30">
        <f t="shared" si="1152"/>
        <v>0</v>
      </c>
      <c r="AF1630" s="30">
        <f t="shared" si="1153"/>
        <v>0</v>
      </c>
      <c r="AG1630" s="18" t="s">
        <v>1979</v>
      </c>
      <c r="AH1630" s="17">
        <f t="shared" si="1154"/>
        <v>0</v>
      </c>
    </row>
    <row r="1631" spans="1:34" ht="25" customHeight="1" x14ac:dyDescent="0.25">
      <c r="A1631" s="119" t="s">
        <v>1293</v>
      </c>
      <c r="B1631" s="39"/>
      <c r="C1631" s="39"/>
      <c r="D1631" s="274"/>
      <c r="E1631" s="274"/>
      <c r="F1631" s="274"/>
      <c r="G1631" s="274"/>
      <c r="H1631" s="274"/>
      <c r="I1631" s="274"/>
      <c r="J1631" s="274"/>
      <c r="K1631" s="383">
        <f t="shared" si="1148"/>
        <v>0</v>
      </c>
      <c r="L1631" s="376">
        <f t="shared" si="1149"/>
        <v>0</v>
      </c>
      <c r="M1631" s="95"/>
      <c r="O1631" s="77"/>
      <c r="P1631" s="93"/>
      <c r="Q1631" s="96"/>
      <c r="S1631" s="96"/>
      <c r="U1631" s="96"/>
      <c r="V1631" s="96"/>
      <c r="X1631" s="96"/>
      <c r="Z1631" s="96"/>
      <c r="AB1631" s="97"/>
      <c r="AC1631" s="30">
        <f t="shared" si="1150"/>
        <v>0</v>
      </c>
      <c r="AD1631" s="30">
        <f t="shared" si="1151"/>
        <v>0</v>
      </c>
      <c r="AE1631" s="30">
        <f t="shared" si="1152"/>
        <v>0</v>
      </c>
      <c r="AF1631" s="30">
        <f t="shared" si="1153"/>
        <v>0</v>
      </c>
      <c r="AG1631" s="18" t="s">
        <v>1980</v>
      </c>
      <c r="AH1631" s="17">
        <f t="shared" si="1154"/>
        <v>0</v>
      </c>
    </row>
    <row r="1632" spans="1:34" ht="25" customHeight="1" x14ac:dyDescent="0.25">
      <c r="A1632" s="119" t="s">
        <v>1981</v>
      </c>
      <c r="B1632" s="39"/>
      <c r="C1632" s="39"/>
      <c r="D1632" s="274"/>
      <c r="E1632" s="274"/>
      <c r="F1632" s="274"/>
      <c r="G1632" s="274"/>
      <c r="H1632" s="274"/>
      <c r="I1632" s="274"/>
      <c r="J1632" s="274"/>
      <c r="K1632" s="383">
        <f t="shared" si="1148"/>
        <v>0</v>
      </c>
      <c r="L1632" s="376">
        <f t="shared" si="1149"/>
        <v>0</v>
      </c>
      <c r="M1632" s="95"/>
      <c r="O1632" s="77"/>
      <c r="P1632" s="93"/>
      <c r="Q1632" s="96"/>
      <c r="S1632" s="96"/>
      <c r="U1632" s="96"/>
      <c r="V1632" s="96"/>
      <c r="X1632" s="96"/>
      <c r="Z1632" s="96"/>
      <c r="AB1632" s="97"/>
      <c r="AC1632" s="30">
        <f t="shared" si="1150"/>
        <v>0</v>
      </c>
      <c r="AD1632" s="30">
        <f t="shared" si="1151"/>
        <v>0</v>
      </c>
      <c r="AE1632" s="30">
        <f t="shared" si="1152"/>
        <v>0</v>
      </c>
      <c r="AF1632" s="30">
        <f t="shared" si="1153"/>
        <v>0</v>
      </c>
      <c r="AG1632" s="18" t="s">
        <v>1982</v>
      </c>
      <c r="AH1632" s="17">
        <f t="shared" si="1154"/>
        <v>0</v>
      </c>
    </row>
    <row r="1633" spans="1:34" ht="25" customHeight="1" x14ac:dyDescent="0.25">
      <c r="A1633" s="248">
        <v>0</v>
      </c>
      <c r="B1633" s="39"/>
      <c r="C1633" s="40"/>
      <c r="D1633" s="276"/>
      <c r="E1633" s="276"/>
      <c r="F1633" s="276"/>
      <c r="G1633" s="276"/>
      <c r="H1633" s="276"/>
      <c r="I1633" s="276"/>
      <c r="J1633" s="276"/>
      <c r="K1633" s="367">
        <f t="shared" si="1148"/>
        <v>0</v>
      </c>
      <c r="L1633" s="376">
        <f t="shared" si="1149"/>
        <v>0</v>
      </c>
      <c r="M1633" s="95"/>
      <c r="O1633" s="77"/>
      <c r="P1633" s="93"/>
      <c r="Q1633" s="96"/>
      <c r="S1633" s="96"/>
      <c r="U1633" s="96"/>
      <c r="V1633" s="96"/>
      <c r="X1633" s="96"/>
      <c r="Z1633" s="96"/>
      <c r="AB1633" s="97"/>
      <c r="AC1633" s="30">
        <f t="shared" si="1150"/>
        <v>0</v>
      </c>
      <c r="AD1633" s="30">
        <f t="shared" si="1151"/>
        <v>0</v>
      </c>
      <c r="AE1633" s="30">
        <f t="shared" si="1152"/>
        <v>0</v>
      </c>
      <c r="AF1633" s="30">
        <f t="shared" si="1153"/>
        <v>0</v>
      </c>
      <c r="AG1633" s="18">
        <v>0</v>
      </c>
      <c r="AH1633" s="17">
        <f t="shared" si="1154"/>
        <v>0</v>
      </c>
    </row>
    <row r="1634" spans="1:34" ht="25" customHeight="1" x14ac:dyDescent="0.25">
      <c r="A1634" s="248">
        <v>0</v>
      </c>
      <c r="B1634" s="39"/>
      <c r="C1634" s="40"/>
      <c r="D1634" s="276"/>
      <c r="E1634" s="276"/>
      <c r="F1634" s="276"/>
      <c r="G1634" s="276"/>
      <c r="H1634" s="276"/>
      <c r="I1634" s="276"/>
      <c r="J1634" s="276"/>
      <c r="K1634" s="367">
        <f t="shared" si="1148"/>
        <v>0</v>
      </c>
      <c r="L1634" s="376">
        <f t="shared" si="1149"/>
        <v>0</v>
      </c>
      <c r="M1634" s="95"/>
      <c r="O1634" s="77"/>
      <c r="P1634" s="93"/>
      <c r="Q1634" s="96"/>
      <c r="S1634" s="96"/>
      <c r="U1634" s="96"/>
      <c r="V1634" s="96"/>
      <c r="X1634" s="96"/>
      <c r="Z1634" s="96"/>
      <c r="AB1634" s="97"/>
      <c r="AC1634" s="30">
        <f t="shared" si="1150"/>
        <v>0</v>
      </c>
      <c r="AD1634" s="30">
        <f t="shared" si="1151"/>
        <v>0</v>
      </c>
      <c r="AE1634" s="30">
        <f t="shared" si="1152"/>
        <v>0</v>
      </c>
      <c r="AF1634" s="30">
        <f t="shared" si="1153"/>
        <v>0</v>
      </c>
      <c r="AG1634" s="18">
        <v>0</v>
      </c>
      <c r="AH1634" s="17">
        <f t="shared" si="1154"/>
        <v>0</v>
      </c>
    </row>
    <row r="1635" spans="1:34" ht="25" customHeight="1" x14ac:dyDescent="0.25">
      <c r="A1635" s="248">
        <v>0</v>
      </c>
      <c r="B1635" s="39"/>
      <c r="C1635" s="40"/>
      <c r="D1635" s="276"/>
      <c r="E1635" s="276"/>
      <c r="F1635" s="276"/>
      <c r="G1635" s="276"/>
      <c r="H1635" s="276"/>
      <c r="I1635" s="276"/>
      <c r="J1635" s="276"/>
      <c r="K1635" s="367">
        <f t="shared" si="1148"/>
        <v>0</v>
      </c>
      <c r="L1635" s="376">
        <f t="shared" si="1149"/>
        <v>0</v>
      </c>
      <c r="M1635" s="95"/>
      <c r="O1635" s="77"/>
      <c r="P1635" s="93"/>
      <c r="Q1635" s="96"/>
      <c r="S1635" s="96"/>
      <c r="U1635" s="96"/>
      <c r="V1635" s="96"/>
      <c r="X1635" s="96"/>
      <c r="Z1635" s="96"/>
      <c r="AB1635" s="97"/>
      <c r="AC1635" s="30">
        <f t="shared" si="1150"/>
        <v>0</v>
      </c>
      <c r="AD1635" s="30">
        <f t="shared" si="1151"/>
        <v>0</v>
      </c>
      <c r="AE1635" s="30">
        <f t="shared" si="1152"/>
        <v>0</v>
      </c>
      <c r="AF1635" s="30">
        <f t="shared" si="1153"/>
        <v>0</v>
      </c>
      <c r="AG1635" s="18">
        <v>0</v>
      </c>
      <c r="AH1635" s="17">
        <f t="shared" si="1154"/>
        <v>0</v>
      </c>
    </row>
    <row r="1636" spans="1:34" s="66" customFormat="1" ht="25" customHeight="1" x14ac:dyDescent="0.25">
      <c r="A1636" s="252" t="s">
        <v>235</v>
      </c>
      <c r="B1636" s="34" t="str">
        <f>IF(B1627-B1628-B1629-B1630=0,"OK","OUT OF BALANCE OF")</f>
        <v>OK</v>
      </c>
      <c r="C1636" s="108" t="str">
        <f t="shared" ref="C1636:L1636" si="1155">IF(C1627-C1628-C1629-C1630=0,"OK","OUT OF BALANCE OF")</f>
        <v>OK</v>
      </c>
      <c r="D1636" s="268" t="str">
        <f t="shared" si="1155"/>
        <v>OK</v>
      </c>
      <c r="E1636" s="268" t="str">
        <f t="shared" si="1155"/>
        <v>OK</v>
      </c>
      <c r="F1636" s="268" t="str">
        <f t="shared" si="1155"/>
        <v>OK</v>
      </c>
      <c r="G1636" s="268" t="str">
        <f t="shared" si="1155"/>
        <v>OK</v>
      </c>
      <c r="H1636" s="268" t="str">
        <f t="shared" si="1155"/>
        <v>OK</v>
      </c>
      <c r="I1636" s="268" t="str">
        <f t="shared" si="1155"/>
        <v>OK</v>
      </c>
      <c r="J1636" s="268" t="str">
        <f t="shared" si="1155"/>
        <v>OK</v>
      </c>
      <c r="K1636" s="364" t="str">
        <f t="shared" si="1155"/>
        <v>OK</v>
      </c>
      <c r="L1636" s="380" t="str">
        <f t="shared" si="1155"/>
        <v>OK</v>
      </c>
      <c r="M1636" s="109"/>
      <c r="O1636" s="77"/>
      <c r="P1636" s="96"/>
      <c r="Q1636" s="110"/>
      <c r="S1636" s="110"/>
      <c r="U1636" s="110"/>
      <c r="V1636" s="110"/>
      <c r="X1636" s="110"/>
      <c r="Z1636" s="110"/>
      <c r="AB1636" s="111"/>
      <c r="AC1636" s="35" t="str">
        <f t="shared" ref="AC1636:AF1636" si="1156">IF(AC1627-AC1628-AC1629-AC1630=0,"OK","OUT OF BALANCE OF")</f>
        <v>OK</v>
      </c>
      <c r="AD1636" s="35" t="str">
        <f t="shared" si="1156"/>
        <v>OK</v>
      </c>
      <c r="AE1636" s="35" t="str">
        <f t="shared" si="1156"/>
        <v>OK</v>
      </c>
      <c r="AF1636" s="35" t="str">
        <f t="shared" si="1156"/>
        <v>OK</v>
      </c>
      <c r="AG1636" s="18"/>
      <c r="AH1636" s="17">
        <f t="shared" si="1154"/>
        <v>0</v>
      </c>
    </row>
    <row r="1637" spans="1:34" s="66" customFormat="1" ht="25" customHeight="1" x14ac:dyDescent="0.25">
      <c r="A1637" s="252"/>
      <c r="B1637" s="31">
        <f>B1627-B1628-B1629-B1630</f>
        <v>0</v>
      </c>
      <c r="C1637" s="94">
        <f t="shared" ref="C1637:L1637" si="1157">C1627-C1628-C1629-C1630</f>
        <v>0</v>
      </c>
      <c r="D1637" s="263">
        <f t="shared" si="1157"/>
        <v>0</v>
      </c>
      <c r="E1637" s="263">
        <f t="shared" si="1157"/>
        <v>0</v>
      </c>
      <c r="F1637" s="263">
        <f t="shared" si="1157"/>
        <v>0</v>
      </c>
      <c r="G1637" s="263">
        <f t="shared" si="1157"/>
        <v>0</v>
      </c>
      <c r="H1637" s="263">
        <f t="shared" si="1157"/>
        <v>0</v>
      </c>
      <c r="I1637" s="263">
        <f t="shared" si="1157"/>
        <v>0</v>
      </c>
      <c r="J1637" s="263">
        <f t="shared" si="1157"/>
        <v>0</v>
      </c>
      <c r="K1637" s="363">
        <f t="shared" si="1157"/>
        <v>0</v>
      </c>
      <c r="L1637" s="376">
        <f t="shared" si="1157"/>
        <v>0</v>
      </c>
      <c r="M1637" s="109"/>
      <c r="O1637" s="77"/>
      <c r="P1637" s="96"/>
      <c r="Q1637" s="96"/>
      <c r="R1637" s="17"/>
      <c r="S1637" s="96"/>
      <c r="T1637" s="17"/>
      <c r="U1637" s="96"/>
      <c r="V1637" s="96"/>
      <c r="W1637" s="17"/>
      <c r="X1637" s="96"/>
      <c r="Y1637" s="17"/>
      <c r="Z1637" s="96"/>
      <c r="AA1637" s="17"/>
      <c r="AB1637" s="97"/>
      <c r="AC1637" s="30">
        <f t="shared" ref="AC1637:AF1637" si="1158">AC1627-AC1628-AC1629-AC1630</f>
        <v>0</v>
      </c>
      <c r="AD1637" s="30">
        <f t="shared" si="1158"/>
        <v>0</v>
      </c>
      <c r="AE1637" s="30">
        <f t="shared" si="1158"/>
        <v>0</v>
      </c>
      <c r="AF1637" s="30">
        <f t="shared" si="1158"/>
        <v>0</v>
      </c>
      <c r="AG1637" s="18"/>
      <c r="AH1637" s="17">
        <f t="shared" si="1154"/>
        <v>0</v>
      </c>
    </row>
    <row r="1638" spans="1:34" ht="25" customHeight="1" thickBot="1" x14ac:dyDescent="0.3">
      <c r="A1638" s="249"/>
      <c r="B1638" s="32"/>
      <c r="C1638" s="100"/>
      <c r="D1638" s="264"/>
      <c r="E1638" s="264"/>
      <c r="F1638" s="264"/>
      <c r="G1638" s="264"/>
      <c r="H1638" s="264"/>
      <c r="I1638" s="264"/>
      <c r="J1638" s="264"/>
      <c r="K1638" s="379"/>
      <c r="L1638" s="378"/>
      <c r="M1638" s="101"/>
      <c r="N1638" s="102"/>
      <c r="O1638" s="77"/>
      <c r="P1638" s="99"/>
      <c r="Q1638" s="103"/>
      <c r="R1638" s="104"/>
      <c r="S1638" s="103"/>
      <c r="T1638" s="104"/>
      <c r="U1638" s="103"/>
      <c r="V1638" s="103"/>
      <c r="W1638" s="104"/>
      <c r="X1638" s="103"/>
      <c r="Y1638" s="104"/>
      <c r="Z1638" s="103"/>
      <c r="AA1638" s="104"/>
      <c r="AB1638" s="105"/>
      <c r="AC1638" s="33"/>
      <c r="AD1638" s="33"/>
      <c r="AE1638" s="33"/>
      <c r="AF1638" s="33"/>
      <c r="AG1638" s="80"/>
      <c r="AH1638" s="17">
        <f t="shared" si="1154"/>
        <v>0</v>
      </c>
    </row>
    <row r="1639" spans="1:34" ht="40" customHeight="1" x14ac:dyDescent="0.25">
      <c r="A1639" s="233" t="s">
        <v>1983</v>
      </c>
      <c r="B1639" s="231"/>
      <c r="C1639" s="234"/>
      <c r="D1639" s="245"/>
      <c r="E1639" s="245"/>
      <c r="F1639" s="245"/>
      <c r="G1639" s="245"/>
      <c r="H1639" s="245"/>
      <c r="I1639" s="245"/>
      <c r="J1639" s="245"/>
      <c r="K1639" s="363"/>
      <c r="L1639" s="376"/>
      <c r="M1639" s="95"/>
      <c r="O1639" s="77"/>
      <c r="P1639" s="106"/>
      <c r="Q1639" s="96"/>
      <c r="S1639" s="96"/>
      <c r="U1639" s="96"/>
      <c r="V1639" s="96"/>
      <c r="X1639" s="96"/>
      <c r="Z1639" s="96"/>
      <c r="AB1639" s="97"/>
      <c r="AC1639" s="30"/>
      <c r="AD1639" s="30"/>
      <c r="AE1639" s="30"/>
      <c r="AF1639" s="30"/>
      <c r="AH1639" s="17">
        <f>IF($L$1640=0,0,1)</f>
        <v>0</v>
      </c>
    </row>
    <row r="1640" spans="1:34" ht="25" customHeight="1" x14ac:dyDescent="0.25">
      <c r="A1640" s="119" t="s">
        <v>188</v>
      </c>
      <c r="B1640" s="31"/>
      <c r="C1640" s="31"/>
      <c r="D1640" s="240"/>
      <c r="E1640" s="240"/>
      <c r="F1640" s="240"/>
      <c r="G1640" s="240"/>
      <c r="H1640" s="240"/>
      <c r="I1640" s="240"/>
      <c r="J1640" s="240"/>
      <c r="K1640" s="366">
        <f t="shared" ref="K1640:K1645" si="1159">D1640+E1640+F1640+H1640+J1640</f>
        <v>0</v>
      </c>
      <c r="L1640" s="376">
        <f t="shared" ref="L1640:L1645" si="1160">G1640+I1640+K1640</f>
        <v>0</v>
      </c>
      <c r="M1640" s="95"/>
      <c r="O1640" s="77">
        <f>IF(L1640&gt;1,1,0)</f>
        <v>0</v>
      </c>
      <c r="P1640" s="93"/>
      <c r="Q1640" s="96"/>
      <c r="S1640" s="96"/>
      <c r="U1640" s="96"/>
      <c r="V1640" s="96"/>
      <c r="X1640" s="96"/>
      <c r="Z1640" s="96"/>
      <c r="AB1640" s="97"/>
      <c r="AC1640" s="30">
        <f t="shared" ref="AC1640:AC1645" si="1161">Q1640</f>
        <v>0</v>
      </c>
      <c r="AD1640" s="30">
        <f t="shared" ref="AD1640:AD1645" si="1162">D1640+E1640+F1640+H1640+J1640</f>
        <v>0</v>
      </c>
      <c r="AE1640" s="30">
        <f t="shared" ref="AE1640:AE1645" si="1163">G1640</f>
        <v>0</v>
      </c>
      <c r="AF1640" s="30">
        <f t="shared" ref="AF1640:AF1645" si="1164">AC1640+AD1640+AE1640</f>
        <v>0</v>
      </c>
      <c r="AG1640" s="18" t="s">
        <v>1984</v>
      </c>
      <c r="AH1640" s="17">
        <f>IF($L$1640=0,0,1)</f>
        <v>0</v>
      </c>
    </row>
    <row r="1641" spans="1:34" ht="25" customHeight="1" x14ac:dyDescent="0.25">
      <c r="A1641" s="370" t="s">
        <v>1985</v>
      </c>
      <c r="B1641" s="366">
        <f t="shared" ref="B1641:J1641" si="1165">B1640</f>
        <v>0</v>
      </c>
      <c r="C1641" s="366">
        <f t="shared" si="1165"/>
        <v>0</v>
      </c>
      <c r="D1641" s="366">
        <f t="shared" si="1165"/>
        <v>0</v>
      </c>
      <c r="E1641" s="366">
        <f t="shared" si="1165"/>
        <v>0</v>
      </c>
      <c r="F1641" s="366">
        <f t="shared" si="1165"/>
        <v>0</v>
      </c>
      <c r="G1641" s="366">
        <f t="shared" si="1165"/>
        <v>0</v>
      </c>
      <c r="H1641" s="366">
        <f t="shared" si="1165"/>
        <v>0</v>
      </c>
      <c r="I1641" s="366">
        <f t="shared" si="1165"/>
        <v>0</v>
      </c>
      <c r="J1641" s="366">
        <f t="shared" si="1165"/>
        <v>0</v>
      </c>
      <c r="K1641" s="366">
        <f t="shared" si="1159"/>
        <v>0</v>
      </c>
      <c r="L1641" s="376">
        <f t="shared" si="1160"/>
        <v>0</v>
      </c>
      <c r="M1641" s="95"/>
      <c r="O1641" s="77"/>
      <c r="P1641" s="93"/>
      <c r="Q1641" s="96"/>
      <c r="S1641" s="96"/>
      <c r="U1641" s="96"/>
      <c r="V1641" s="96"/>
      <c r="X1641" s="96"/>
      <c r="Z1641" s="96"/>
      <c r="AB1641" s="97"/>
      <c r="AC1641" s="30">
        <f t="shared" si="1161"/>
        <v>0</v>
      </c>
      <c r="AD1641" s="30">
        <f t="shared" si="1162"/>
        <v>0</v>
      </c>
      <c r="AE1641" s="30">
        <f t="shared" si="1163"/>
        <v>0</v>
      </c>
      <c r="AF1641" s="30">
        <f t="shared" si="1164"/>
        <v>0</v>
      </c>
      <c r="AG1641" s="18" t="s">
        <v>1986</v>
      </c>
      <c r="AH1641" s="17">
        <f t="shared" ref="AH1641:AH1646" si="1166">IF($L$1640=0,0,1)</f>
        <v>0</v>
      </c>
    </row>
    <row r="1642" spans="1:34" ht="25" customHeight="1" x14ac:dyDescent="0.25">
      <c r="A1642" s="119" t="s">
        <v>1987</v>
      </c>
      <c r="B1642" s="31"/>
      <c r="C1642" s="31"/>
      <c r="D1642" s="240"/>
      <c r="E1642" s="240"/>
      <c r="F1642" s="240"/>
      <c r="G1642" s="240"/>
      <c r="H1642" s="240"/>
      <c r="I1642" s="240"/>
      <c r="J1642" s="240"/>
      <c r="K1642" s="366">
        <f t="shared" si="1159"/>
        <v>0</v>
      </c>
      <c r="L1642" s="376">
        <f t="shared" si="1160"/>
        <v>0</v>
      </c>
      <c r="M1642" s="95"/>
      <c r="O1642" s="77"/>
      <c r="P1642" s="93"/>
      <c r="Q1642" s="96"/>
      <c r="S1642" s="96"/>
      <c r="U1642" s="96"/>
      <c r="V1642" s="96"/>
      <c r="X1642" s="96"/>
      <c r="Z1642" s="96"/>
      <c r="AB1642" s="97"/>
      <c r="AC1642" s="30">
        <f t="shared" si="1161"/>
        <v>0</v>
      </c>
      <c r="AD1642" s="30">
        <f t="shared" si="1162"/>
        <v>0</v>
      </c>
      <c r="AE1642" s="30">
        <f t="shared" si="1163"/>
        <v>0</v>
      </c>
      <c r="AF1642" s="30">
        <f t="shared" si="1164"/>
        <v>0</v>
      </c>
      <c r="AG1642" s="18" t="s">
        <v>1988</v>
      </c>
      <c r="AH1642" s="17">
        <f t="shared" si="1166"/>
        <v>0</v>
      </c>
    </row>
    <row r="1643" spans="1:34" ht="25" customHeight="1" x14ac:dyDescent="0.25">
      <c r="A1643" s="248">
        <v>0</v>
      </c>
      <c r="B1643" s="31"/>
      <c r="C1643" s="94"/>
      <c r="D1643" s="263"/>
      <c r="E1643" s="263"/>
      <c r="F1643" s="263"/>
      <c r="G1643" s="263"/>
      <c r="H1643" s="263"/>
      <c r="I1643" s="263"/>
      <c r="J1643" s="263"/>
      <c r="K1643" s="363">
        <f t="shared" si="1159"/>
        <v>0</v>
      </c>
      <c r="L1643" s="376">
        <f t="shared" si="1160"/>
        <v>0</v>
      </c>
      <c r="M1643" s="95"/>
      <c r="O1643" s="77"/>
      <c r="P1643" s="93"/>
      <c r="Q1643" s="96"/>
      <c r="S1643" s="96"/>
      <c r="U1643" s="96"/>
      <c r="V1643" s="96"/>
      <c r="X1643" s="96"/>
      <c r="Z1643" s="96"/>
      <c r="AB1643" s="97"/>
      <c r="AC1643" s="30">
        <f t="shared" si="1161"/>
        <v>0</v>
      </c>
      <c r="AD1643" s="30">
        <f t="shared" si="1162"/>
        <v>0</v>
      </c>
      <c r="AE1643" s="30">
        <f t="shared" si="1163"/>
        <v>0</v>
      </c>
      <c r="AF1643" s="30">
        <f t="shared" si="1164"/>
        <v>0</v>
      </c>
      <c r="AG1643" s="18">
        <v>0</v>
      </c>
      <c r="AH1643" s="17">
        <f t="shared" si="1166"/>
        <v>0</v>
      </c>
    </row>
    <row r="1644" spans="1:34" ht="25" customHeight="1" x14ac:dyDescent="0.25">
      <c r="A1644" s="248">
        <v>0</v>
      </c>
      <c r="B1644" s="31"/>
      <c r="C1644" s="94"/>
      <c r="D1644" s="263"/>
      <c r="E1644" s="263"/>
      <c r="F1644" s="263"/>
      <c r="G1644" s="263"/>
      <c r="H1644" s="263"/>
      <c r="I1644" s="263"/>
      <c r="J1644" s="263"/>
      <c r="K1644" s="363">
        <f t="shared" si="1159"/>
        <v>0</v>
      </c>
      <c r="L1644" s="376">
        <f t="shared" si="1160"/>
        <v>0</v>
      </c>
      <c r="M1644" s="95"/>
      <c r="O1644" s="77"/>
      <c r="P1644" s="93"/>
      <c r="Q1644" s="96"/>
      <c r="S1644" s="96"/>
      <c r="U1644" s="96"/>
      <c r="V1644" s="96"/>
      <c r="X1644" s="96"/>
      <c r="Z1644" s="96"/>
      <c r="AB1644" s="97"/>
      <c r="AC1644" s="30">
        <f t="shared" si="1161"/>
        <v>0</v>
      </c>
      <c r="AD1644" s="30">
        <f t="shared" si="1162"/>
        <v>0</v>
      </c>
      <c r="AE1644" s="30">
        <f t="shared" si="1163"/>
        <v>0</v>
      </c>
      <c r="AF1644" s="30">
        <f t="shared" si="1164"/>
        <v>0</v>
      </c>
      <c r="AG1644" s="18">
        <v>0</v>
      </c>
      <c r="AH1644" s="17">
        <f t="shared" si="1166"/>
        <v>0</v>
      </c>
    </row>
    <row r="1645" spans="1:34" ht="25" customHeight="1" x14ac:dyDescent="0.25">
      <c r="A1645" s="248">
        <v>0</v>
      </c>
      <c r="B1645" s="31"/>
      <c r="C1645" s="94"/>
      <c r="D1645" s="263"/>
      <c r="E1645" s="263"/>
      <c r="F1645" s="263"/>
      <c r="G1645" s="263"/>
      <c r="H1645" s="263"/>
      <c r="I1645" s="263"/>
      <c r="J1645" s="263"/>
      <c r="K1645" s="363">
        <f t="shared" si="1159"/>
        <v>0</v>
      </c>
      <c r="L1645" s="376">
        <f t="shared" si="1160"/>
        <v>0</v>
      </c>
      <c r="M1645" s="95"/>
      <c r="O1645" s="77"/>
      <c r="P1645" s="93"/>
      <c r="Q1645" s="96"/>
      <c r="S1645" s="96"/>
      <c r="U1645" s="96"/>
      <c r="V1645" s="96"/>
      <c r="X1645" s="96"/>
      <c r="Z1645" s="96"/>
      <c r="AB1645" s="97"/>
      <c r="AC1645" s="30">
        <f t="shared" si="1161"/>
        <v>0</v>
      </c>
      <c r="AD1645" s="30">
        <f t="shared" si="1162"/>
        <v>0</v>
      </c>
      <c r="AE1645" s="30">
        <f t="shared" si="1163"/>
        <v>0</v>
      </c>
      <c r="AF1645" s="30">
        <f t="shared" si="1164"/>
        <v>0</v>
      </c>
      <c r="AG1645" s="18">
        <v>0</v>
      </c>
      <c r="AH1645" s="17">
        <f t="shared" si="1166"/>
        <v>0</v>
      </c>
    </row>
    <row r="1646" spans="1:34" ht="25" customHeight="1" thickBot="1" x14ac:dyDescent="0.3">
      <c r="A1646" s="249"/>
      <c r="B1646" s="32"/>
      <c r="C1646" s="100"/>
      <c r="D1646" s="264"/>
      <c r="E1646" s="264"/>
      <c r="F1646" s="264"/>
      <c r="G1646" s="264"/>
      <c r="H1646" s="264"/>
      <c r="I1646" s="264"/>
      <c r="J1646" s="264"/>
      <c r="K1646" s="379"/>
      <c r="L1646" s="378"/>
      <c r="M1646" s="101"/>
      <c r="N1646" s="102"/>
      <c r="O1646" s="77"/>
      <c r="P1646" s="99"/>
      <c r="Q1646" s="103"/>
      <c r="R1646" s="104"/>
      <c r="S1646" s="103"/>
      <c r="T1646" s="104"/>
      <c r="U1646" s="103"/>
      <c r="V1646" s="103"/>
      <c r="W1646" s="104"/>
      <c r="X1646" s="103"/>
      <c r="Y1646" s="104"/>
      <c r="Z1646" s="103"/>
      <c r="AA1646" s="104"/>
      <c r="AB1646" s="105"/>
      <c r="AC1646" s="33"/>
      <c r="AD1646" s="33"/>
      <c r="AE1646" s="33"/>
      <c r="AF1646" s="33"/>
      <c r="AG1646" s="80"/>
      <c r="AH1646" s="17">
        <f t="shared" si="1166"/>
        <v>0</v>
      </c>
    </row>
    <row r="1647" spans="1:34" ht="40" customHeight="1" x14ac:dyDescent="0.25">
      <c r="A1647" s="233" t="s">
        <v>1989</v>
      </c>
      <c r="B1647" s="236"/>
      <c r="C1647" s="237"/>
      <c r="D1647" s="246"/>
      <c r="E1647" s="246"/>
      <c r="F1647" s="246"/>
      <c r="G1647" s="246"/>
      <c r="H1647" s="246"/>
      <c r="I1647" s="246"/>
      <c r="J1647" s="246"/>
      <c r="K1647" s="357"/>
      <c r="L1647" s="376"/>
      <c r="M1647" s="95"/>
      <c r="O1647" s="77"/>
      <c r="P1647" s="106"/>
      <c r="Q1647" s="96"/>
      <c r="S1647" s="96"/>
      <c r="U1647" s="96"/>
      <c r="V1647" s="96"/>
      <c r="X1647" s="96"/>
      <c r="Z1647" s="96"/>
      <c r="AB1647" s="97"/>
      <c r="AC1647" s="30"/>
      <c r="AD1647" s="30"/>
      <c r="AE1647" s="30"/>
      <c r="AF1647" s="30"/>
      <c r="AH1647" s="17">
        <f>IF($L$1648=0,0,1)</f>
        <v>0</v>
      </c>
    </row>
    <row r="1648" spans="1:34" ht="25" customHeight="1" x14ac:dyDescent="0.25">
      <c r="A1648" s="119" t="s">
        <v>188</v>
      </c>
      <c r="B1648" s="37"/>
      <c r="C1648" s="37"/>
      <c r="D1648" s="238"/>
      <c r="E1648" s="238"/>
      <c r="F1648" s="238"/>
      <c r="G1648" s="238"/>
      <c r="H1648" s="238"/>
      <c r="I1648" s="238"/>
      <c r="J1648" s="238"/>
      <c r="K1648" s="372">
        <f t="shared" ref="K1648:K1655" si="1167">D1648+E1648+F1648+H1648+J1648</f>
        <v>0</v>
      </c>
      <c r="L1648" s="376">
        <f t="shared" ref="L1648:L1655" si="1168">G1648+I1648+K1648</f>
        <v>0</v>
      </c>
      <c r="M1648" s="95"/>
      <c r="O1648" s="77">
        <f>IF(L1648&gt;1,1,0)</f>
        <v>0</v>
      </c>
      <c r="P1648" s="93"/>
      <c r="Q1648" s="96"/>
      <c r="S1648" s="96"/>
      <c r="U1648" s="96"/>
      <c r="V1648" s="96"/>
      <c r="X1648" s="96"/>
      <c r="Z1648" s="96"/>
      <c r="AB1648" s="97"/>
      <c r="AC1648" s="30">
        <f t="shared" ref="AC1648:AC1655" si="1169">Q1648</f>
        <v>0</v>
      </c>
      <c r="AD1648" s="30">
        <f t="shared" ref="AD1648:AD1655" si="1170">D1648+E1648+F1648+H1648+J1648</f>
        <v>0</v>
      </c>
      <c r="AE1648" s="30">
        <f t="shared" ref="AE1648:AE1655" si="1171">G1648</f>
        <v>0</v>
      </c>
      <c r="AF1648" s="30">
        <f t="shared" ref="AF1648:AF1655" si="1172">AC1648+AD1648+AE1648</f>
        <v>0</v>
      </c>
      <c r="AG1648" s="18" t="s">
        <v>1990</v>
      </c>
      <c r="AH1648" s="17">
        <f>IF($L$1648=0,0,1)</f>
        <v>0</v>
      </c>
    </row>
    <row r="1649" spans="1:34" ht="25" customHeight="1" x14ac:dyDescent="0.25">
      <c r="A1649" s="370" t="s">
        <v>1991</v>
      </c>
      <c r="B1649" s="383">
        <f t="shared" ref="B1649:J1649" si="1173">B1648</f>
        <v>0</v>
      </c>
      <c r="C1649" s="383">
        <f t="shared" si="1173"/>
        <v>0</v>
      </c>
      <c r="D1649" s="383">
        <f t="shared" si="1173"/>
        <v>0</v>
      </c>
      <c r="E1649" s="383">
        <f t="shared" si="1173"/>
        <v>0</v>
      </c>
      <c r="F1649" s="383">
        <f t="shared" si="1173"/>
        <v>0</v>
      </c>
      <c r="G1649" s="383">
        <f t="shared" si="1173"/>
        <v>0</v>
      </c>
      <c r="H1649" s="383">
        <f t="shared" si="1173"/>
        <v>0</v>
      </c>
      <c r="I1649" s="383">
        <f t="shared" si="1173"/>
        <v>0</v>
      </c>
      <c r="J1649" s="383">
        <f t="shared" si="1173"/>
        <v>0</v>
      </c>
      <c r="K1649" s="383">
        <f t="shared" si="1167"/>
        <v>0</v>
      </c>
      <c r="L1649" s="376">
        <f t="shared" si="1168"/>
        <v>0</v>
      </c>
      <c r="M1649" s="95"/>
      <c r="O1649" s="77"/>
      <c r="P1649" s="93"/>
      <c r="Q1649" s="96"/>
      <c r="S1649" s="96"/>
      <c r="U1649" s="96"/>
      <c r="V1649" s="96"/>
      <c r="X1649" s="96"/>
      <c r="Z1649" s="96"/>
      <c r="AB1649" s="97"/>
      <c r="AC1649" s="30">
        <f t="shared" si="1169"/>
        <v>0</v>
      </c>
      <c r="AD1649" s="30">
        <f t="shared" si="1170"/>
        <v>0</v>
      </c>
      <c r="AE1649" s="30">
        <f t="shared" si="1171"/>
        <v>0</v>
      </c>
      <c r="AF1649" s="30">
        <f t="shared" si="1172"/>
        <v>0</v>
      </c>
      <c r="AG1649" s="18" t="s">
        <v>1992</v>
      </c>
      <c r="AH1649" s="17">
        <f t="shared" ref="AH1649:AH1658" si="1174">IF($L$1648=0,0,1)</f>
        <v>0</v>
      </c>
    </row>
    <row r="1650" spans="1:34" ht="25" customHeight="1" x14ac:dyDescent="0.25">
      <c r="A1650" s="119" t="s">
        <v>1993</v>
      </c>
      <c r="B1650" s="39"/>
      <c r="C1650" s="39"/>
      <c r="D1650" s="274"/>
      <c r="E1650" s="274"/>
      <c r="F1650" s="274"/>
      <c r="G1650" s="274"/>
      <c r="H1650" s="274"/>
      <c r="I1650" s="274"/>
      <c r="J1650" s="274"/>
      <c r="K1650" s="383">
        <f t="shared" si="1167"/>
        <v>0</v>
      </c>
      <c r="L1650" s="376">
        <f t="shared" si="1168"/>
        <v>0</v>
      </c>
      <c r="M1650" s="95"/>
      <c r="O1650" s="77"/>
      <c r="P1650" s="93"/>
      <c r="Q1650" s="96"/>
      <c r="S1650" s="96"/>
      <c r="U1650" s="96"/>
      <c r="V1650" s="96"/>
      <c r="X1650" s="96"/>
      <c r="Z1650" s="96"/>
      <c r="AB1650" s="97"/>
      <c r="AC1650" s="30">
        <f t="shared" si="1169"/>
        <v>0</v>
      </c>
      <c r="AD1650" s="30">
        <f t="shared" si="1170"/>
        <v>0</v>
      </c>
      <c r="AE1650" s="30">
        <f t="shared" si="1171"/>
        <v>0</v>
      </c>
      <c r="AF1650" s="30">
        <f t="shared" si="1172"/>
        <v>0</v>
      </c>
      <c r="AG1650" s="18" t="s">
        <v>1994</v>
      </c>
      <c r="AH1650" s="17">
        <f t="shared" si="1174"/>
        <v>0</v>
      </c>
    </row>
    <row r="1651" spans="1:34" ht="25" customHeight="1" x14ac:dyDescent="0.25">
      <c r="A1651" s="119" t="s">
        <v>1995</v>
      </c>
      <c r="B1651" s="122"/>
      <c r="C1651" s="122"/>
      <c r="D1651" s="283"/>
      <c r="E1651" s="283"/>
      <c r="F1651" s="283"/>
      <c r="G1651" s="283"/>
      <c r="H1651" s="283"/>
      <c r="I1651" s="283"/>
      <c r="J1651" s="283"/>
      <c r="K1651" s="386">
        <f t="shared" si="1167"/>
        <v>0</v>
      </c>
      <c r="L1651" s="376">
        <f t="shared" si="1168"/>
        <v>0</v>
      </c>
      <c r="M1651" s="95"/>
      <c r="O1651" s="77"/>
      <c r="P1651" s="93"/>
      <c r="Q1651" s="96"/>
      <c r="S1651" s="96"/>
      <c r="U1651" s="96"/>
      <c r="V1651" s="96"/>
      <c r="X1651" s="96"/>
      <c r="Z1651" s="96"/>
      <c r="AB1651" s="97"/>
      <c r="AC1651" s="30">
        <f t="shared" si="1169"/>
        <v>0</v>
      </c>
      <c r="AD1651" s="30">
        <f t="shared" si="1170"/>
        <v>0</v>
      </c>
      <c r="AE1651" s="30">
        <f t="shared" si="1171"/>
        <v>0</v>
      </c>
      <c r="AF1651" s="30">
        <f t="shared" si="1172"/>
        <v>0</v>
      </c>
      <c r="AG1651" s="18" t="s">
        <v>1996</v>
      </c>
      <c r="AH1651" s="17">
        <f t="shared" si="1174"/>
        <v>0</v>
      </c>
    </row>
    <row r="1652" spans="1:34" ht="25" customHeight="1" x14ac:dyDescent="0.25">
      <c r="A1652" s="119" t="s">
        <v>1203</v>
      </c>
      <c r="B1652" s="31"/>
      <c r="C1652" s="31"/>
      <c r="D1652" s="240"/>
      <c r="E1652" s="240"/>
      <c r="F1652" s="240"/>
      <c r="G1652" s="240"/>
      <c r="H1652" s="240"/>
      <c r="I1652" s="240"/>
      <c r="J1652" s="240"/>
      <c r="K1652" s="366">
        <f t="shared" si="1167"/>
        <v>0</v>
      </c>
      <c r="L1652" s="376">
        <f t="shared" si="1168"/>
        <v>0</v>
      </c>
      <c r="M1652" s="95"/>
      <c r="O1652" s="77"/>
      <c r="P1652" s="93"/>
      <c r="Q1652" s="96"/>
      <c r="S1652" s="96"/>
      <c r="U1652" s="96"/>
      <c r="V1652" s="96"/>
      <c r="X1652" s="96"/>
      <c r="Z1652" s="96"/>
      <c r="AB1652" s="97"/>
      <c r="AC1652" s="30">
        <f t="shared" si="1169"/>
        <v>0</v>
      </c>
      <c r="AD1652" s="30">
        <f t="shared" si="1170"/>
        <v>0</v>
      </c>
      <c r="AE1652" s="30">
        <f t="shared" si="1171"/>
        <v>0</v>
      </c>
      <c r="AF1652" s="30">
        <f t="shared" si="1172"/>
        <v>0</v>
      </c>
      <c r="AG1652" s="18" t="s">
        <v>1997</v>
      </c>
      <c r="AH1652" s="17">
        <f t="shared" si="1174"/>
        <v>0</v>
      </c>
    </row>
    <row r="1653" spans="1:34" ht="25" customHeight="1" x14ac:dyDescent="0.25">
      <c r="A1653" s="248">
        <v>0</v>
      </c>
      <c r="B1653" s="31"/>
      <c r="C1653" s="94"/>
      <c r="D1653" s="263"/>
      <c r="E1653" s="263"/>
      <c r="F1653" s="263"/>
      <c r="G1653" s="263"/>
      <c r="H1653" s="263"/>
      <c r="I1653" s="263"/>
      <c r="J1653" s="263"/>
      <c r="K1653" s="363">
        <f t="shared" si="1167"/>
        <v>0</v>
      </c>
      <c r="L1653" s="376">
        <f t="shared" si="1168"/>
        <v>0</v>
      </c>
      <c r="M1653" s="95"/>
      <c r="O1653" s="77"/>
      <c r="P1653" s="93"/>
      <c r="Q1653" s="96"/>
      <c r="S1653" s="96"/>
      <c r="U1653" s="96"/>
      <c r="V1653" s="96"/>
      <c r="X1653" s="96"/>
      <c r="Z1653" s="96"/>
      <c r="AB1653" s="97"/>
      <c r="AC1653" s="30">
        <f t="shared" si="1169"/>
        <v>0</v>
      </c>
      <c r="AD1653" s="30">
        <f t="shared" si="1170"/>
        <v>0</v>
      </c>
      <c r="AE1653" s="30">
        <f t="shared" si="1171"/>
        <v>0</v>
      </c>
      <c r="AF1653" s="30">
        <f t="shared" si="1172"/>
        <v>0</v>
      </c>
      <c r="AG1653" s="18">
        <v>0</v>
      </c>
      <c r="AH1653" s="17">
        <f t="shared" si="1174"/>
        <v>0</v>
      </c>
    </row>
    <row r="1654" spans="1:34" ht="25" customHeight="1" x14ac:dyDescent="0.25">
      <c r="A1654" s="248">
        <v>0</v>
      </c>
      <c r="B1654" s="31"/>
      <c r="C1654" s="94"/>
      <c r="D1654" s="263"/>
      <c r="E1654" s="263"/>
      <c r="F1654" s="263"/>
      <c r="G1654" s="263"/>
      <c r="H1654" s="263"/>
      <c r="I1654" s="263"/>
      <c r="J1654" s="263"/>
      <c r="K1654" s="363">
        <f t="shared" si="1167"/>
        <v>0</v>
      </c>
      <c r="L1654" s="376">
        <f t="shared" si="1168"/>
        <v>0</v>
      </c>
      <c r="M1654" s="95"/>
      <c r="O1654" s="77"/>
      <c r="P1654" s="93"/>
      <c r="Q1654" s="96"/>
      <c r="S1654" s="96"/>
      <c r="U1654" s="96"/>
      <c r="V1654" s="96"/>
      <c r="X1654" s="96"/>
      <c r="Z1654" s="96"/>
      <c r="AB1654" s="97"/>
      <c r="AC1654" s="30">
        <f t="shared" si="1169"/>
        <v>0</v>
      </c>
      <c r="AD1654" s="30">
        <f t="shared" si="1170"/>
        <v>0</v>
      </c>
      <c r="AE1654" s="30">
        <f t="shared" si="1171"/>
        <v>0</v>
      </c>
      <c r="AF1654" s="30">
        <f t="shared" si="1172"/>
        <v>0</v>
      </c>
      <c r="AG1654" s="18">
        <v>0</v>
      </c>
      <c r="AH1654" s="17">
        <f t="shared" si="1174"/>
        <v>0</v>
      </c>
    </row>
    <row r="1655" spans="1:34" ht="25" customHeight="1" x14ac:dyDescent="0.25">
      <c r="A1655" s="248">
        <v>0</v>
      </c>
      <c r="B1655" s="31"/>
      <c r="C1655" s="94"/>
      <c r="D1655" s="263"/>
      <c r="E1655" s="263"/>
      <c r="F1655" s="263"/>
      <c r="G1655" s="263"/>
      <c r="H1655" s="263"/>
      <c r="I1655" s="263"/>
      <c r="J1655" s="263"/>
      <c r="K1655" s="363">
        <f t="shared" si="1167"/>
        <v>0</v>
      </c>
      <c r="L1655" s="376">
        <f t="shared" si="1168"/>
        <v>0</v>
      </c>
      <c r="M1655" s="95"/>
      <c r="O1655" s="77"/>
      <c r="P1655" s="93"/>
      <c r="Q1655" s="96"/>
      <c r="S1655" s="96"/>
      <c r="U1655" s="96"/>
      <c r="V1655" s="96"/>
      <c r="X1655" s="96"/>
      <c r="Z1655" s="96"/>
      <c r="AB1655" s="97"/>
      <c r="AC1655" s="30">
        <f t="shared" si="1169"/>
        <v>0</v>
      </c>
      <c r="AD1655" s="30">
        <f t="shared" si="1170"/>
        <v>0</v>
      </c>
      <c r="AE1655" s="30">
        <f t="shared" si="1171"/>
        <v>0</v>
      </c>
      <c r="AF1655" s="30">
        <f t="shared" si="1172"/>
        <v>0</v>
      </c>
      <c r="AG1655" s="18">
        <v>0</v>
      </c>
      <c r="AH1655" s="17">
        <f t="shared" si="1174"/>
        <v>0</v>
      </c>
    </row>
    <row r="1656" spans="1:34" s="66" customFormat="1" ht="25" customHeight="1" x14ac:dyDescent="0.25">
      <c r="A1656" s="252" t="s">
        <v>208</v>
      </c>
      <c r="B1656" s="34" t="str">
        <f>IF(B1648-B1650-B1651-B1652=0,"OK","OUT OF BALANCE BY")</f>
        <v>OK</v>
      </c>
      <c r="C1656" s="108" t="str">
        <f t="shared" ref="C1656:L1656" si="1175">IF(C1648-C1650-C1651-C1652=0,"OK","OUT OF BALANCE BY")</f>
        <v>OK</v>
      </c>
      <c r="D1656" s="268" t="str">
        <f t="shared" si="1175"/>
        <v>OK</v>
      </c>
      <c r="E1656" s="268" t="str">
        <f t="shared" si="1175"/>
        <v>OK</v>
      </c>
      <c r="F1656" s="268" t="str">
        <f t="shared" si="1175"/>
        <v>OK</v>
      </c>
      <c r="G1656" s="268" t="str">
        <f t="shared" si="1175"/>
        <v>OK</v>
      </c>
      <c r="H1656" s="268" t="str">
        <f t="shared" si="1175"/>
        <v>OK</v>
      </c>
      <c r="I1656" s="268" t="str">
        <f t="shared" si="1175"/>
        <v>OK</v>
      </c>
      <c r="J1656" s="268" t="str">
        <f t="shared" si="1175"/>
        <v>OK</v>
      </c>
      <c r="K1656" s="364" t="str">
        <f t="shared" si="1175"/>
        <v>OK</v>
      </c>
      <c r="L1656" s="380" t="str">
        <f t="shared" si="1175"/>
        <v>OK</v>
      </c>
      <c r="M1656" s="109"/>
      <c r="O1656" s="77"/>
      <c r="P1656" s="96"/>
      <c r="Q1656" s="110"/>
      <c r="S1656" s="110"/>
      <c r="U1656" s="110"/>
      <c r="V1656" s="110"/>
      <c r="X1656" s="110"/>
      <c r="Z1656" s="110"/>
      <c r="AB1656" s="111"/>
      <c r="AC1656" s="35" t="str">
        <f t="shared" ref="AC1656:AF1656" si="1176">IF(AC1648-AC1650-AC1651-AC1652=0,"OK","OUT OF BALANCE BY")</f>
        <v>OK</v>
      </c>
      <c r="AD1656" s="35" t="str">
        <f t="shared" si="1176"/>
        <v>OK</v>
      </c>
      <c r="AE1656" s="35" t="str">
        <f t="shared" si="1176"/>
        <v>OK</v>
      </c>
      <c r="AF1656" s="35" t="str">
        <f t="shared" si="1176"/>
        <v>OK</v>
      </c>
      <c r="AG1656" s="18"/>
      <c r="AH1656" s="17">
        <f t="shared" si="1174"/>
        <v>0</v>
      </c>
    </row>
    <row r="1657" spans="1:34" s="66" customFormat="1" ht="25" customHeight="1" x14ac:dyDescent="0.25">
      <c r="A1657" s="252"/>
      <c r="B1657" s="31">
        <f>B1648-B1650-B1651-B1652</f>
        <v>0</v>
      </c>
      <c r="C1657" s="94">
        <f t="shared" ref="C1657:L1657" si="1177">C1648-C1650-C1651-C1652</f>
        <v>0</v>
      </c>
      <c r="D1657" s="263">
        <f t="shared" si="1177"/>
        <v>0</v>
      </c>
      <c r="E1657" s="263">
        <f t="shared" si="1177"/>
        <v>0</v>
      </c>
      <c r="F1657" s="263">
        <f t="shared" si="1177"/>
        <v>0</v>
      </c>
      <c r="G1657" s="263">
        <f t="shared" si="1177"/>
        <v>0</v>
      </c>
      <c r="H1657" s="263">
        <f t="shared" si="1177"/>
        <v>0</v>
      </c>
      <c r="I1657" s="263">
        <f t="shared" si="1177"/>
        <v>0</v>
      </c>
      <c r="J1657" s="263">
        <f t="shared" si="1177"/>
        <v>0</v>
      </c>
      <c r="K1657" s="363">
        <f t="shared" si="1177"/>
        <v>0</v>
      </c>
      <c r="L1657" s="376">
        <f t="shared" si="1177"/>
        <v>0</v>
      </c>
      <c r="M1657" s="109"/>
      <c r="O1657" s="77"/>
      <c r="P1657" s="96"/>
      <c r="Q1657" s="96"/>
      <c r="R1657" s="17"/>
      <c r="S1657" s="96"/>
      <c r="T1657" s="17"/>
      <c r="U1657" s="96"/>
      <c r="V1657" s="96"/>
      <c r="W1657" s="17"/>
      <c r="X1657" s="96"/>
      <c r="Y1657" s="17"/>
      <c r="Z1657" s="96"/>
      <c r="AA1657" s="17"/>
      <c r="AB1657" s="97"/>
      <c r="AC1657" s="30">
        <f t="shared" ref="AC1657:AF1657" si="1178">AC1648-AC1650-AC1651-AC1652</f>
        <v>0</v>
      </c>
      <c r="AD1657" s="30">
        <f t="shared" si="1178"/>
        <v>0</v>
      </c>
      <c r="AE1657" s="30">
        <f t="shared" si="1178"/>
        <v>0</v>
      </c>
      <c r="AF1657" s="30">
        <f t="shared" si="1178"/>
        <v>0</v>
      </c>
      <c r="AG1657" s="18"/>
      <c r="AH1657" s="17">
        <f t="shared" si="1174"/>
        <v>0</v>
      </c>
    </row>
    <row r="1658" spans="1:34" ht="25" customHeight="1" thickBot="1" x14ac:dyDescent="0.3">
      <c r="A1658" s="249"/>
      <c r="B1658" s="32"/>
      <c r="C1658" s="100"/>
      <c r="D1658" s="264"/>
      <c r="E1658" s="264"/>
      <c r="F1658" s="264"/>
      <c r="G1658" s="264"/>
      <c r="H1658" s="264"/>
      <c r="I1658" s="264"/>
      <c r="J1658" s="264"/>
      <c r="K1658" s="379"/>
      <c r="L1658" s="378"/>
      <c r="M1658" s="101"/>
      <c r="N1658" s="104"/>
      <c r="O1658" s="77"/>
      <c r="P1658" s="99"/>
      <c r="Q1658" s="103"/>
      <c r="R1658" s="104"/>
      <c r="S1658" s="103"/>
      <c r="T1658" s="104"/>
      <c r="U1658" s="103"/>
      <c r="V1658" s="103"/>
      <c r="W1658" s="104"/>
      <c r="X1658" s="103"/>
      <c r="Y1658" s="104"/>
      <c r="Z1658" s="103"/>
      <c r="AA1658" s="104"/>
      <c r="AB1658" s="105"/>
      <c r="AC1658" s="33"/>
      <c r="AD1658" s="33"/>
      <c r="AE1658" s="33"/>
      <c r="AF1658" s="33"/>
      <c r="AG1658" s="80"/>
      <c r="AH1658" s="17">
        <f t="shared" si="1174"/>
        <v>0</v>
      </c>
    </row>
    <row r="1659" spans="1:34" ht="25" customHeight="1" x14ac:dyDescent="0.25">
      <c r="A1659" s="63" t="s">
        <v>1998</v>
      </c>
      <c r="B1659" s="42">
        <f t="shared" ref="B1659:L1659" si="1179">B11+B19+B27+B38+B49+B63+B77+B90+B115+B128+B150+B166+B179+B190+B203+B223+B237+B248+B263+B298+B309+B322+B331+B339+B354+B362+B370+B378+B387+B395+B407+B416+B424+B434+B444+B453+B482+B493+B509+B521+B533+B548+B565+B577+B585+B613+B622+B638+B654+B666+B679+B700+B716+B727+B752+B761+B865+B876+B887+B927+B935+B949+B958+B970+B979+B987+B995+B1008+B1023+B1037+B1051+B1067+B1078+B1097+B1111+B1123+B1136+B1144+B1154+B1176+B1185+B1195+B1210+B1219+B1234+B1242+B1252+B1264+B1272+B1286+B1301+B1312+B1326+B1349+B1360+B1368+B1383+B1396+B1409+B1418+B1434+B1442+B1452+B1461+B1470+B1481+B1501+B1509+B1522+B1533+B1545+B1553+B1563+B1576+B1591+B1600+B1610+B1627+B1640+B1648</f>
        <v>0</v>
      </c>
      <c r="C1659" s="42">
        <f t="shared" si="1179"/>
        <v>0</v>
      </c>
      <c r="D1659" s="42">
        <f t="shared" si="1179"/>
        <v>0</v>
      </c>
      <c r="E1659" s="42">
        <f t="shared" si="1179"/>
        <v>0</v>
      </c>
      <c r="F1659" s="42">
        <f t="shared" si="1179"/>
        <v>0</v>
      </c>
      <c r="G1659" s="42">
        <f t="shared" si="1179"/>
        <v>0</v>
      </c>
      <c r="H1659" s="42">
        <f t="shared" si="1179"/>
        <v>0</v>
      </c>
      <c r="I1659" s="42">
        <f t="shared" si="1179"/>
        <v>0</v>
      </c>
      <c r="J1659" s="42">
        <f t="shared" si="1179"/>
        <v>0</v>
      </c>
      <c r="K1659" s="42">
        <f t="shared" si="1179"/>
        <v>0</v>
      </c>
      <c r="L1659" s="42">
        <f t="shared" si="1179"/>
        <v>0</v>
      </c>
      <c r="M1659" s="127"/>
      <c r="N1659" s="42"/>
      <c r="O1659" s="70">
        <f>O11+O19+O27+O38+O49+O63+O77+O90+O115+O128+O150+O166+O179+O190+O203+O223+O237+O248+O263+O298+O309+O322+O331+O339+O354+O362+O370+O378+O387+O395+O407+O416+O424+O434+O444+O453+O482+O493+O509+O521+O533+O548+O565+O577+O585+O613+O622+O638+O654+O666+O679+O700+O716+O727+O752+O761+O865+O876+O887+O927+O935+O949+O958+O970+O979+O987+O995+O1008+O1023+O1037+O1051+O1067+O1078+O1097+O1111+O1123+O1136+O1144+O1154+O1176+O1185+O1195+O1210+O1219+O1234+O1242+O1252+O1264+O1272+O1286+O1301+O1312+O1326+O1349+O1360+O1368+O1383+O1396+O1409+O1418+O1434+O1442+O1452+O1461+O1470+O1481+O1501+O1509+O1522+O1533+O1545+O1553+O1563+O1576+O1591+O1600+O1610+O1627+O1640+O1648</f>
        <v>0</v>
      </c>
      <c r="P1659" s="42"/>
      <c r="Q1659" s="42"/>
      <c r="R1659" s="42"/>
      <c r="S1659" s="42"/>
      <c r="T1659" s="42"/>
      <c r="U1659" s="42"/>
      <c r="V1659" s="42"/>
      <c r="W1659" s="42"/>
      <c r="X1659" s="42"/>
      <c r="Y1659" s="42"/>
      <c r="Z1659" s="42"/>
      <c r="AA1659" s="42"/>
      <c r="AB1659" s="42"/>
      <c r="AC1659" s="128">
        <f>AC11+AC19+AC27+AC38+AC49+AC63+AC77+AC90+AC115+AC128+AC150+AC166+AC179+AC190+AC203+AC223+AC237+AC248+AC263+AC298+AC309+AC322+AC331+AC339+AC354+AC362+AC370+AC378+AC387+AC395+AC407+AC416+AC424+AC434+AC444+AC453+AC482+AC493+AC509+AC521+AC533+AC548+AC565+AC577+AC585+AC613+AC622+AC638+AC654+AC666+AC679+AC700+AC716+AC727+AC752+AC761+AC865+AC876+AC887+AC927+AC935+AC949+AC958+AC970+AC979+AC987+AC995+AC1008+AC1023+AC1037+AC1051+AC1067+AC1078+AC1097+AC1111+AC1123+AC1136+AC1144+AC1154+AC1176+AC1185+AC1195+AC1210+AC1219+AC1234+AC1242+AC1252+AC1264+AC1272+AC1286+AC1301+AC1312+AC1326+AC1349+AC1360+AC1368+AC1383+AC1396+AC1409+AC1418+AC1434+AC1442+AC1452+AC1461+AC1470+AC1481+AC1501+AC1509+AC1522+AC1533+AC1545+AC1553+AC1563+AC1576+AC1591+AC1600+AC1610+AC1627+AC1640+AC1648</f>
        <v>0</v>
      </c>
      <c r="AD1659" s="128">
        <f>AD11+AD19+AD27+AD38+AD49+AD63+AD77+AD90+AD115+AD128+AD150+AD166+AD179+AD190+AD203+AD223+AD237+AD248+AD263+AD298+AD309+AD322+AD331+AD339+AD354+AD362+AD370+AD378+AD387+AD395+AD407+AD416+AD424+AD434+AD444+AD453+AD482+AD493+AD509+AD521+AD533+AD548+AD565+AD577+AD585+AD613+AD622+AD638+AD654+AD666+AD679+AD700+AD716+AD727+AD752+AD761+AD865+AD876+AD887+AD927+AD935+AD949+AD958+AD970+AD979+AD987+AD995+AD1008+AD1023+AD1037+AD1051+AD1067+AD1078+AD1097+AD1111+AD1123+AD1136+AD1144+AD1154+AD1176+AD1185+AD1195+AD1210+AD1219+AD1234+AD1242+AD1252+AD1264+AD1272+AD1286+AD1301+AD1312+AD1326+AD1349+AD1360+AD1368+AD1383+AD1396+AD1409+AD1418+AD1434+AD1442+AD1452+AD1461+AD1470+AD1481+AD1501+AD1509+AD1522+AD1533+AD1545+AD1553+AD1563+AD1576+AD1591+AD1600+AD1610+AD1627+AD1640+AD1648</f>
        <v>0</v>
      </c>
      <c r="AE1659" s="128">
        <f>AE11+AE19+AE27+AE38+AE49+AE63+AE77+AE90+AE115+AE128+AE150+AE166+AE179+AE190+AE203+AE223+AE237+AE248+AE263+AE298+AE309+AE322+AE331+AE339+AE354+AE362+AE370+AE378+AE387+AE395+AE407+AE416+AE424+AE434+AE444+AE453+AE482+AE493+AE509+AE521+AE533+AE548+AE565+AE577+AE585+AE613+AE622+AE638+AE654+AE666+AE679+AE700+AE716+AE727+AE752+AE761+AE865+AE876+AE887+AE927+AE935+AE949+AE958+AE970+AE979+AE987+AE995+AE1008+AE1023+AE1037+AE1051+AE1067+AE1078+AE1097+AE1111+AE1123+AE1136+AE1144+AE1154+AE1176+AE1185+AE1195+AE1210+AE1219+AE1234+AE1242+AE1252+AE1264+AE1272+AE1286+AE1301+AE1312+AE1326+AE1349+AE1360+AE1368+AE1383+AE1396+AE1409+AE1418+AE1434+AE1442+AE1452+AE1461+AE1470+AE1481+AE1501+AE1509+AE1522+AE1533+AE1545+AE1553+AE1563+AE1576+AE1591+AE1600+AE1610+AE1627+AE1640+AE1648</f>
        <v>0</v>
      </c>
      <c r="AF1659" s="128">
        <f>AF11+AF19+AF27+AF38+AF49+AF63+AF77+AF90+AF115+AF128+AF150+AF166+AF179+AF190+AF203+AF223+AF237+AF248+AF263+AF298+AF309+AF322+AF331+AF339+AF354+AF362+AF370+AF378+AF387+AF395+AF407+AF416+AF424+AF434+AF444+AF453+AF482+AF493+AF509+AF521+AF533+AF548+AF565+AF577+AF585+AF613+AF622+AF638+AF654+AF666+AF679+AF700+AF716+AF727+AF752+AF761+AF865+AF876+AF887+AF927+AF935+AF949+AF958+AF970+AF979+AF987+AF995+AF1008+AF1023+AF1037+AF1051+AF1067+AF1078+AF1097+AF1111+AF1123+AF1136+AF1144+AF1154+AF1176+AF1185+AF1195+AF1210+AF1219+AF1234+AF1242+AF1252+AF1264+AF1272+AF1286+AF1301+AF1312+AF1326+AF1349+AF1360+AF1368+AF1383+AF1396+AF1409+AF1418+AF1434+AF1442+AF1452+AF1461+AF1470+AF1481+AF1501+AF1509+AF1522+AF1533+AF1545+AF1553+AF1563+AF1576+AF1591+AF1600+AF1610+AF1627+AF1640+AF1648</f>
        <v>0</v>
      </c>
      <c r="AG1659" s="129"/>
    </row>
    <row r="1660" spans="1:34" ht="25" customHeight="1" x14ac:dyDescent="0.25">
      <c r="A1660" s="63" t="s">
        <v>1999</v>
      </c>
      <c r="B1660" s="42">
        <f t="shared" ref="B1660:L1660" si="1180">B9-B1659</f>
        <v>0</v>
      </c>
      <c r="C1660" s="42">
        <f t="shared" si="1180"/>
        <v>0</v>
      </c>
      <c r="D1660" s="42">
        <f t="shared" si="1180"/>
        <v>0</v>
      </c>
      <c r="E1660" s="42">
        <f t="shared" si="1180"/>
        <v>0</v>
      </c>
      <c r="F1660" s="42">
        <f t="shared" si="1180"/>
        <v>0</v>
      </c>
      <c r="G1660" s="42">
        <f t="shared" si="1180"/>
        <v>0</v>
      </c>
      <c r="H1660" s="42">
        <f t="shared" si="1180"/>
        <v>0</v>
      </c>
      <c r="I1660" s="42">
        <f t="shared" si="1180"/>
        <v>0</v>
      </c>
      <c r="J1660" s="42">
        <f t="shared" si="1180"/>
        <v>0</v>
      </c>
      <c r="K1660" s="42">
        <f t="shared" si="1180"/>
        <v>0</v>
      </c>
      <c r="L1660" s="42">
        <f t="shared" si="1180"/>
        <v>0</v>
      </c>
      <c r="M1660" s="127"/>
      <c r="N1660" s="42"/>
      <c r="AC1660" s="17">
        <f>AC9-AC1659</f>
        <v>0</v>
      </c>
      <c r="AD1660" s="17">
        <f>AD9-AD1659</f>
        <v>0</v>
      </c>
      <c r="AE1660" s="17">
        <f>AE9-AE1659</f>
        <v>0</v>
      </c>
      <c r="AF1660" s="17">
        <f>AF9-AF1659</f>
        <v>0</v>
      </c>
      <c r="AG1660" s="129"/>
    </row>
    <row r="1661" spans="1:34" x14ac:dyDescent="0.25">
      <c r="AG1661" s="129"/>
    </row>
    <row r="1662" spans="1:34" x14ac:dyDescent="0.25">
      <c r="AG1662" s="129"/>
    </row>
    <row r="1663" spans="1:34" x14ac:dyDescent="0.25">
      <c r="AG1663" s="129"/>
    </row>
    <row r="1664" spans="1:34" x14ac:dyDescent="0.25">
      <c r="AG1664" s="129"/>
    </row>
    <row r="1665" spans="1:33" x14ac:dyDescent="0.25">
      <c r="AG1665" s="129"/>
    </row>
    <row r="1666" spans="1:33" x14ac:dyDescent="0.25">
      <c r="AG1666" s="129"/>
    </row>
    <row r="1667" spans="1:33" x14ac:dyDescent="0.25">
      <c r="AG1667" s="129"/>
    </row>
    <row r="1668" spans="1:33" x14ac:dyDescent="0.25">
      <c r="C1668" s="130"/>
      <c r="AG1668" s="129"/>
    </row>
    <row r="1669" spans="1:33" x14ac:dyDescent="0.25">
      <c r="B1669" s="130"/>
      <c r="C1669" s="130"/>
      <c r="AG1669" s="129"/>
    </row>
    <row r="1670" spans="1:33" x14ac:dyDescent="0.25">
      <c r="AG1670" s="129"/>
    </row>
    <row r="1671" spans="1:33" x14ac:dyDescent="0.25">
      <c r="AG1671" s="129"/>
    </row>
    <row r="1672" spans="1:33" x14ac:dyDescent="0.25">
      <c r="AG1672" s="129"/>
    </row>
    <row r="1673" spans="1:33" x14ac:dyDescent="0.25">
      <c r="AG1673" s="129"/>
    </row>
    <row r="1674" spans="1:33" x14ac:dyDescent="0.25">
      <c r="AG1674" s="129"/>
    </row>
    <row r="1675" spans="1:33" x14ac:dyDescent="0.25">
      <c r="AG1675" s="129"/>
    </row>
    <row r="1676" spans="1:33" x14ac:dyDescent="0.25">
      <c r="AG1676" s="129"/>
    </row>
    <row r="1677" spans="1:33" s="44" customFormat="1" x14ac:dyDescent="0.25">
      <c r="A1677" s="63"/>
      <c r="B1677" s="130"/>
      <c r="C1677" s="130"/>
      <c r="O1677" s="131"/>
      <c r="AG1677" s="129"/>
    </row>
    <row r="1678" spans="1:33" s="44" customFormat="1" x14ac:dyDescent="0.25">
      <c r="A1678" s="63"/>
      <c r="B1678" s="130"/>
      <c r="C1678" s="130"/>
      <c r="O1678" s="131"/>
      <c r="AG1678" s="129"/>
    </row>
  </sheetData>
  <sheetProtection selectLockedCells="1"/>
  <sortState xmlns:xlrd2="http://schemas.microsoft.com/office/spreadsheetml/2017/richdata2" ref="A1374:AI1376">
    <sortCondition ref="A1374:A1376"/>
  </sortState>
  <mergeCells count="12">
    <mergeCell ref="AG7:AG8"/>
    <mergeCell ref="A7:A8"/>
    <mergeCell ref="D7:D8"/>
    <mergeCell ref="E7:E8"/>
    <mergeCell ref="F7:F8"/>
    <mergeCell ref="G7:G8"/>
    <mergeCell ref="H7:H8"/>
    <mergeCell ref="I7:I8"/>
    <mergeCell ref="J7:J8"/>
    <mergeCell ref="K7:K8"/>
    <mergeCell ref="L7:L8"/>
    <mergeCell ref="P7:P8"/>
  </mergeCells>
  <conditionalFormatting sqref="B12 B20 B28 B39 B64 B204 B224 B238:B239 B299 B310 B323 B332 B340 B355 B363 B371 B379 B388 B408 B417 Q1381:AB1658 Q10:AB143 Q505:AB542 A505:A540 Q547:AB860 A547:A1658 Q863:AB871 Q874:AB1379 Q148:AB502 D145:AF145 B147:AF147 A10:A502">
    <cfRule type="cellIs" dxfId="576" priority="290" operator="equal">
      <formula>0</formula>
    </cfRule>
  </conditionalFormatting>
  <conditionalFormatting sqref="B425 B435 B445 B454 B510 B522 B566 B578 B614 B655 B680 B717 B753 B866 B928 B950 B971 B980 B988 B1009 B1024 B1038 B1068">
    <cfRule type="cellIs" dxfId="575" priority="289" operator="equal">
      <formula>0</formula>
    </cfRule>
  </conditionalFormatting>
  <conditionalFormatting sqref="B1098 B1112 B1137 B1145 B1155 B1177 B1186 B1196 B1211 B1235 B1243 B1253 B1265 B1273 B1302 B1313 B1327 B1350 B1361 B1369 B1410 B1435 B1443 B1453 B1462 B1471 B1482">
    <cfRule type="cellIs" dxfId="574" priority="288" operator="equal">
      <formula>0</formula>
    </cfRule>
  </conditionalFormatting>
  <conditionalFormatting sqref="B1502 B1510 B1534 B1546 B1554 B1564 B1592 B1601 B1611 B1641 B1649">
    <cfRule type="cellIs" dxfId="573" priority="287" operator="equal">
      <formula>0</formula>
    </cfRule>
  </conditionalFormatting>
  <conditionalFormatting sqref="I12">
    <cfRule type="cellIs" dxfId="572" priority="286" operator="equal">
      <formula>0</formula>
    </cfRule>
  </conditionalFormatting>
  <conditionalFormatting sqref="C60:I60">
    <cfRule type="cellIs" dxfId="571" priority="282" operator="equal">
      <formula>0</formula>
    </cfRule>
  </conditionalFormatting>
  <conditionalFormatting sqref="C87:I87">
    <cfRule type="cellIs" dxfId="570" priority="278" operator="equal">
      <formula>0</formula>
    </cfRule>
  </conditionalFormatting>
  <conditionalFormatting sqref="C112:I112">
    <cfRule type="cellIs" dxfId="569" priority="274" operator="equal">
      <formula>0</formula>
    </cfRule>
  </conditionalFormatting>
  <conditionalFormatting sqref="C35:I35">
    <cfRule type="cellIs" dxfId="568" priority="284" operator="equal">
      <formula>0</formula>
    </cfRule>
  </conditionalFormatting>
  <conditionalFormatting sqref="B125:I125">
    <cfRule type="cellIs" dxfId="567" priority="273" operator="equal">
      <formula>0</formula>
    </cfRule>
  </conditionalFormatting>
  <conditionalFormatting sqref="B35">
    <cfRule type="cellIs" dxfId="566" priority="285" operator="equal">
      <formula>0</formula>
    </cfRule>
  </conditionalFormatting>
  <conditionalFormatting sqref="B60">
    <cfRule type="cellIs" dxfId="565" priority="283" operator="equal">
      <formula>0</formula>
    </cfRule>
  </conditionalFormatting>
  <conditionalFormatting sqref="B74">
    <cfRule type="cellIs" dxfId="564" priority="281" operator="equal">
      <formula>0</formula>
    </cfRule>
  </conditionalFormatting>
  <conditionalFormatting sqref="C74:I74">
    <cfRule type="cellIs" dxfId="563" priority="280" operator="equal">
      <formula>0</formula>
    </cfRule>
  </conditionalFormatting>
  <conditionalFormatting sqref="B87">
    <cfRule type="cellIs" dxfId="562" priority="279" operator="equal">
      <formula>0</formula>
    </cfRule>
  </conditionalFormatting>
  <conditionalFormatting sqref="B110">
    <cfRule type="cellIs" dxfId="561" priority="277" operator="equal">
      <formula>0</formula>
    </cfRule>
  </conditionalFormatting>
  <conditionalFormatting sqref="C110:I110">
    <cfRule type="cellIs" dxfId="560" priority="276" operator="equal">
      <formula>0</formula>
    </cfRule>
  </conditionalFormatting>
  <conditionalFormatting sqref="B112">
    <cfRule type="cellIs" dxfId="559" priority="275" operator="equal">
      <formula>0</formula>
    </cfRule>
  </conditionalFormatting>
  <conditionalFormatting sqref="B161:I161 B163:I163">
    <cfRule type="cellIs" dxfId="558" priority="271" operator="equal">
      <formula>0</formula>
    </cfRule>
  </conditionalFormatting>
  <conditionalFormatting sqref="B176:I176">
    <cfRule type="cellIs" dxfId="557" priority="270" operator="equal">
      <formula>0</formula>
    </cfRule>
  </conditionalFormatting>
  <conditionalFormatting sqref="B187:I187">
    <cfRule type="cellIs" dxfId="556" priority="269" operator="equal">
      <formula>0</formula>
    </cfRule>
  </conditionalFormatting>
  <conditionalFormatting sqref="B200:I200">
    <cfRule type="cellIs" dxfId="555" priority="268" operator="equal">
      <formula>0</formula>
    </cfRule>
  </conditionalFormatting>
  <conditionalFormatting sqref="B258:I258 B260:I260">
    <cfRule type="cellIs" dxfId="554" priority="267" operator="equal">
      <formula>0</formula>
    </cfRule>
  </conditionalFormatting>
  <conditionalFormatting sqref="B295:I295">
    <cfRule type="cellIs" dxfId="553" priority="266" operator="equal">
      <formula>0</formula>
    </cfRule>
  </conditionalFormatting>
  <conditionalFormatting sqref="B404:I404">
    <cfRule type="cellIs" dxfId="552" priority="265" operator="equal">
      <formula>0</formula>
    </cfRule>
  </conditionalFormatting>
  <conditionalFormatting sqref="B479:I479">
    <cfRule type="cellIs" dxfId="551" priority="264" operator="equal">
      <formula>0</formula>
    </cfRule>
  </conditionalFormatting>
  <conditionalFormatting sqref="B490:I490">
    <cfRule type="cellIs" dxfId="550" priority="263" operator="equal">
      <formula>0</formula>
    </cfRule>
  </conditionalFormatting>
  <conditionalFormatting sqref="B506:I506">
    <cfRule type="cellIs" dxfId="549" priority="262" operator="equal">
      <formula>0</formula>
    </cfRule>
  </conditionalFormatting>
  <conditionalFormatting sqref="B545:C545">
    <cfRule type="cellIs" dxfId="548" priority="261" operator="equal">
      <formula>0</formula>
    </cfRule>
  </conditionalFormatting>
  <conditionalFormatting sqref="B562:I562">
    <cfRule type="cellIs" dxfId="547" priority="260" operator="equal">
      <formula>0</formula>
    </cfRule>
  </conditionalFormatting>
  <conditionalFormatting sqref="B610:I610">
    <cfRule type="cellIs" dxfId="546" priority="259" operator="equal">
      <formula>0</formula>
    </cfRule>
  </conditionalFormatting>
  <conditionalFormatting sqref="B635:I635">
    <cfRule type="cellIs" dxfId="545" priority="258" operator="equal">
      <formula>0</formula>
    </cfRule>
  </conditionalFormatting>
  <conditionalFormatting sqref="B651:I651">
    <cfRule type="cellIs" dxfId="544" priority="257" operator="equal">
      <formula>0</formula>
    </cfRule>
  </conditionalFormatting>
  <conditionalFormatting sqref="B663:I663">
    <cfRule type="cellIs" dxfId="543" priority="256" operator="equal">
      <formula>0</formula>
    </cfRule>
  </conditionalFormatting>
  <conditionalFormatting sqref="B676:I676">
    <cfRule type="cellIs" dxfId="542" priority="255" operator="equal">
      <formula>0</formula>
    </cfRule>
  </conditionalFormatting>
  <conditionalFormatting sqref="B713:I713">
    <cfRule type="cellIs" dxfId="541" priority="254" operator="equal">
      <formula>0</formula>
    </cfRule>
  </conditionalFormatting>
  <conditionalFormatting sqref="B749:I749">
    <cfRule type="cellIs" dxfId="540" priority="253" operator="equal">
      <formula>0</formula>
    </cfRule>
  </conditionalFormatting>
  <conditionalFormatting sqref="B860:I860 B862:AF862">
    <cfRule type="cellIs" dxfId="539" priority="252" operator="equal">
      <formula>0</formula>
    </cfRule>
  </conditionalFormatting>
  <conditionalFormatting sqref="B884:I884">
    <cfRule type="cellIs" dxfId="538" priority="251" operator="equal">
      <formula>0</formula>
    </cfRule>
  </conditionalFormatting>
  <conditionalFormatting sqref="B924:I924">
    <cfRule type="cellIs" dxfId="537" priority="250" operator="equal">
      <formula>0</formula>
    </cfRule>
  </conditionalFormatting>
  <conditionalFormatting sqref="B946:I946">
    <cfRule type="cellIs" dxfId="536" priority="249" operator="equal">
      <formula>0</formula>
    </cfRule>
  </conditionalFormatting>
  <conditionalFormatting sqref="B967:I967">
    <cfRule type="cellIs" dxfId="535" priority="248" operator="equal">
      <formula>0</formula>
    </cfRule>
  </conditionalFormatting>
  <conditionalFormatting sqref="B1005:I1005">
    <cfRule type="cellIs" dxfId="534" priority="247" operator="equal">
      <formula>0</formula>
    </cfRule>
  </conditionalFormatting>
  <conditionalFormatting sqref="B1034:I1034">
    <cfRule type="cellIs" dxfId="533" priority="246" operator="equal">
      <formula>0</formula>
    </cfRule>
  </conditionalFormatting>
  <conditionalFormatting sqref="B1064:I1064">
    <cfRule type="cellIs" dxfId="532" priority="245" operator="equal">
      <formula>0</formula>
    </cfRule>
  </conditionalFormatting>
  <conditionalFormatting sqref="B1094:I1094">
    <cfRule type="cellIs" dxfId="531" priority="244" operator="equal">
      <formula>0</formula>
    </cfRule>
  </conditionalFormatting>
  <conditionalFormatting sqref="B1108:I1108">
    <cfRule type="cellIs" dxfId="530" priority="243" operator="equal">
      <formula>0</formula>
    </cfRule>
  </conditionalFormatting>
  <conditionalFormatting sqref="B1133:I1133">
    <cfRule type="cellIs" dxfId="529" priority="242" operator="equal">
      <formula>0</formula>
    </cfRule>
  </conditionalFormatting>
  <conditionalFormatting sqref="B1171:I1171 B1173:I1173">
    <cfRule type="cellIs" dxfId="528" priority="241" operator="equal">
      <formula>0</formula>
    </cfRule>
  </conditionalFormatting>
  <conditionalFormatting sqref="B1229:I1229 B1231:I1231">
    <cfRule type="cellIs" dxfId="527" priority="240" operator="equal">
      <formula>0</formula>
    </cfRule>
  </conditionalFormatting>
  <conditionalFormatting sqref="B1261:I1261">
    <cfRule type="cellIs" dxfId="526" priority="239" operator="equal">
      <formula>0</formula>
    </cfRule>
  </conditionalFormatting>
  <conditionalFormatting sqref="B1298:I1298">
    <cfRule type="cellIs" dxfId="525" priority="238" operator="equal">
      <formula>0</formula>
    </cfRule>
  </conditionalFormatting>
  <conditionalFormatting sqref="B1309:I1309">
    <cfRule type="cellIs" dxfId="524" priority="237" operator="equal">
      <formula>0</formula>
    </cfRule>
  </conditionalFormatting>
  <conditionalFormatting sqref="B1393:I1393">
    <cfRule type="cellIs" dxfId="523" priority="236" operator="equal">
      <formula>0</formula>
    </cfRule>
  </conditionalFormatting>
  <conditionalFormatting sqref="B1406:I1406">
    <cfRule type="cellIs" dxfId="522" priority="235" operator="equal">
      <formula>0</formula>
    </cfRule>
  </conditionalFormatting>
  <conditionalFormatting sqref="B1431:I1431">
    <cfRule type="cellIs" dxfId="521" priority="234" operator="equal">
      <formula>0</formula>
    </cfRule>
  </conditionalFormatting>
  <conditionalFormatting sqref="B1519:I1519">
    <cfRule type="cellIs" dxfId="520" priority="233" operator="equal">
      <formula>0</formula>
    </cfRule>
  </conditionalFormatting>
  <conditionalFormatting sqref="B1530:I1530">
    <cfRule type="cellIs" dxfId="519" priority="232" operator="equal">
      <formula>0</formula>
    </cfRule>
  </conditionalFormatting>
  <conditionalFormatting sqref="B1588:I1588">
    <cfRule type="cellIs" dxfId="518" priority="231" operator="equal">
      <formula>0</formula>
    </cfRule>
  </conditionalFormatting>
  <conditionalFormatting sqref="B1624:I1624">
    <cfRule type="cellIs" dxfId="517" priority="230" operator="equal">
      <formula>0</formula>
    </cfRule>
  </conditionalFormatting>
  <conditionalFormatting sqref="B1637:I1637">
    <cfRule type="cellIs" dxfId="516" priority="229" operator="equal">
      <formula>0</formula>
    </cfRule>
  </conditionalFormatting>
  <conditionalFormatting sqref="B1657:I1657">
    <cfRule type="cellIs" dxfId="515" priority="228" operator="equal">
      <formula>0</formula>
    </cfRule>
  </conditionalFormatting>
  <conditionalFormatting sqref="C12:H12">
    <cfRule type="cellIs" dxfId="514" priority="227" operator="equal">
      <formula>0</formula>
    </cfRule>
  </conditionalFormatting>
  <conditionalFormatting sqref="C20:I20">
    <cfRule type="cellIs" dxfId="513" priority="226" operator="equal">
      <formula>0</formula>
    </cfRule>
  </conditionalFormatting>
  <conditionalFormatting sqref="C28:I28">
    <cfRule type="cellIs" dxfId="512" priority="225" operator="equal">
      <formula>0</formula>
    </cfRule>
  </conditionalFormatting>
  <conditionalFormatting sqref="C39:I39">
    <cfRule type="cellIs" dxfId="511" priority="224" operator="equal">
      <formula>0</formula>
    </cfRule>
  </conditionalFormatting>
  <conditionalFormatting sqref="C64:I64">
    <cfRule type="cellIs" dxfId="510" priority="223" operator="equal">
      <formula>0</formula>
    </cfRule>
  </conditionalFormatting>
  <conditionalFormatting sqref="C204:I204">
    <cfRule type="cellIs" dxfId="509" priority="222" operator="equal">
      <formula>0</formula>
    </cfRule>
  </conditionalFormatting>
  <conditionalFormatting sqref="C224:I224">
    <cfRule type="cellIs" dxfId="508" priority="221" operator="equal">
      <formula>0</formula>
    </cfRule>
  </conditionalFormatting>
  <conditionalFormatting sqref="C238:C239">
    <cfRule type="cellIs" dxfId="507" priority="220" operator="equal">
      <formula>0</formula>
    </cfRule>
  </conditionalFormatting>
  <conditionalFormatting sqref="C299:I299">
    <cfRule type="cellIs" dxfId="506" priority="219" operator="equal">
      <formula>0</formula>
    </cfRule>
  </conditionalFormatting>
  <conditionalFormatting sqref="C310:I310">
    <cfRule type="cellIs" dxfId="505" priority="218" operator="equal">
      <formula>0</formula>
    </cfRule>
  </conditionalFormatting>
  <conditionalFormatting sqref="C323:I323">
    <cfRule type="cellIs" dxfId="504" priority="217" operator="equal">
      <formula>0</formula>
    </cfRule>
  </conditionalFormatting>
  <conditionalFormatting sqref="C332:I332">
    <cfRule type="cellIs" dxfId="503" priority="216" operator="equal">
      <formula>0</formula>
    </cfRule>
  </conditionalFormatting>
  <conditionalFormatting sqref="C340:I340">
    <cfRule type="cellIs" dxfId="502" priority="215" operator="equal">
      <formula>0</formula>
    </cfRule>
  </conditionalFormatting>
  <conditionalFormatting sqref="C355:I355">
    <cfRule type="cellIs" dxfId="501" priority="214" operator="equal">
      <formula>0</formula>
    </cfRule>
  </conditionalFormatting>
  <conditionalFormatting sqref="C363:I363">
    <cfRule type="cellIs" dxfId="500" priority="213" operator="equal">
      <formula>0</formula>
    </cfRule>
  </conditionalFormatting>
  <conditionalFormatting sqref="C371:I371">
    <cfRule type="cellIs" dxfId="499" priority="212" operator="equal">
      <formula>0</formula>
    </cfRule>
  </conditionalFormatting>
  <conditionalFormatting sqref="C379:I379">
    <cfRule type="cellIs" dxfId="498" priority="211" operator="equal">
      <formula>0</formula>
    </cfRule>
  </conditionalFormatting>
  <conditionalFormatting sqref="C388:I388">
    <cfRule type="cellIs" dxfId="497" priority="210" operator="equal">
      <formula>0</formula>
    </cfRule>
  </conditionalFormatting>
  <conditionalFormatting sqref="C408:I408">
    <cfRule type="cellIs" dxfId="496" priority="209" operator="equal">
      <formula>0</formula>
    </cfRule>
  </conditionalFormatting>
  <conditionalFormatting sqref="C417:I417">
    <cfRule type="cellIs" dxfId="495" priority="208" operator="equal">
      <formula>0</formula>
    </cfRule>
  </conditionalFormatting>
  <conditionalFormatting sqref="C425:I425">
    <cfRule type="cellIs" dxfId="494" priority="207" operator="equal">
      <formula>0</formula>
    </cfRule>
  </conditionalFormatting>
  <conditionalFormatting sqref="C435:I435">
    <cfRule type="cellIs" dxfId="493" priority="206" operator="equal">
      <formula>0</formula>
    </cfRule>
  </conditionalFormatting>
  <conditionalFormatting sqref="C445:I445">
    <cfRule type="cellIs" dxfId="492" priority="205" operator="equal">
      <formula>0</formula>
    </cfRule>
  </conditionalFormatting>
  <conditionalFormatting sqref="C454:I454">
    <cfRule type="cellIs" dxfId="491" priority="204" operator="equal">
      <formula>0</formula>
    </cfRule>
  </conditionalFormatting>
  <conditionalFormatting sqref="C510:I510">
    <cfRule type="cellIs" dxfId="490" priority="203" operator="equal">
      <formula>0</formula>
    </cfRule>
  </conditionalFormatting>
  <conditionalFormatting sqref="C522:I522">
    <cfRule type="cellIs" dxfId="489" priority="202" operator="equal">
      <formula>0</formula>
    </cfRule>
  </conditionalFormatting>
  <conditionalFormatting sqref="C566:I566">
    <cfRule type="cellIs" dxfId="488" priority="201" operator="equal">
      <formula>0</formula>
    </cfRule>
  </conditionalFormatting>
  <conditionalFormatting sqref="C578:I578">
    <cfRule type="cellIs" dxfId="487" priority="200" operator="equal">
      <formula>0</formula>
    </cfRule>
  </conditionalFormatting>
  <conditionalFormatting sqref="C614:I614">
    <cfRule type="cellIs" dxfId="486" priority="199" operator="equal">
      <formula>0</formula>
    </cfRule>
  </conditionalFormatting>
  <conditionalFormatting sqref="C655:I655">
    <cfRule type="cellIs" dxfId="485" priority="198" operator="equal">
      <formula>0</formula>
    </cfRule>
  </conditionalFormatting>
  <conditionalFormatting sqref="C680:I680">
    <cfRule type="cellIs" dxfId="484" priority="197" operator="equal">
      <formula>0</formula>
    </cfRule>
  </conditionalFormatting>
  <conditionalFormatting sqref="C717:I717">
    <cfRule type="cellIs" dxfId="483" priority="196" operator="equal">
      <formula>0</formula>
    </cfRule>
  </conditionalFormatting>
  <conditionalFormatting sqref="C753:I753">
    <cfRule type="cellIs" dxfId="482" priority="195" operator="equal">
      <formula>0</formula>
    </cfRule>
  </conditionalFormatting>
  <conditionalFormatting sqref="C866:I866">
    <cfRule type="cellIs" dxfId="481" priority="194" operator="equal">
      <formula>0</formula>
    </cfRule>
  </conditionalFormatting>
  <conditionalFormatting sqref="C928:I928">
    <cfRule type="cellIs" dxfId="480" priority="193" operator="equal">
      <formula>0</formula>
    </cfRule>
  </conditionalFormatting>
  <conditionalFormatting sqref="C950:I950">
    <cfRule type="cellIs" dxfId="479" priority="192" operator="equal">
      <formula>0</formula>
    </cfRule>
  </conditionalFormatting>
  <conditionalFormatting sqref="C971:I971">
    <cfRule type="cellIs" dxfId="478" priority="191" operator="equal">
      <formula>0</formula>
    </cfRule>
  </conditionalFormatting>
  <conditionalFormatting sqref="C980:I980">
    <cfRule type="cellIs" dxfId="477" priority="190" operator="equal">
      <formula>0</formula>
    </cfRule>
  </conditionalFormatting>
  <conditionalFormatting sqref="C988:I988">
    <cfRule type="cellIs" dxfId="476" priority="189" operator="equal">
      <formula>0</formula>
    </cfRule>
  </conditionalFormatting>
  <conditionalFormatting sqref="C1009:I1009">
    <cfRule type="cellIs" dxfId="475" priority="188" operator="equal">
      <formula>0</formula>
    </cfRule>
  </conditionalFormatting>
  <conditionalFormatting sqref="C1024:I1024">
    <cfRule type="cellIs" dxfId="474" priority="187" operator="equal">
      <formula>0</formula>
    </cfRule>
  </conditionalFormatting>
  <conditionalFormatting sqref="C1038:I1038">
    <cfRule type="cellIs" dxfId="473" priority="186" operator="equal">
      <formula>0</formula>
    </cfRule>
  </conditionalFormatting>
  <conditionalFormatting sqref="C1068:I1068">
    <cfRule type="cellIs" dxfId="472" priority="185" operator="equal">
      <formula>0</formula>
    </cfRule>
  </conditionalFormatting>
  <conditionalFormatting sqref="C1098:I1098">
    <cfRule type="cellIs" dxfId="471" priority="184" operator="equal">
      <formula>0</formula>
    </cfRule>
  </conditionalFormatting>
  <conditionalFormatting sqref="C1112:I1112">
    <cfRule type="cellIs" dxfId="470" priority="183" operator="equal">
      <formula>0</formula>
    </cfRule>
  </conditionalFormatting>
  <conditionalFormatting sqref="C1137:I1137">
    <cfRule type="cellIs" dxfId="469" priority="182" operator="equal">
      <formula>0</formula>
    </cfRule>
  </conditionalFormatting>
  <conditionalFormatting sqref="C1145:I1145">
    <cfRule type="cellIs" dxfId="468" priority="181" operator="equal">
      <formula>0</formula>
    </cfRule>
  </conditionalFormatting>
  <conditionalFormatting sqref="C1155:I1155">
    <cfRule type="cellIs" dxfId="467" priority="180" operator="equal">
      <formula>0</formula>
    </cfRule>
  </conditionalFormatting>
  <conditionalFormatting sqref="C1177:I1177">
    <cfRule type="cellIs" dxfId="466" priority="179" operator="equal">
      <formula>0</formula>
    </cfRule>
  </conditionalFormatting>
  <conditionalFormatting sqref="C1186:I1186">
    <cfRule type="cellIs" dxfId="465" priority="178" operator="equal">
      <formula>0</formula>
    </cfRule>
  </conditionalFormatting>
  <conditionalFormatting sqref="C1196:I1196">
    <cfRule type="cellIs" dxfId="464" priority="177" operator="equal">
      <formula>0</formula>
    </cfRule>
  </conditionalFormatting>
  <conditionalFormatting sqref="C1211:I1211">
    <cfRule type="cellIs" dxfId="463" priority="176" operator="equal">
      <formula>0</formula>
    </cfRule>
  </conditionalFormatting>
  <conditionalFormatting sqref="C1235:I1235">
    <cfRule type="cellIs" dxfId="462" priority="175" operator="equal">
      <formula>0</formula>
    </cfRule>
  </conditionalFormatting>
  <conditionalFormatting sqref="C1243:I1243">
    <cfRule type="cellIs" dxfId="461" priority="174" operator="equal">
      <formula>0</formula>
    </cfRule>
  </conditionalFormatting>
  <conditionalFormatting sqref="C1253:I1253">
    <cfRule type="cellIs" dxfId="460" priority="173" operator="equal">
      <formula>0</formula>
    </cfRule>
  </conditionalFormatting>
  <conditionalFormatting sqref="C1265:I1265">
    <cfRule type="cellIs" dxfId="459" priority="172" operator="equal">
      <formula>0</formula>
    </cfRule>
  </conditionalFormatting>
  <conditionalFormatting sqref="C1273:I1273">
    <cfRule type="cellIs" dxfId="458" priority="171" operator="equal">
      <formula>0</formula>
    </cfRule>
  </conditionalFormatting>
  <conditionalFormatting sqref="C1302:I1302">
    <cfRule type="cellIs" dxfId="457" priority="170" operator="equal">
      <formula>0</formula>
    </cfRule>
  </conditionalFormatting>
  <conditionalFormatting sqref="C1313:I1313">
    <cfRule type="cellIs" dxfId="456" priority="169" operator="equal">
      <formula>0</formula>
    </cfRule>
  </conditionalFormatting>
  <conditionalFormatting sqref="C1327:I1327">
    <cfRule type="cellIs" dxfId="455" priority="168" operator="equal">
      <formula>0</formula>
    </cfRule>
  </conditionalFormatting>
  <conditionalFormatting sqref="C1350:I1350">
    <cfRule type="cellIs" dxfId="454" priority="167" operator="equal">
      <formula>0</formula>
    </cfRule>
  </conditionalFormatting>
  <conditionalFormatting sqref="C1361:I1361">
    <cfRule type="cellIs" dxfId="453" priority="166" operator="equal">
      <formula>0</formula>
    </cfRule>
  </conditionalFormatting>
  <conditionalFormatting sqref="C1369:I1369">
    <cfRule type="cellIs" dxfId="452" priority="165" operator="equal">
      <formula>0</formula>
    </cfRule>
  </conditionalFormatting>
  <conditionalFormatting sqref="C1410:I1410">
    <cfRule type="cellIs" dxfId="451" priority="164" operator="equal">
      <formula>0</formula>
    </cfRule>
  </conditionalFormatting>
  <conditionalFormatting sqref="C1435:I1435">
    <cfRule type="cellIs" dxfId="450" priority="163" operator="equal">
      <formula>0</formula>
    </cfRule>
  </conditionalFormatting>
  <conditionalFormatting sqref="C1443:I1443">
    <cfRule type="cellIs" dxfId="449" priority="162" operator="equal">
      <formula>0</formula>
    </cfRule>
  </conditionalFormatting>
  <conditionalFormatting sqref="C1453:I1453">
    <cfRule type="cellIs" dxfId="448" priority="161" operator="equal">
      <formula>0</formula>
    </cfRule>
  </conditionalFormatting>
  <conditionalFormatting sqref="C1462:I1462">
    <cfRule type="cellIs" dxfId="447" priority="160" operator="equal">
      <formula>0</formula>
    </cfRule>
  </conditionalFormatting>
  <conditionalFormatting sqref="C1471:I1471">
    <cfRule type="cellIs" dxfId="446" priority="159" operator="equal">
      <formula>0</formula>
    </cfRule>
  </conditionalFormatting>
  <conditionalFormatting sqref="C1482:I1482">
    <cfRule type="cellIs" dxfId="445" priority="158" operator="equal">
      <formula>0</formula>
    </cfRule>
  </conditionalFormatting>
  <conditionalFormatting sqref="C1502:I1502">
    <cfRule type="cellIs" dxfId="444" priority="157" operator="equal">
      <formula>0</formula>
    </cfRule>
  </conditionalFormatting>
  <conditionalFormatting sqref="C1510:I1510">
    <cfRule type="cellIs" dxfId="443" priority="156" operator="equal">
      <formula>0</formula>
    </cfRule>
  </conditionalFormatting>
  <conditionalFormatting sqref="C1534:I1534">
    <cfRule type="cellIs" dxfId="442" priority="155" operator="equal">
      <formula>0</formula>
    </cfRule>
  </conditionalFormatting>
  <conditionalFormatting sqref="C1546:I1546">
    <cfRule type="cellIs" dxfId="441" priority="154" operator="equal">
      <formula>0</formula>
    </cfRule>
  </conditionalFormatting>
  <conditionalFormatting sqref="C1554:I1554">
    <cfRule type="cellIs" dxfId="440" priority="153" operator="equal">
      <formula>0</formula>
    </cfRule>
  </conditionalFormatting>
  <conditionalFormatting sqref="C1564:I1564">
    <cfRule type="cellIs" dxfId="439" priority="152" operator="equal">
      <formula>0</formula>
    </cfRule>
  </conditionalFormatting>
  <conditionalFormatting sqref="C1592:I1592">
    <cfRule type="cellIs" dxfId="438" priority="151" operator="equal">
      <formula>0</formula>
    </cfRule>
  </conditionalFormatting>
  <conditionalFormatting sqref="C1601:I1601">
    <cfRule type="cellIs" dxfId="437" priority="150" operator="equal">
      <formula>0</formula>
    </cfRule>
  </conditionalFormatting>
  <conditionalFormatting sqref="C1611:I1611">
    <cfRule type="cellIs" dxfId="436" priority="149" operator="equal">
      <formula>0</formula>
    </cfRule>
  </conditionalFormatting>
  <conditionalFormatting sqref="C1641:I1641">
    <cfRule type="cellIs" dxfId="435" priority="148" operator="equal">
      <formula>0</formula>
    </cfRule>
  </conditionalFormatting>
  <conditionalFormatting sqref="C1649:I1649">
    <cfRule type="cellIs" dxfId="434" priority="147" operator="equal">
      <formula>0</formula>
    </cfRule>
  </conditionalFormatting>
  <conditionalFormatting sqref="D238:I239">
    <cfRule type="cellIs" dxfId="433" priority="146" operator="equal">
      <formula>0</formula>
    </cfRule>
  </conditionalFormatting>
  <conditionalFormatting sqref="J12">
    <cfRule type="cellIs" dxfId="432" priority="145" operator="equal">
      <formula>0</formula>
    </cfRule>
  </conditionalFormatting>
  <conditionalFormatting sqref="J60">
    <cfRule type="cellIs" dxfId="431" priority="143" operator="equal">
      <formula>0</formula>
    </cfRule>
  </conditionalFormatting>
  <conditionalFormatting sqref="J87">
    <cfRule type="cellIs" dxfId="430" priority="141" operator="equal">
      <formula>0</formula>
    </cfRule>
  </conditionalFormatting>
  <conditionalFormatting sqref="J112">
    <cfRule type="cellIs" dxfId="429" priority="139" operator="equal">
      <formula>0</formula>
    </cfRule>
  </conditionalFormatting>
  <conditionalFormatting sqref="J35">
    <cfRule type="cellIs" dxfId="428" priority="144" operator="equal">
      <formula>0</formula>
    </cfRule>
  </conditionalFormatting>
  <conditionalFormatting sqref="J125">
    <cfRule type="cellIs" dxfId="427" priority="138" operator="equal">
      <formula>0</formula>
    </cfRule>
  </conditionalFormatting>
  <conditionalFormatting sqref="J74">
    <cfRule type="cellIs" dxfId="426" priority="142" operator="equal">
      <formula>0</formula>
    </cfRule>
  </conditionalFormatting>
  <conditionalFormatting sqref="J110">
    <cfRule type="cellIs" dxfId="425" priority="140" operator="equal">
      <formula>0</formula>
    </cfRule>
  </conditionalFormatting>
  <conditionalFormatting sqref="J161 J163">
    <cfRule type="cellIs" dxfId="424" priority="136" operator="equal">
      <formula>0</formula>
    </cfRule>
  </conditionalFormatting>
  <conditionalFormatting sqref="J176">
    <cfRule type="cellIs" dxfId="423" priority="135" operator="equal">
      <formula>0</formula>
    </cfRule>
  </conditionalFormatting>
  <conditionalFormatting sqref="J187">
    <cfRule type="cellIs" dxfId="422" priority="134" operator="equal">
      <formula>0</formula>
    </cfRule>
  </conditionalFormatting>
  <conditionalFormatting sqref="J200">
    <cfRule type="cellIs" dxfId="421" priority="133" operator="equal">
      <formula>0</formula>
    </cfRule>
  </conditionalFormatting>
  <conditionalFormatting sqref="J258 J260">
    <cfRule type="cellIs" dxfId="420" priority="132" operator="equal">
      <formula>0</formula>
    </cfRule>
  </conditionalFormatting>
  <conditionalFormatting sqref="J295">
    <cfRule type="cellIs" dxfId="419" priority="131" operator="equal">
      <formula>0</formula>
    </cfRule>
  </conditionalFormatting>
  <conditionalFormatting sqref="J404">
    <cfRule type="cellIs" dxfId="418" priority="130" operator="equal">
      <formula>0</formula>
    </cfRule>
  </conditionalFormatting>
  <conditionalFormatting sqref="J479">
    <cfRule type="cellIs" dxfId="417" priority="129" operator="equal">
      <formula>0</formula>
    </cfRule>
  </conditionalFormatting>
  <conditionalFormatting sqref="J490">
    <cfRule type="cellIs" dxfId="416" priority="128" operator="equal">
      <formula>0</formula>
    </cfRule>
  </conditionalFormatting>
  <conditionalFormatting sqref="J506">
    <cfRule type="cellIs" dxfId="415" priority="127" operator="equal">
      <formula>0</formula>
    </cfRule>
  </conditionalFormatting>
  <conditionalFormatting sqref="J562">
    <cfRule type="cellIs" dxfId="414" priority="125" operator="equal">
      <formula>0</formula>
    </cfRule>
  </conditionalFormatting>
  <conditionalFormatting sqref="J610">
    <cfRule type="cellIs" dxfId="413" priority="124" operator="equal">
      <formula>0</formula>
    </cfRule>
  </conditionalFormatting>
  <conditionalFormatting sqref="J635">
    <cfRule type="cellIs" dxfId="412" priority="123" operator="equal">
      <formula>0</formula>
    </cfRule>
  </conditionalFormatting>
  <conditionalFormatting sqref="J651">
    <cfRule type="cellIs" dxfId="411" priority="122" operator="equal">
      <formula>0</formula>
    </cfRule>
  </conditionalFormatting>
  <conditionalFormatting sqref="J663">
    <cfRule type="cellIs" dxfId="410" priority="121" operator="equal">
      <formula>0</formula>
    </cfRule>
  </conditionalFormatting>
  <conditionalFormatting sqref="J676">
    <cfRule type="cellIs" dxfId="409" priority="120" operator="equal">
      <formula>0</formula>
    </cfRule>
  </conditionalFormatting>
  <conditionalFormatting sqref="J713">
    <cfRule type="cellIs" dxfId="408" priority="119" operator="equal">
      <formula>0</formula>
    </cfRule>
  </conditionalFormatting>
  <conditionalFormatting sqref="J749">
    <cfRule type="cellIs" dxfId="407" priority="118" operator="equal">
      <formula>0</formula>
    </cfRule>
  </conditionalFormatting>
  <conditionalFormatting sqref="J860">
    <cfRule type="cellIs" dxfId="406" priority="117" operator="equal">
      <formula>0</formula>
    </cfRule>
  </conditionalFormatting>
  <conditionalFormatting sqref="J884">
    <cfRule type="cellIs" dxfId="405" priority="116" operator="equal">
      <formula>0</formula>
    </cfRule>
  </conditionalFormatting>
  <conditionalFormatting sqref="J924">
    <cfRule type="cellIs" dxfId="404" priority="115" operator="equal">
      <formula>0</formula>
    </cfRule>
  </conditionalFormatting>
  <conditionalFormatting sqref="J946">
    <cfRule type="cellIs" dxfId="403" priority="114" operator="equal">
      <formula>0</formula>
    </cfRule>
  </conditionalFormatting>
  <conditionalFormatting sqref="J967">
    <cfRule type="cellIs" dxfId="402" priority="113" operator="equal">
      <formula>0</formula>
    </cfRule>
  </conditionalFormatting>
  <conditionalFormatting sqref="J1005">
    <cfRule type="cellIs" dxfId="401" priority="112" operator="equal">
      <formula>0</formula>
    </cfRule>
  </conditionalFormatting>
  <conditionalFormatting sqref="J1034">
    <cfRule type="cellIs" dxfId="400" priority="111" operator="equal">
      <formula>0</formula>
    </cfRule>
  </conditionalFormatting>
  <conditionalFormatting sqref="J1064">
    <cfRule type="cellIs" dxfId="399" priority="110" operator="equal">
      <formula>0</formula>
    </cfRule>
  </conditionalFormatting>
  <conditionalFormatting sqref="J1094">
    <cfRule type="cellIs" dxfId="398" priority="109" operator="equal">
      <formula>0</formula>
    </cfRule>
  </conditionalFormatting>
  <conditionalFormatting sqref="J1108">
    <cfRule type="cellIs" dxfId="397" priority="108" operator="equal">
      <formula>0</formula>
    </cfRule>
  </conditionalFormatting>
  <conditionalFormatting sqref="J1133">
    <cfRule type="cellIs" dxfId="396" priority="107" operator="equal">
      <formula>0</formula>
    </cfRule>
  </conditionalFormatting>
  <conditionalFormatting sqref="J1171 J1173">
    <cfRule type="cellIs" dxfId="395" priority="106" operator="equal">
      <formula>0</formula>
    </cfRule>
  </conditionalFormatting>
  <conditionalFormatting sqref="J1229 J1231">
    <cfRule type="cellIs" dxfId="394" priority="105" operator="equal">
      <formula>0</formula>
    </cfRule>
  </conditionalFormatting>
  <conditionalFormatting sqref="J1261">
    <cfRule type="cellIs" dxfId="393" priority="104" operator="equal">
      <formula>0</formula>
    </cfRule>
  </conditionalFormatting>
  <conditionalFormatting sqref="J1298">
    <cfRule type="cellIs" dxfId="392" priority="103" operator="equal">
      <formula>0</formula>
    </cfRule>
  </conditionalFormatting>
  <conditionalFormatting sqref="J1309">
    <cfRule type="cellIs" dxfId="391" priority="102" operator="equal">
      <formula>0</formula>
    </cfRule>
  </conditionalFormatting>
  <conditionalFormatting sqref="J1393">
    <cfRule type="cellIs" dxfId="390" priority="101" operator="equal">
      <formula>0</formula>
    </cfRule>
  </conditionalFormatting>
  <conditionalFormatting sqref="J1406">
    <cfRule type="cellIs" dxfId="389" priority="100" operator="equal">
      <formula>0</formula>
    </cfRule>
  </conditionalFormatting>
  <conditionalFormatting sqref="J1431">
    <cfRule type="cellIs" dxfId="388" priority="99" operator="equal">
      <formula>0</formula>
    </cfRule>
  </conditionalFormatting>
  <conditionalFormatting sqref="J1519">
    <cfRule type="cellIs" dxfId="387" priority="98" operator="equal">
      <formula>0</formula>
    </cfRule>
  </conditionalFormatting>
  <conditionalFormatting sqref="J1530">
    <cfRule type="cellIs" dxfId="386" priority="97" operator="equal">
      <formula>0</formula>
    </cfRule>
  </conditionalFormatting>
  <conditionalFormatting sqref="J1588">
    <cfRule type="cellIs" dxfId="385" priority="96" operator="equal">
      <formula>0</formula>
    </cfRule>
  </conditionalFormatting>
  <conditionalFormatting sqref="J1624">
    <cfRule type="cellIs" dxfId="384" priority="95" operator="equal">
      <formula>0</formula>
    </cfRule>
  </conditionalFormatting>
  <conditionalFormatting sqref="J1637">
    <cfRule type="cellIs" dxfId="383" priority="94" operator="equal">
      <formula>0</formula>
    </cfRule>
  </conditionalFormatting>
  <conditionalFormatting sqref="J1657">
    <cfRule type="cellIs" dxfId="382" priority="93" operator="equal">
      <formula>0</formula>
    </cfRule>
  </conditionalFormatting>
  <conditionalFormatting sqref="J20">
    <cfRule type="cellIs" dxfId="381" priority="92" operator="equal">
      <formula>0</formula>
    </cfRule>
  </conditionalFormatting>
  <conditionalFormatting sqref="J28">
    <cfRule type="cellIs" dxfId="380" priority="91" operator="equal">
      <formula>0</formula>
    </cfRule>
  </conditionalFormatting>
  <conditionalFormatting sqref="J39">
    <cfRule type="cellIs" dxfId="379" priority="90" operator="equal">
      <formula>0</formula>
    </cfRule>
  </conditionalFormatting>
  <conditionalFormatting sqref="J64">
    <cfRule type="cellIs" dxfId="378" priority="89" operator="equal">
      <formula>0</formula>
    </cfRule>
  </conditionalFormatting>
  <conditionalFormatting sqref="J204">
    <cfRule type="cellIs" dxfId="377" priority="88" operator="equal">
      <formula>0</formula>
    </cfRule>
  </conditionalFormatting>
  <conditionalFormatting sqref="J224">
    <cfRule type="cellIs" dxfId="376" priority="87" operator="equal">
      <formula>0</formula>
    </cfRule>
  </conditionalFormatting>
  <conditionalFormatting sqref="J299">
    <cfRule type="cellIs" dxfId="375" priority="86" operator="equal">
      <formula>0</formula>
    </cfRule>
  </conditionalFormatting>
  <conditionalFormatting sqref="J310">
    <cfRule type="cellIs" dxfId="374" priority="85" operator="equal">
      <formula>0</formula>
    </cfRule>
  </conditionalFormatting>
  <conditionalFormatting sqref="J323">
    <cfRule type="cellIs" dxfId="373" priority="84" operator="equal">
      <formula>0</formula>
    </cfRule>
  </conditionalFormatting>
  <conditionalFormatting sqref="J332">
    <cfRule type="cellIs" dxfId="372" priority="83" operator="equal">
      <formula>0</formula>
    </cfRule>
  </conditionalFormatting>
  <conditionalFormatting sqref="J340">
    <cfRule type="cellIs" dxfId="371" priority="82" operator="equal">
      <formula>0</formula>
    </cfRule>
  </conditionalFormatting>
  <conditionalFormatting sqref="J355">
    <cfRule type="cellIs" dxfId="370" priority="81" operator="equal">
      <formula>0</formula>
    </cfRule>
  </conditionalFormatting>
  <conditionalFormatting sqref="J363">
    <cfRule type="cellIs" dxfId="369" priority="80" operator="equal">
      <formula>0</formula>
    </cfRule>
  </conditionalFormatting>
  <conditionalFormatting sqref="J371">
    <cfRule type="cellIs" dxfId="368" priority="79" operator="equal">
      <formula>0</formula>
    </cfRule>
  </conditionalFormatting>
  <conditionalFormatting sqref="J379">
    <cfRule type="cellIs" dxfId="367" priority="78" operator="equal">
      <formula>0</formula>
    </cfRule>
  </conditionalFormatting>
  <conditionalFormatting sqref="J388">
    <cfRule type="cellIs" dxfId="366" priority="77" operator="equal">
      <formula>0</formula>
    </cfRule>
  </conditionalFormatting>
  <conditionalFormatting sqref="J408">
    <cfRule type="cellIs" dxfId="365" priority="76" operator="equal">
      <formula>0</formula>
    </cfRule>
  </conditionalFormatting>
  <conditionalFormatting sqref="J417">
    <cfRule type="cellIs" dxfId="364" priority="75" operator="equal">
      <formula>0</formula>
    </cfRule>
  </conditionalFormatting>
  <conditionalFormatting sqref="J425">
    <cfRule type="cellIs" dxfId="363" priority="74" operator="equal">
      <formula>0</formula>
    </cfRule>
  </conditionalFormatting>
  <conditionalFormatting sqref="J435">
    <cfRule type="cellIs" dxfId="362" priority="73" operator="equal">
      <formula>0</formula>
    </cfRule>
  </conditionalFormatting>
  <conditionalFormatting sqref="J445">
    <cfRule type="cellIs" dxfId="361" priority="72" operator="equal">
      <formula>0</formula>
    </cfRule>
  </conditionalFormatting>
  <conditionalFormatting sqref="J454">
    <cfRule type="cellIs" dxfId="360" priority="71" operator="equal">
      <formula>0</formula>
    </cfRule>
  </conditionalFormatting>
  <conditionalFormatting sqref="J510">
    <cfRule type="cellIs" dxfId="359" priority="70" operator="equal">
      <formula>0</formula>
    </cfRule>
  </conditionalFormatting>
  <conditionalFormatting sqref="J522">
    <cfRule type="cellIs" dxfId="358" priority="69" operator="equal">
      <formula>0</formula>
    </cfRule>
  </conditionalFormatting>
  <conditionalFormatting sqref="J566">
    <cfRule type="cellIs" dxfId="357" priority="68" operator="equal">
      <formula>0</formula>
    </cfRule>
  </conditionalFormatting>
  <conditionalFormatting sqref="J578">
    <cfRule type="cellIs" dxfId="356" priority="67" operator="equal">
      <formula>0</formula>
    </cfRule>
  </conditionalFormatting>
  <conditionalFormatting sqref="J614">
    <cfRule type="cellIs" dxfId="355" priority="66" operator="equal">
      <formula>0</formula>
    </cfRule>
  </conditionalFormatting>
  <conditionalFormatting sqref="J655">
    <cfRule type="cellIs" dxfId="354" priority="65" operator="equal">
      <formula>0</formula>
    </cfRule>
  </conditionalFormatting>
  <conditionalFormatting sqref="J680">
    <cfRule type="cellIs" dxfId="353" priority="64" operator="equal">
      <formula>0</formula>
    </cfRule>
  </conditionalFormatting>
  <conditionalFormatting sqref="J717">
    <cfRule type="cellIs" dxfId="352" priority="63" operator="equal">
      <formula>0</formula>
    </cfRule>
  </conditionalFormatting>
  <conditionalFormatting sqref="J753">
    <cfRule type="cellIs" dxfId="351" priority="62" operator="equal">
      <formula>0</formula>
    </cfRule>
  </conditionalFormatting>
  <conditionalFormatting sqref="J866">
    <cfRule type="cellIs" dxfId="350" priority="61" operator="equal">
      <formula>0</formula>
    </cfRule>
  </conditionalFormatting>
  <conditionalFormatting sqref="J928">
    <cfRule type="cellIs" dxfId="349" priority="60" operator="equal">
      <formula>0</formula>
    </cfRule>
  </conditionalFormatting>
  <conditionalFormatting sqref="J950">
    <cfRule type="cellIs" dxfId="348" priority="59" operator="equal">
      <formula>0</formula>
    </cfRule>
  </conditionalFormatting>
  <conditionalFormatting sqref="J971">
    <cfRule type="cellIs" dxfId="347" priority="58" operator="equal">
      <formula>0</formula>
    </cfRule>
  </conditionalFormatting>
  <conditionalFormatting sqref="J980">
    <cfRule type="cellIs" dxfId="346" priority="57" operator="equal">
      <formula>0</formula>
    </cfRule>
  </conditionalFormatting>
  <conditionalFormatting sqref="J988">
    <cfRule type="cellIs" dxfId="345" priority="56" operator="equal">
      <formula>0</formula>
    </cfRule>
  </conditionalFormatting>
  <conditionalFormatting sqref="J1009">
    <cfRule type="cellIs" dxfId="344" priority="55" operator="equal">
      <formula>0</formula>
    </cfRule>
  </conditionalFormatting>
  <conditionalFormatting sqref="J1024">
    <cfRule type="cellIs" dxfId="343" priority="54" operator="equal">
      <formula>0</formula>
    </cfRule>
  </conditionalFormatting>
  <conditionalFormatting sqref="J1038">
    <cfRule type="cellIs" dxfId="342" priority="53" operator="equal">
      <formula>0</formula>
    </cfRule>
  </conditionalFormatting>
  <conditionalFormatting sqref="J1068">
    <cfRule type="cellIs" dxfId="341" priority="52" operator="equal">
      <formula>0</formula>
    </cfRule>
  </conditionalFormatting>
  <conditionalFormatting sqref="J1098">
    <cfRule type="cellIs" dxfId="340" priority="51" operator="equal">
      <formula>0</formula>
    </cfRule>
  </conditionalFormatting>
  <conditionalFormatting sqref="J1112">
    <cfRule type="cellIs" dxfId="339" priority="50" operator="equal">
      <formula>0</formula>
    </cfRule>
  </conditionalFormatting>
  <conditionalFormatting sqref="J1137">
    <cfRule type="cellIs" dxfId="338" priority="49" operator="equal">
      <formula>0</formula>
    </cfRule>
  </conditionalFormatting>
  <conditionalFormatting sqref="J1145">
    <cfRule type="cellIs" dxfId="337" priority="48" operator="equal">
      <formula>0</formula>
    </cfRule>
  </conditionalFormatting>
  <conditionalFormatting sqref="J1155">
    <cfRule type="cellIs" dxfId="336" priority="47" operator="equal">
      <formula>0</formula>
    </cfRule>
  </conditionalFormatting>
  <conditionalFormatting sqref="J1177">
    <cfRule type="cellIs" dxfId="335" priority="46" operator="equal">
      <formula>0</formula>
    </cfRule>
  </conditionalFormatting>
  <conditionalFormatting sqref="J1186">
    <cfRule type="cellIs" dxfId="334" priority="45" operator="equal">
      <formula>0</formula>
    </cfRule>
  </conditionalFormatting>
  <conditionalFormatting sqref="J1196">
    <cfRule type="cellIs" dxfId="333" priority="44" operator="equal">
      <formula>0</formula>
    </cfRule>
  </conditionalFormatting>
  <conditionalFormatting sqref="J1211">
    <cfRule type="cellIs" dxfId="332" priority="43" operator="equal">
      <formula>0</formula>
    </cfRule>
  </conditionalFormatting>
  <conditionalFormatting sqref="J1235">
    <cfRule type="cellIs" dxfId="331" priority="42" operator="equal">
      <formula>0</formula>
    </cfRule>
  </conditionalFormatting>
  <conditionalFormatting sqref="J1243">
    <cfRule type="cellIs" dxfId="330" priority="41" operator="equal">
      <formula>0</formula>
    </cfRule>
  </conditionalFormatting>
  <conditionalFormatting sqref="J1253">
    <cfRule type="cellIs" dxfId="329" priority="40" operator="equal">
      <formula>0</formula>
    </cfRule>
  </conditionalFormatting>
  <conditionalFormatting sqref="J1265">
    <cfRule type="cellIs" dxfId="328" priority="39" operator="equal">
      <formula>0</formula>
    </cfRule>
  </conditionalFormatting>
  <conditionalFormatting sqref="J1273">
    <cfRule type="cellIs" dxfId="327" priority="38" operator="equal">
      <formula>0</formula>
    </cfRule>
  </conditionalFormatting>
  <conditionalFormatting sqref="J1302">
    <cfRule type="cellIs" dxfId="326" priority="37" operator="equal">
      <formula>0</formula>
    </cfRule>
  </conditionalFormatting>
  <conditionalFormatting sqref="J1313">
    <cfRule type="cellIs" dxfId="325" priority="36" operator="equal">
      <formula>0</formula>
    </cfRule>
  </conditionalFormatting>
  <conditionalFormatting sqref="J1327">
    <cfRule type="cellIs" dxfId="324" priority="35" operator="equal">
      <formula>0</formula>
    </cfRule>
  </conditionalFormatting>
  <conditionalFormatting sqref="J1350">
    <cfRule type="cellIs" dxfId="323" priority="34" operator="equal">
      <formula>0</formula>
    </cfRule>
  </conditionalFormatting>
  <conditionalFormatting sqref="J1361">
    <cfRule type="cellIs" dxfId="322" priority="33" operator="equal">
      <formula>0</formula>
    </cfRule>
  </conditionalFormatting>
  <conditionalFormatting sqref="J1369">
    <cfRule type="cellIs" dxfId="321" priority="32" operator="equal">
      <formula>0</formula>
    </cfRule>
  </conditionalFormatting>
  <conditionalFormatting sqref="J1410">
    <cfRule type="cellIs" dxfId="320" priority="31" operator="equal">
      <formula>0</formula>
    </cfRule>
  </conditionalFormatting>
  <conditionalFormatting sqref="J1435">
    <cfRule type="cellIs" dxfId="319" priority="30" operator="equal">
      <formula>0</formula>
    </cfRule>
  </conditionalFormatting>
  <conditionalFormatting sqref="J1443">
    <cfRule type="cellIs" dxfId="318" priority="29" operator="equal">
      <formula>0</formula>
    </cfRule>
  </conditionalFormatting>
  <conditionalFormatting sqref="J1453">
    <cfRule type="cellIs" dxfId="317" priority="28" operator="equal">
      <formula>0</formula>
    </cfRule>
  </conditionalFormatting>
  <conditionalFormatting sqref="J1462">
    <cfRule type="cellIs" dxfId="316" priority="27" operator="equal">
      <formula>0</formula>
    </cfRule>
  </conditionalFormatting>
  <conditionalFormatting sqref="J1471">
    <cfRule type="cellIs" dxfId="315" priority="26" operator="equal">
      <formula>0</formula>
    </cfRule>
  </conditionalFormatting>
  <conditionalFormatting sqref="J1482">
    <cfRule type="cellIs" dxfId="314" priority="25" operator="equal">
      <formula>0</formula>
    </cfRule>
  </conditionalFormatting>
  <conditionalFormatting sqref="J1502">
    <cfRule type="cellIs" dxfId="313" priority="24" operator="equal">
      <formula>0</formula>
    </cfRule>
  </conditionalFormatting>
  <conditionalFormatting sqref="J1510">
    <cfRule type="cellIs" dxfId="312" priority="23" operator="equal">
      <formula>0</formula>
    </cfRule>
  </conditionalFormatting>
  <conditionalFormatting sqref="J1534">
    <cfRule type="cellIs" dxfId="311" priority="22" operator="equal">
      <formula>0</formula>
    </cfRule>
  </conditionalFormatting>
  <conditionalFormatting sqref="J1546">
    <cfRule type="cellIs" dxfId="310" priority="21" operator="equal">
      <formula>0</formula>
    </cfRule>
  </conditionalFormatting>
  <conditionalFormatting sqref="J1554">
    <cfRule type="cellIs" dxfId="309" priority="20" operator="equal">
      <formula>0</formula>
    </cfRule>
  </conditionalFormatting>
  <conditionalFormatting sqref="J1564">
    <cfRule type="cellIs" dxfId="308" priority="19" operator="equal">
      <formula>0</formula>
    </cfRule>
  </conditionalFormatting>
  <conditionalFormatting sqref="J1592">
    <cfRule type="cellIs" dxfId="307" priority="18" operator="equal">
      <formula>0</formula>
    </cfRule>
  </conditionalFormatting>
  <conditionalFormatting sqref="J1601">
    <cfRule type="cellIs" dxfId="306" priority="17" operator="equal">
      <formula>0</formula>
    </cfRule>
  </conditionalFormatting>
  <conditionalFormatting sqref="J1611">
    <cfRule type="cellIs" dxfId="305" priority="16" operator="equal">
      <formula>0</formula>
    </cfRule>
  </conditionalFormatting>
  <conditionalFormatting sqref="J1641">
    <cfRule type="cellIs" dxfId="304" priority="15" operator="equal">
      <formula>0</formula>
    </cfRule>
  </conditionalFormatting>
  <conditionalFormatting sqref="J1649">
    <cfRule type="cellIs" dxfId="303" priority="14" operator="equal">
      <formula>0</formula>
    </cfRule>
  </conditionalFormatting>
  <conditionalFormatting sqref="J238:J239">
    <cfRule type="cellIs" dxfId="302" priority="13" operator="equal">
      <formula>0</formula>
    </cfRule>
  </conditionalFormatting>
  <conditionalFormatting sqref="D1380">
    <cfRule type="cellIs" dxfId="301" priority="11" operator="equal">
      <formula>0</formula>
    </cfRule>
  </conditionalFormatting>
  <conditionalFormatting sqref="E1380:J1380">
    <cfRule type="cellIs" dxfId="300" priority="10" operator="equal">
      <formula>0</formula>
    </cfRule>
  </conditionalFormatting>
  <conditionalFormatting sqref="A503:A504 Q503:AB504">
    <cfRule type="cellIs" dxfId="299" priority="9" operator="equal">
      <formula>0</formula>
    </cfRule>
  </conditionalFormatting>
  <conditionalFormatting sqref="B504:I504">
    <cfRule type="cellIs" dxfId="298" priority="8" operator="equal">
      <formula>0</formula>
    </cfRule>
  </conditionalFormatting>
  <conditionalFormatting sqref="J504">
    <cfRule type="cellIs" dxfId="297" priority="7" operator="equal">
      <formula>0</formula>
    </cfRule>
  </conditionalFormatting>
  <conditionalFormatting sqref="B530">
    <cfRule type="cellIs" dxfId="296" priority="6" operator="equal">
      <formula>0</formula>
    </cfRule>
  </conditionalFormatting>
  <conditionalFormatting sqref="B873">
    <cfRule type="cellIs" dxfId="295" priority="5" operator="equal">
      <formula>0</formula>
    </cfRule>
  </conditionalFormatting>
  <conditionalFormatting sqref="A542:A546">
    <cfRule type="cellIs" dxfId="294" priority="4" operator="equal">
      <formula>0</formula>
    </cfRule>
  </conditionalFormatting>
  <conditionalFormatting sqref="A541">
    <cfRule type="cellIs" dxfId="293" priority="3" operator="equal">
      <formula>0</formula>
    </cfRule>
  </conditionalFormatting>
  <conditionalFormatting sqref="D544:AF544">
    <cfRule type="cellIs" dxfId="292" priority="2" operator="equal">
      <formula>0</formula>
    </cfRule>
  </conditionalFormatting>
  <conditionalFormatting sqref="D546:AF546">
    <cfRule type="cellIs" dxfId="291" priority="1" operator="equal">
      <formula>0</formula>
    </cfRule>
  </conditionalFormatting>
  <printOptions horizontalCentered="1" verticalCentered="1" gridLines="1" gridLinesSet="0"/>
  <pageMargins left="0" right="0" top="0" bottom="0" header="0" footer="0"/>
  <pageSetup scale="36" orientation="landscape" horizontalDpi="300" verticalDpi="300" r:id="rId1"/>
  <headerFooter alignWithMargins="0"/>
  <colBreaks count="2" manualBreakCount="2">
    <brk id="15" max="1455" man="1"/>
    <brk id="2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dimension ref="A1:AH1678"/>
  <sheetViews>
    <sheetView zoomScale="50" zoomScaleNormal="50" zoomScaleSheetLayoutView="50" workbookViewId="0">
      <pane xSplit="1" ySplit="9" topLeftCell="B10" activePane="bottomRight" state="frozen"/>
      <selection activeCell="C20" sqref="C20"/>
      <selection pane="topRight" activeCell="C20" sqref="C20"/>
      <selection pane="bottomLeft" activeCell="C20" sqref="C20"/>
      <selection pane="bottomRight"/>
    </sheetView>
  </sheetViews>
  <sheetFormatPr defaultColWidth="11" defaultRowHeight="18" x14ac:dyDescent="0.25"/>
  <cols>
    <col min="1" max="1" width="97.453125" style="63" customWidth="1"/>
    <col min="2" max="3" width="31.81640625" style="42" hidden="1" customWidth="1"/>
    <col min="4" max="12" width="31.81640625" style="17" customWidth="1"/>
    <col min="13" max="14" width="31.81640625" style="17" hidden="1" customWidth="1"/>
    <col min="15" max="15" width="7" style="64" hidden="1" customWidth="1"/>
    <col min="16" max="16" width="97.453125" style="17" hidden="1" customWidth="1"/>
    <col min="17" max="32" width="31.81640625" style="17" hidden="1" customWidth="1"/>
    <col min="33" max="33" width="31.81640625" style="18" hidden="1" customWidth="1"/>
    <col min="34" max="34" width="28.1796875" style="17" hidden="1" customWidth="1"/>
    <col min="35" max="48" width="31.81640625" style="62" customWidth="1"/>
    <col min="49" max="275" width="28.1796875" style="62" customWidth="1"/>
    <col min="276" max="359" width="23.54296875" style="62" customWidth="1"/>
    <col min="360" max="16384" width="11" style="62"/>
  </cols>
  <sheetData>
    <row r="1" spans="1:34" ht="18" customHeight="1" x14ac:dyDescent="0.25">
      <c r="A1" s="18" t="s">
        <v>2125</v>
      </c>
      <c r="C1" s="61" t="s">
        <v>2126</v>
      </c>
      <c r="D1" s="16" t="s">
        <v>2258</v>
      </c>
      <c r="E1" s="62"/>
      <c r="F1" s="63" t="s">
        <v>155</v>
      </c>
      <c r="T1" s="65"/>
    </row>
    <row r="2" spans="1:34" ht="18" customHeight="1" x14ac:dyDescent="0.25">
      <c r="A2" s="18" t="s">
        <v>2127</v>
      </c>
      <c r="C2" s="61" t="s">
        <v>2128</v>
      </c>
      <c r="D2" s="16" t="s">
        <v>13</v>
      </c>
      <c r="M2" s="66"/>
      <c r="T2" s="65"/>
    </row>
    <row r="3" spans="1:34" ht="18" customHeight="1" x14ac:dyDescent="0.25">
      <c r="A3" s="18" t="s">
        <v>2254</v>
      </c>
      <c r="D3" s="16" t="s">
        <v>156</v>
      </c>
      <c r="G3" s="17" t="s">
        <v>2255</v>
      </c>
      <c r="M3" s="42"/>
      <c r="T3" s="65"/>
    </row>
    <row r="4" spans="1:34" ht="18" customHeight="1" x14ac:dyDescent="0.25">
      <c r="A4" s="66"/>
      <c r="M4" s="67"/>
      <c r="Q4" s="18"/>
      <c r="R4" s="18"/>
      <c r="S4" s="18"/>
      <c r="T4" s="65"/>
      <c r="U4" s="18"/>
      <c r="V4" s="18"/>
      <c r="W4" s="18"/>
      <c r="X4" s="18"/>
      <c r="Y4" s="18"/>
      <c r="Z4" s="18"/>
      <c r="AA4" s="18"/>
    </row>
    <row r="5" spans="1:34" ht="18" customHeight="1" x14ac:dyDescent="0.25">
      <c r="A5" s="349"/>
      <c r="B5" s="69"/>
      <c r="C5" s="69"/>
      <c r="D5" s="69"/>
      <c r="E5" s="19"/>
      <c r="F5" s="19"/>
      <c r="G5" s="19"/>
      <c r="H5" s="19"/>
      <c r="I5" s="19"/>
      <c r="J5" s="19"/>
      <c r="K5" s="19"/>
      <c r="L5" s="19"/>
      <c r="N5" s="19"/>
      <c r="O5" s="70"/>
      <c r="P5" s="19"/>
      <c r="Q5" s="19"/>
      <c r="R5" s="19"/>
      <c r="S5" s="19"/>
      <c r="T5" s="65"/>
      <c r="U5" s="19"/>
      <c r="V5" s="19"/>
      <c r="W5" s="19"/>
      <c r="X5" s="19"/>
      <c r="Y5" s="19"/>
      <c r="Z5" s="19"/>
      <c r="AA5" s="19"/>
      <c r="AB5" s="19"/>
      <c r="AC5" s="19"/>
      <c r="AD5" s="19"/>
      <c r="AE5" s="19"/>
      <c r="AF5" s="19"/>
    </row>
    <row r="6" spans="1:34" ht="25" customHeight="1" thickBot="1" x14ac:dyDescent="0.3">
      <c r="A6" s="71"/>
      <c r="B6" s="20">
        <f>IF($L$9,B9/$L$9,0)</f>
        <v>0</v>
      </c>
      <c r="C6" s="20">
        <f t="shared" ref="C6" si="0">IF($L$9,C9/$L$9,0)</f>
        <v>0</v>
      </c>
      <c r="D6" s="20" t="s">
        <v>157</v>
      </c>
      <c r="E6" s="20" t="s">
        <v>158</v>
      </c>
      <c r="F6" s="20" t="s">
        <v>159</v>
      </c>
      <c r="G6" s="20" t="s">
        <v>160</v>
      </c>
      <c r="H6" s="20" t="s">
        <v>161</v>
      </c>
      <c r="I6" s="20" t="s">
        <v>162</v>
      </c>
      <c r="J6" s="20" t="s">
        <v>163</v>
      </c>
      <c r="K6" s="20" t="s">
        <v>164</v>
      </c>
      <c r="L6" s="20"/>
      <c r="M6" s="72"/>
      <c r="N6" s="72"/>
      <c r="O6" s="70"/>
      <c r="P6" s="71"/>
      <c r="Q6" s="20"/>
      <c r="R6" s="20"/>
      <c r="S6" s="20"/>
      <c r="T6" s="73"/>
      <c r="U6" s="20"/>
      <c r="V6" s="20"/>
      <c r="W6" s="20"/>
      <c r="X6" s="20"/>
      <c r="Y6" s="20"/>
      <c r="Z6" s="20"/>
      <c r="AA6" s="20"/>
      <c r="AB6" s="20"/>
      <c r="AC6" s="20"/>
      <c r="AD6" s="20"/>
      <c r="AE6" s="20"/>
      <c r="AF6" s="20"/>
      <c r="AG6" s="80"/>
    </row>
    <row r="7" spans="1:34" ht="35.15" customHeight="1" x14ac:dyDescent="0.25">
      <c r="A7" s="661" t="s">
        <v>2129</v>
      </c>
      <c r="B7" s="226" t="s">
        <v>2130</v>
      </c>
      <c r="C7" s="227" t="s">
        <v>2131</v>
      </c>
      <c r="D7" s="663" t="s">
        <v>2000</v>
      </c>
      <c r="E7" s="663" t="s">
        <v>2001</v>
      </c>
      <c r="F7" s="663" t="s">
        <v>2002</v>
      </c>
      <c r="G7" s="663" t="s">
        <v>2003</v>
      </c>
      <c r="H7" s="663" t="s">
        <v>2004</v>
      </c>
      <c r="I7" s="663" t="s">
        <v>2005</v>
      </c>
      <c r="J7" s="663" t="s">
        <v>2006</v>
      </c>
      <c r="K7" s="665" t="s">
        <v>2007</v>
      </c>
      <c r="L7" s="665" t="s">
        <v>9</v>
      </c>
      <c r="M7" s="19"/>
      <c r="N7" s="21"/>
      <c r="O7" s="74"/>
      <c r="P7" s="667"/>
      <c r="Q7" s="19"/>
      <c r="R7" s="21"/>
      <c r="S7" s="21"/>
      <c r="T7" s="19"/>
      <c r="U7" s="21"/>
      <c r="V7" s="21"/>
      <c r="W7" s="19"/>
      <c r="X7" s="21"/>
      <c r="Y7" s="19"/>
      <c r="Z7" s="21"/>
      <c r="AA7" s="21"/>
      <c r="AB7" s="19"/>
      <c r="AC7" s="22" t="s">
        <v>181</v>
      </c>
      <c r="AD7" s="23" t="s">
        <v>181</v>
      </c>
      <c r="AE7" s="22" t="s">
        <v>181</v>
      </c>
      <c r="AF7" s="22" t="s">
        <v>181</v>
      </c>
      <c r="AG7" s="659" t="s">
        <v>182</v>
      </c>
    </row>
    <row r="8" spans="1:34" s="66" customFormat="1" ht="35.15" customHeight="1" thickBot="1" x14ac:dyDescent="0.3">
      <c r="A8" s="662"/>
      <c r="B8" s="228" t="s">
        <v>2132</v>
      </c>
      <c r="C8" s="229" t="s">
        <v>2132</v>
      </c>
      <c r="D8" s="664"/>
      <c r="E8" s="664"/>
      <c r="F8" s="664"/>
      <c r="G8" s="664"/>
      <c r="H8" s="664"/>
      <c r="I8" s="664"/>
      <c r="J8" s="664"/>
      <c r="K8" s="666"/>
      <c r="L8" s="666"/>
      <c r="M8" s="75"/>
      <c r="N8" s="76"/>
      <c r="O8" s="77"/>
      <c r="P8" s="668"/>
      <c r="Q8" s="75"/>
      <c r="R8" s="76"/>
      <c r="S8" s="76"/>
      <c r="T8" s="76"/>
      <c r="U8" s="75"/>
      <c r="V8" s="78"/>
      <c r="W8" s="79"/>
      <c r="X8" s="78"/>
      <c r="Y8" s="79"/>
      <c r="Z8" s="76"/>
      <c r="AA8" s="78"/>
      <c r="AB8" s="75"/>
      <c r="AC8" s="24" t="s">
        <v>183</v>
      </c>
      <c r="AD8" s="25" t="s">
        <v>184</v>
      </c>
      <c r="AE8" s="24" t="s">
        <v>185</v>
      </c>
      <c r="AF8" s="24" t="s">
        <v>186</v>
      </c>
      <c r="AG8" s="660"/>
      <c r="AH8" s="17"/>
    </row>
    <row r="9" spans="1:34" s="19" customFormat="1" ht="25" customHeight="1" thickBot="1" x14ac:dyDescent="0.3">
      <c r="A9" s="81"/>
      <c r="B9" s="26">
        <v>0</v>
      </c>
      <c r="C9" s="27">
        <v>0</v>
      </c>
      <c r="D9" s="26">
        <v>0</v>
      </c>
      <c r="E9" s="27">
        <v>0</v>
      </c>
      <c r="F9" s="28">
        <v>0</v>
      </c>
      <c r="G9" s="27">
        <v>0</v>
      </c>
      <c r="H9" s="28">
        <v>0</v>
      </c>
      <c r="I9" s="27">
        <v>0</v>
      </c>
      <c r="J9" s="28">
        <v>0</v>
      </c>
      <c r="K9" s="373">
        <f>D9+E9+F9+H9+J9</f>
        <v>0</v>
      </c>
      <c r="L9" s="389">
        <f>G9+I9+K9</f>
        <v>0</v>
      </c>
      <c r="M9" s="82"/>
      <c r="N9" s="83"/>
      <c r="O9" s="84">
        <v>1</v>
      </c>
      <c r="P9" s="85"/>
      <c r="Q9" s="83"/>
      <c r="R9" s="86"/>
      <c r="S9" s="83"/>
      <c r="T9" s="86"/>
      <c r="U9" s="86"/>
      <c r="V9" s="28"/>
      <c r="W9" s="27"/>
      <c r="X9" s="28"/>
      <c r="Y9" s="27"/>
      <c r="Z9" s="28"/>
      <c r="AA9" s="27"/>
      <c r="AB9" s="87"/>
      <c r="AC9" s="29">
        <f>Q9</f>
        <v>0</v>
      </c>
      <c r="AD9" s="29">
        <f>D9+E9+F9+H9+J9</f>
        <v>0</v>
      </c>
      <c r="AE9" s="29">
        <f>G9</f>
        <v>0</v>
      </c>
      <c r="AF9" s="29">
        <f>AC9+AD9+AE9</f>
        <v>0</v>
      </c>
      <c r="AG9" s="88"/>
      <c r="AH9" s="42"/>
    </row>
    <row r="10" spans="1:34" ht="40" customHeight="1" x14ac:dyDescent="0.25">
      <c r="A10" s="230" t="s">
        <v>187</v>
      </c>
      <c r="B10" s="231"/>
      <c r="C10" s="232"/>
      <c r="D10" s="245"/>
      <c r="E10" s="245"/>
      <c r="F10" s="245"/>
      <c r="G10" s="245"/>
      <c r="H10" s="245"/>
      <c r="I10" s="245"/>
      <c r="J10" s="245"/>
      <c r="K10" s="352"/>
      <c r="L10" s="390"/>
      <c r="M10" s="90"/>
      <c r="O10" s="77"/>
      <c r="P10" s="89"/>
      <c r="Q10" s="91"/>
      <c r="S10" s="91"/>
      <c r="U10" s="91"/>
      <c r="V10" s="91"/>
      <c r="X10" s="91"/>
      <c r="Z10" s="91"/>
      <c r="AB10" s="92"/>
      <c r="AC10" s="30"/>
      <c r="AD10" s="30"/>
      <c r="AE10" s="30"/>
      <c r="AF10" s="397"/>
      <c r="AH10" s="17">
        <f>IF($L$11=0,0,1)</f>
        <v>0</v>
      </c>
    </row>
    <row r="11" spans="1:34" ht="25" customHeight="1" x14ac:dyDescent="0.25">
      <c r="A11" s="119" t="s">
        <v>188</v>
      </c>
      <c r="B11" s="240"/>
      <c r="C11" s="240"/>
      <c r="D11" s="240"/>
      <c r="E11" s="240"/>
      <c r="F11" s="240"/>
      <c r="G11" s="240"/>
      <c r="H11" s="240"/>
      <c r="I11" s="241"/>
      <c r="J11" s="263"/>
      <c r="K11" s="352">
        <f t="shared" ref="K11:K16" si="1">D11+E11+F11+H11+J11</f>
        <v>0</v>
      </c>
      <c r="L11" s="390">
        <f t="shared" ref="L11:L16" si="2">G11+I11+K11</f>
        <v>0</v>
      </c>
      <c r="M11" s="95"/>
      <c r="O11" s="77">
        <f>IF(L11&gt;1,1,0)</f>
        <v>0</v>
      </c>
      <c r="P11" s="93"/>
      <c r="Q11" s="96"/>
      <c r="S11" s="96"/>
      <c r="U11" s="96"/>
      <c r="V11" s="96"/>
      <c r="X11" s="96"/>
      <c r="Z11" s="96"/>
      <c r="AB11" s="97"/>
      <c r="AC11" s="30">
        <f>Q11</f>
        <v>0</v>
      </c>
      <c r="AD11" s="30">
        <f t="shared" ref="AD11:AD16" si="3">D11+E11+F11+H11+J11</f>
        <v>0</v>
      </c>
      <c r="AE11" s="30">
        <f t="shared" ref="AE11:AE16" si="4">G11</f>
        <v>0</v>
      </c>
      <c r="AF11" s="30">
        <f t="shared" ref="AF11:AF16" si="5">AC11+AD11+AE11</f>
        <v>0</v>
      </c>
      <c r="AG11" s="398" t="s">
        <v>189</v>
      </c>
      <c r="AH11" s="17">
        <f>IF($L$11=0,0,1)</f>
        <v>0</v>
      </c>
    </row>
    <row r="12" spans="1:34" ht="25" customHeight="1" x14ac:dyDescent="0.25">
      <c r="A12" s="370" t="s">
        <v>190</v>
      </c>
      <c r="B12" s="366">
        <f t="shared" ref="B12:J12" si="6">B11</f>
        <v>0</v>
      </c>
      <c r="C12" s="366">
        <f t="shared" si="6"/>
        <v>0</v>
      </c>
      <c r="D12" s="366">
        <f t="shared" si="6"/>
        <v>0</v>
      </c>
      <c r="E12" s="366">
        <f t="shared" si="6"/>
        <v>0</v>
      </c>
      <c r="F12" s="366">
        <f t="shared" si="6"/>
        <v>0</v>
      </c>
      <c r="G12" s="366">
        <f t="shared" si="6"/>
        <v>0</v>
      </c>
      <c r="H12" s="366">
        <f t="shared" si="6"/>
        <v>0</v>
      </c>
      <c r="I12" s="368">
        <f t="shared" si="6"/>
        <v>0</v>
      </c>
      <c r="J12" s="352">
        <f t="shared" si="6"/>
        <v>0</v>
      </c>
      <c r="K12" s="352">
        <f t="shared" si="1"/>
        <v>0</v>
      </c>
      <c r="L12" s="390">
        <f t="shared" si="2"/>
        <v>0</v>
      </c>
      <c r="M12" s="95"/>
      <c r="O12" s="77"/>
      <c r="P12" s="93"/>
      <c r="Q12" s="96"/>
      <c r="S12" s="96"/>
      <c r="U12" s="96"/>
      <c r="V12" s="96"/>
      <c r="X12" s="96"/>
      <c r="Z12" s="96"/>
      <c r="AB12" s="97"/>
      <c r="AC12" s="30">
        <f t="shared" ref="AC12:AC16" si="7">Q12</f>
        <v>0</v>
      </c>
      <c r="AD12" s="30">
        <f t="shared" si="3"/>
        <v>0</v>
      </c>
      <c r="AE12" s="30">
        <f t="shared" si="4"/>
        <v>0</v>
      </c>
      <c r="AF12" s="30">
        <f t="shared" si="5"/>
        <v>0</v>
      </c>
      <c r="AG12" s="18" t="s">
        <v>191</v>
      </c>
      <c r="AH12" s="17">
        <f t="shared" ref="AH12:AH17" si="8">IF($L$11=0,0,1)</f>
        <v>0</v>
      </c>
    </row>
    <row r="13" spans="1:34" ht="25" customHeight="1" x14ac:dyDescent="0.25">
      <c r="A13" s="119" t="s">
        <v>192</v>
      </c>
      <c r="B13" s="240"/>
      <c r="C13" s="240"/>
      <c r="D13" s="240"/>
      <c r="E13" s="240"/>
      <c r="F13" s="240"/>
      <c r="G13" s="240"/>
      <c r="H13" s="240"/>
      <c r="I13" s="241"/>
      <c r="J13" s="263"/>
      <c r="K13" s="352">
        <f t="shared" si="1"/>
        <v>0</v>
      </c>
      <c r="L13" s="390">
        <f t="shared" si="2"/>
        <v>0</v>
      </c>
      <c r="M13" s="95"/>
      <c r="O13" s="77"/>
      <c r="P13" s="93"/>
      <c r="Q13" s="96"/>
      <c r="S13" s="96"/>
      <c r="U13" s="96"/>
      <c r="V13" s="96"/>
      <c r="X13" s="96"/>
      <c r="Z13" s="96"/>
      <c r="AB13" s="97"/>
      <c r="AC13" s="30">
        <f t="shared" si="7"/>
        <v>0</v>
      </c>
      <c r="AD13" s="30">
        <f t="shared" si="3"/>
        <v>0</v>
      </c>
      <c r="AE13" s="30">
        <f t="shared" si="4"/>
        <v>0</v>
      </c>
      <c r="AF13" s="30">
        <f t="shared" si="5"/>
        <v>0</v>
      </c>
      <c r="AG13" s="18" t="s">
        <v>193</v>
      </c>
      <c r="AH13" s="17">
        <f t="shared" si="8"/>
        <v>0</v>
      </c>
    </row>
    <row r="14" spans="1:34" ht="25" customHeight="1" x14ac:dyDescent="0.25">
      <c r="A14" s="248">
        <v>0</v>
      </c>
      <c r="B14" s="240"/>
      <c r="C14" s="241"/>
      <c r="D14" s="263"/>
      <c r="E14" s="263"/>
      <c r="F14" s="263"/>
      <c r="G14" s="263"/>
      <c r="H14" s="263"/>
      <c r="I14" s="263"/>
      <c r="J14" s="263"/>
      <c r="K14" s="352">
        <f t="shared" si="1"/>
        <v>0</v>
      </c>
      <c r="L14" s="390">
        <f t="shared" si="2"/>
        <v>0</v>
      </c>
      <c r="M14" s="95"/>
      <c r="O14" s="77"/>
      <c r="P14" s="93"/>
      <c r="Q14" s="96"/>
      <c r="S14" s="96"/>
      <c r="U14" s="96"/>
      <c r="V14" s="96"/>
      <c r="X14" s="96"/>
      <c r="Z14" s="96"/>
      <c r="AB14" s="97"/>
      <c r="AC14" s="30">
        <f t="shared" si="7"/>
        <v>0</v>
      </c>
      <c r="AD14" s="30">
        <f t="shared" si="3"/>
        <v>0</v>
      </c>
      <c r="AE14" s="30">
        <f t="shared" si="4"/>
        <v>0</v>
      </c>
      <c r="AF14" s="30">
        <f t="shared" si="5"/>
        <v>0</v>
      </c>
      <c r="AG14" s="18">
        <v>0</v>
      </c>
      <c r="AH14" s="17">
        <f t="shared" si="8"/>
        <v>0</v>
      </c>
    </row>
    <row r="15" spans="1:34" ht="25" customHeight="1" x14ac:dyDescent="0.25">
      <c r="A15" s="248">
        <v>0</v>
      </c>
      <c r="B15" s="240"/>
      <c r="C15" s="241"/>
      <c r="D15" s="263"/>
      <c r="E15" s="263"/>
      <c r="F15" s="263"/>
      <c r="G15" s="263"/>
      <c r="H15" s="263"/>
      <c r="I15" s="263"/>
      <c r="J15" s="263"/>
      <c r="K15" s="352">
        <f t="shared" si="1"/>
        <v>0</v>
      </c>
      <c r="L15" s="390">
        <f t="shared" si="2"/>
        <v>0</v>
      </c>
      <c r="M15" s="95"/>
      <c r="O15" s="77"/>
      <c r="P15" s="93"/>
      <c r="Q15" s="96"/>
      <c r="S15" s="96"/>
      <c r="U15" s="96"/>
      <c r="V15" s="96"/>
      <c r="X15" s="96"/>
      <c r="Z15" s="96"/>
      <c r="AB15" s="97"/>
      <c r="AC15" s="30">
        <f t="shared" si="7"/>
        <v>0</v>
      </c>
      <c r="AD15" s="30">
        <f t="shared" si="3"/>
        <v>0</v>
      </c>
      <c r="AE15" s="30">
        <f t="shared" si="4"/>
        <v>0</v>
      </c>
      <c r="AF15" s="30">
        <f t="shared" si="5"/>
        <v>0</v>
      </c>
      <c r="AG15" s="18">
        <v>0</v>
      </c>
      <c r="AH15" s="17">
        <f t="shared" si="8"/>
        <v>0</v>
      </c>
    </row>
    <row r="16" spans="1:34" ht="25" customHeight="1" x14ac:dyDescent="0.25">
      <c r="A16" s="248">
        <v>0</v>
      </c>
      <c r="B16" s="240"/>
      <c r="C16" s="241"/>
      <c r="D16" s="263"/>
      <c r="E16" s="263"/>
      <c r="F16" s="263"/>
      <c r="G16" s="263"/>
      <c r="H16" s="263"/>
      <c r="I16" s="263"/>
      <c r="J16" s="263"/>
      <c r="K16" s="352">
        <f t="shared" si="1"/>
        <v>0</v>
      </c>
      <c r="L16" s="390">
        <f t="shared" si="2"/>
        <v>0</v>
      </c>
      <c r="M16" s="95"/>
      <c r="O16" s="77"/>
      <c r="P16" s="93"/>
      <c r="Q16" s="96"/>
      <c r="S16" s="96"/>
      <c r="U16" s="96"/>
      <c r="V16" s="96"/>
      <c r="X16" s="96"/>
      <c r="Z16" s="96"/>
      <c r="AB16" s="97"/>
      <c r="AC16" s="30">
        <f t="shared" si="7"/>
        <v>0</v>
      </c>
      <c r="AD16" s="30">
        <f t="shared" si="3"/>
        <v>0</v>
      </c>
      <c r="AE16" s="30">
        <f t="shared" si="4"/>
        <v>0</v>
      </c>
      <c r="AF16" s="30">
        <f t="shared" si="5"/>
        <v>0</v>
      </c>
      <c r="AG16" s="18">
        <v>0</v>
      </c>
      <c r="AH16" s="17">
        <f t="shared" si="8"/>
        <v>0</v>
      </c>
    </row>
    <row r="17" spans="1:34" ht="25" customHeight="1" thickBot="1" x14ac:dyDescent="0.3">
      <c r="A17" s="249"/>
      <c r="B17" s="250"/>
      <c r="C17" s="251"/>
      <c r="D17" s="264"/>
      <c r="E17" s="264"/>
      <c r="F17" s="264"/>
      <c r="G17" s="264"/>
      <c r="H17" s="264"/>
      <c r="I17" s="264"/>
      <c r="J17" s="264"/>
      <c r="K17" s="377"/>
      <c r="L17" s="33"/>
      <c r="M17" s="101"/>
      <c r="N17" s="102"/>
      <c r="O17" s="77"/>
      <c r="P17" s="99"/>
      <c r="Q17" s="103"/>
      <c r="R17" s="104"/>
      <c r="S17" s="103"/>
      <c r="T17" s="104"/>
      <c r="U17" s="103"/>
      <c r="V17" s="103"/>
      <c r="W17" s="104"/>
      <c r="X17" s="103"/>
      <c r="Y17" s="104"/>
      <c r="Z17" s="103"/>
      <c r="AA17" s="104"/>
      <c r="AB17" s="105"/>
      <c r="AC17" s="33"/>
      <c r="AD17" s="33"/>
      <c r="AE17" s="33"/>
      <c r="AF17" s="33"/>
      <c r="AG17" s="80"/>
      <c r="AH17" s="17">
        <f t="shared" si="8"/>
        <v>0</v>
      </c>
    </row>
    <row r="18" spans="1:34" ht="40" customHeight="1" x14ac:dyDescent="0.25">
      <c r="A18" s="233" t="s">
        <v>194</v>
      </c>
      <c r="B18" s="231"/>
      <c r="C18" s="234"/>
      <c r="D18" s="245"/>
      <c r="E18" s="245"/>
      <c r="F18" s="245"/>
      <c r="G18" s="245"/>
      <c r="H18" s="245"/>
      <c r="I18" s="245"/>
      <c r="J18" s="245"/>
      <c r="K18" s="363"/>
      <c r="L18" s="375"/>
      <c r="M18" s="95"/>
      <c r="O18" s="77"/>
      <c r="P18" s="106"/>
      <c r="Q18" s="96"/>
      <c r="S18" s="96"/>
      <c r="U18" s="96"/>
      <c r="V18" s="96"/>
      <c r="X18" s="96"/>
      <c r="Z18" s="96"/>
      <c r="AB18" s="97"/>
      <c r="AC18" s="30"/>
      <c r="AD18" s="30"/>
      <c r="AE18" s="30"/>
      <c r="AF18" s="30"/>
      <c r="AH18" s="17">
        <f>IF($L$19=0,0,1)</f>
        <v>0</v>
      </c>
    </row>
    <row r="19" spans="1:34" ht="25" customHeight="1" x14ac:dyDescent="0.25">
      <c r="A19" s="119" t="s">
        <v>188</v>
      </c>
      <c r="B19" s="240"/>
      <c r="C19" s="240"/>
      <c r="D19" s="240"/>
      <c r="E19" s="240"/>
      <c r="F19" s="240"/>
      <c r="G19" s="240"/>
      <c r="H19" s="240"/>
      <c r="I19" s="240"/>
      <c r="J19" s="240"/>
      <c r="K19" s="366">
        <f t="shared" ref="K19:K24" si="9">D19+E19+F19+H19+J19</f>
        <v>0</v>
      </c>
      <c r="L19" s="376">
        <f t="shared" ref="L19:L24" si="10">G19+I19+K19</f>
        <v>0</v>
      </c>
      <c r="M19" s="95"/>
      <c r="O19" s="77">
        <f>IF(L19&gt;1,1,0)</f>
        <v>0</v>
      </c>
      <c r="P19" s="93"/>
      <c r="Q19" s="96"/>
      <c r="S19" s="96"/>
      <c r="U19" s="96"/>
      <c r="V19" s="96"/>
      <c r="X19" s="96"/>
      <c r="Z19" s="96"/>
      <c r="AB19" s="97"/>
      <c r="AC19" s="30">
        <f t="shared" ref="AC19:AC24" si="11">Q19</f>
        <v>0</v>
      </c>
      <c r="AD19" s="30">
        <f t="shared" ref="AD19:AD24" si="12">D19+E19+F19+H19+J19</f>
        <v>0</v>
      </c>
      <c r="AE19" s="30">
        <f t="shared" ref="AE19:AE24" si="13">G19</f>
        <v>0</v>
      </c>
      <c r="AF19" s="30">
        <f t="shared" ref="AF19:AF24" si="14">AC19+AD19+AE19</f>
        <v>0</v>
      </c>
      <c r="AG19" s="18" t="s">
        <v>195</v>
      </c>
      <c r="AH19" s="17">
        <f>IF($L$19=0,0,1)</f>
        <v>0</v>
      </c>
    </row>
    <row r="20" spans="1:34" ht="25" customHeight="1" x14ac:dyDescent="0.25">
      <c r="A20" s="370" t="s">
        <v>196</v>
      </c>
      <c r="B20" s="366">
        <f t="shared" ref="B20:J20" si="15">B19</f>
        <v>0</v>
      </c>
      <c r="C20" s="366">
        <f t="shared" si="15"/>
        <v>0</v>
      </c>
      <c r="D20" s="366">
        <f t="shared" si="15"/>
        <v>0</v>
      </c>
      <c r="E20" s="366">
        <f t="shared" si="15"/>
        <v>0</v>
      </c>
      <c r="F20" s="366">
        <f t="shared" si="15"/>
        <v>0</v>
      </c>
      <c r="G20" s="366">
        <f t="shared" si="15"/>
        <v>0</v>
      </c>
      <c r="H20" s="366">
        <f t="shared" si="15"/>
        <v>0</v>
      </c>
      <c r="I20" s="366">
        <f t="shared" si="15"/>
        <v>0</v>
      </c>
      <c r="J20" s="366">
        <f t="shared" si="15"/>
        <v>0</v>
      </c>
      <c r="K20" s="366">
        <f t="shared" si="9"/>
        <v>0</v>
      </c>
      <c r="L20" s="376">
        <f t="shared" si="10"/>
        <v>0</v>
      </c>
      <c r="M20" s="95"/>
      <c r="O20" s="77"/>
      <c r="P20" s="93"/>
      <c r="Q20" s="96"/>
      <c r="S20" s="96"/>
      <c r="U20" s="96"/>
      <c r="V20" s="96"/>
      <c r="X20" s="96"/>
      <c r="Z20" s="96"/>
      <c r="AB20" s="97"/>
      <c r="AC20" s="30">
        <f t="shared" si="11"/>
        <v>0</v>
      </c>
      <c r="AD20" s="30">
        <f t="shared" si="12"/>
        <v>0</v>
      </c>
      <c r="AE20" s="30">
        <f t="shared" si="13"/>
        <v>0</v>
      </c>
      <c r="AF20" s="30">
        <f t="shared" si="14"/>
        <v>0</v>
      </c>
      <c r="AG20" s="18" t="s">
        <v>197</v>
      </c>
      <c r="AH20" s="17">
        <f t="shared" ref="AH20:AH25" si="16">IF($L$19=0,0,1)</f>
        <v>0</v>
      </c>
    </row>
    <row r="21" spans="1:34" ht="25" customHeight="1" x14ac:dyDescent="0.25">
      <c r="A21" s="119" t="s">
        <v>198</v>
      </c>
      <c r="B21" s="240"/>
      <c r="C21" s="240"/>
      <c r="D21" s="240"/>
      <c r="E21" s="240"/>
      <c r="F21" s="240"/>
      <c r="G21" s="240"/>
      <c r="H21" s="240"/>
      <c r="I21" s="240"/>
      <c r="J21" s="240"/>
      <c r="K21" s="366">
        <f t="shared" si="9"/>
        <v>0</v>
      </c>
      <c r="L21" s="376">
        <f t="shared" si="10"/>
        <v>0</v>
      </c>
      <c r="M21" s="95"/>
      <c r="O21" s="77"/>
      <c r="P21" s="93"/>
      <c r="Q21" s="96"/>
      <c r="S21" s="96"/>
      <c r="U21" s="96"/>
      <c r="V21" s="96"/>
      <c r="X21" s="96"/>
      <c r="Z21" s="96"/>
      <c r="AB21" s="97"/>
      <c r="AC21" s="30">
        <f t="shared" si="11"/>
        <v>0</v>
      </c>
      <c r="AD21" s="30">
        <f t="shared" si="12"/>
        <v>0</v>
      </c>
      <c r="AE21" s="30">
        <f t="shared" si="13"/>
        <v>0</v>
      </c>
      <c r="AF21" s="30">
        <f t="shared" si="14"/>
        <v>0</v>
      </c>
      <c r="AG21" s="18" t="s">
        <v>199</v>
      </c>
      <c r="AH21" s="17">
        <f t="shared" si="16"/>
        <v>0</v>
      </c>
    </row>
    <row r="22" spans="1:34" ht="25" customHeight="1" x14ac:dyDescent="0.25">
      <c r="A22" s="248">
        <v>0</v>
      </c>
      <c r="B22" s="240"/>
      <c r="C22" s="241"/>
      <c r="D22" s="263"/>
      <c r="E22" s="263"/>
      <c r="F22" s="263"/>
      <c r="G22" s="263"/>
      <c r="H22" s="263"/>
      <c r="I22" s="263"/>
      <c r="J22" s="263"/>
      <c r="K22" s="363">
        <f t="shared" si="9"/>
        <v>0</v>
      </c>
      <c r="L22" s="376">
        <f t="shared" si="10"/>
        <v>0</v>
      </c>
      <c r="M22" s="95"/>
      <c r="O22" s="77"/>
      <c r="P22" s="93"/>
      <c r="Q22" s="96"/>
      <c r="S22" s="96"/>
      <c r="U22" s="96"/>
      <c r="V22" s="96"/>
      <c r="X22" s="96"/>
      <c r="Z22" s="96"/>
      <c r="AB22" s="97"/>
      <c r="AC22" s="30">
        <f t="shared" si="11"/>
        <v>0</v>
      </c>
      <c r="AD22" s="30">
        <f t="shared" si="12"/>
        <v>0</v>
      </c>
      <c r="AE22" s="30">
        <f t="shared" si="13"/>
        <v>0</v>
      </c>
      <c r="AF22" s="30">
        <f t="shared" si="14"/>
        <v>0</v>
      </c>
      <c r="AG22" s="18">
        <v>0</v>
      </c>
      <c r="AH22" s="17">
        <f t="shared" si="16"/>
        <v>0</v>
      </c>
    </row>
    <row r="23" spans="1:34" ht="25" customHeight="1" x14ac:dyDescent="0.25">
      <c r="A23" s="248">
        <v>0</v>
      </c>
      <c r="B23" s="240"/>
      <c r="C23" s="241"/>
      <c r="D23" s="263"/>
      <c r="E23" s="263"/>
      <c r="F23" s="263"/>
      <c r="G23" s="263"/>
      <c r="H23" s="263"/>
      <c r="I23" s="263"/>
      <c r="J23" s="263"/>
      <c r="K23" s="363">
        <f t="shared" si="9"/>
        <v>0</v>
      </c>
      <c r="L23" s="376">
        <f t="shared" si="10"/>
        <v>0</v>
      </c>
      <c r="M23" s="95"/>
      <c r="O23" s="77"/>
      <c r="P23" s="93"/>
      <c r="Q23" s="96"/>
      <c r="S23" s="96"/>
      <c r="U23" s="96"/>
      <c r="V23" s="96"/>
      <c r="X23" s="96"/>
      <c r="Z23" s="96"/>
      <c r="AB23" s="97"/>
      <c r="AC23" s="30">
        <f t="shared" si="11"/>
        <v>0</v>
      </c>
      <c r="AD23" s="30">
        <f t="shared" si="12"/>
        <v>0</v>
      </c>
      <c r="AE23" s="30">
        <f t="shared" si="13"/>
        <v>0</v>
      </c>
      <c r="AF23" s="30">
        <f t="shared" si="14"/>
        <v>0</v>
      </c>
      <c r="AG23" s="18">
        <v>0</v>
      </c>
      <c r="AH23" s="17">
        <f t="shared" si="16"/>
        <v>0</v>
      </c>
    </row>
    <row r="24" spans="1:34" ht="25" customHeight="1" x14ac:dyDescent="0.25">
      <c r="A24" s="248">
        <v>0</v>
      </c>
      <c r="B24" s="240"/>
      <c r="C24" s="241"/>
      <c r="D24" s="263"/>
      <c r="E24" s="263"/>
      <c r="F24" s="263"/>
      <c r="G24" s="263"/>
      <c r="H24" s="263"/>
      <c r="I24" s="263"/>
      <c r="J24" s="263"/>
      <c r="K24" s="363">
        <f t="shared" si="9"/>
        <v>0</v>
      </c>
      <c r="L24" s="376">
        <f t="shared" si="10"/>
        <v>0</v>
      </c>
      <c r="M24" s="95"/>
      <c r="O24" s="77"/>
      <c r="P24" s="93"/>
      <c r="Q24" s="96"/>
      <c r="S24" s="96"/>
      <c r="U24" s="96"/>
      <c r="V24" s="96"/>
      <c r="X24" s="96"/>
      <c r="Z24" s="96"/>
      <c r="AB24" s="97"/>
      <c r="AC24" s="30">
        <f t="shared" si="11"/>
        <v>0</v>
      </c>
      <c r="AD24" s="30">
        <f t="shared" si="12"/>
        <v>0</v>
      </c>
      <c r="AE24" s="30">
        <f t="shared" si="13"/>
        <v>0</v>
      </c>
      <c r="AF24" s="30">
        <f t="shared" si="14"/>
        <v>0</v>
      </c>
      <c r="AG24" s="18">
        <v>0</v>
      </c>
      <c r="AH24" s="17">
        <f t="shared" si="16"/>
        <v>0</v>
      </c>
    </row>
    <row r="25" spans="1:34" ht="25" customHeight="1" thickBot="1" x14ac:dyDescent="0.3">
      <c r="A25" s="249"/>
      <c r="B25" s="250"/>
      <c r="C25" s="251"/>
      <c r="D25" s="264"/>
      <c r="E25" s="264"/>
      <c r="F25" s="264"/>
      <c r="G25" s="264"/>
      <c r="H25" s="264"/>
      <c r="I25" s="264"/>
      <c r="J25" s="264"/>
      <c r="K25" s="379"/>
      <c r="L25" s="378"/>
      <c r="M25" s="101"/>
      <c r="N25" s="102"/>
      <c r="O25" s="77"/>
      <c r="P25" s="99"/>
      <c r="Q25" s="103"/>
      <c r="R25" s="104"/>
      <c r="S25" s="103"/>
      <c r="T25" s="104"/>
      <c r="U25" s="103"/>
      <c r="V25" s="103"/>
      <c r="W25" s="104"/>
      <c r="X25" s="103"/>
      <c r="Y25" s="104"/>
      <c r="Z25" s="103"/>
      <c r="AA25" s="104"/>
      <c r="AB25" s="105"/>
      <c r="AC25" s="33"/>
      <c r="AD25" s="33"/>
      <c r="AE25" s="33"/>
      <c r="AF25" s="33"/>
      <c r="AG25" s="80"/>
      <c r="AH25" s="17">
        <f t="shared" si="16"/>
        <v>0</v>
      </c>
    </row>
    <row r="26" spans="1:34" ht="40" customHeight="1" x14ac:dyDescent="0.25">
      <c r="A26" s="235" t="s">
        <v>200</v>
      </c>
      <c r="B26" s="231"/>
      <c r="C26" s="234"/>
      <c r="D26" s="245"/>
      <c r="E26" s="245"/>
      <c r="F26" s="245"/>
      <c r="G26" s="245"/>
      <c r="H26" s="245"/>
      <c r="I26" s="245"/>
      <c r="J26" s="245"/>
      <c r="K26" s="363"/>
      <c r="L26" s="376"/>
      <c r="M26" s="95"/>
      <c r="O26" s="77"/>
      <c r="P26" s="107"/>
      <c r="Q26" s="96"/>
      <c r="S26" s="96"/>
      <c r="U26" s="96"/>
      <c r="V26" s="96"/>
      <c r="X26" s="96"/>
      <c r="Z26" s="96"/>
      <c r="AB26" s="97"/>
      <c r="AC26" s="30"/>
      <c r="AD26" s="30"/>
      <c r="AE26" s="30"/>
      <c r="AF26" s="30"/>
      <c r="AH26" s="17">
        <f>IF($L$27=0,0,1)</f>
        <v>0</v>
      </c>
    </row>
    <row r="27" spans="1:34" ht="25" customHeight="1" x14ac:dyDescent="0.25">
      <c r="A27" s="119" t="s">
        <v>188</v>
      </c>
      <c r="B27" s="238"/>
      <c r="C27" s="238"/>
      <c r="D27" s="238"/>
      <c r="E27" s="238"/>
      <c r="F27" s="238"/>
      <c r="G27" s="238"/>
      <c r="H27" s="238"/>
      <c r="I27" s="238"/>
      <c r="J27" s="238"/>
      <c r="K27" s="372">
        <f t="shared" ref="K27:K33" si="17">D27+E27+F27+H27+J27</f>
        <v>0</v>
      </c>
      <c r="L27" s="376">
        <f t="shared" ref="L27:L33" si="18">G27+I27+K27</f>
        <v>0</v>
      </c>
      <c r="M27" s="95"/>
      <c r="O27" s="77">
        <f>IF(L27&gt;1,1,0)</f>
        <v>0</v>
      </c>
      <c r="P27" s="93"/>
      <c r="Q27" s="96"/>
      <c r="S27" s="96"/>
      <c r="U27" s="96"/>
      <c r="V27" s="96"/>
      <c r="X27" s="96"/>
      <c r="Z27" s="96"/>
      <c r="AB27" s="97"/>
      <c r="AC27" s="30">
        <f t="shared" ref="AC27:AC33" si="19">Q27</f>
        <v>0</v>
      </c>
      <c r="AD27" s="30">
        <f t="shared" ref="AD27:AD33" si="20">D27+E27+F27+H27+J27</f>
        <v>0</v>
      </c>
      <c r="AE27" s="30">
        <f t="shared" ref="AE27:AE33" si="21">G27</f>
        <v>0</v>
      </c>
      <c r="AF27" s="30">
        <f t="shared" ref="AF27:AF33" si="22">AC27+AD27+AE27</f>
        <v>0</v>
      </c>
      <c r="AG27" s="18" t="s">
        <v>201</v>
      </c>
      <c r="AH27" s="17">
        <f>IF($L$27=0,0,1)</f>
        <v>0</v>
      </c>
    </row>
    <row r="28" spans="1:34" ht="25" customHeight="1" x14ac:dyDescent="0.25">
      <c r="A28" s="370" t="s">
        <v>202</v>
      </c>
      <c r="B28" s="372">
        <f t="shared" ref="B28:J28" si="23">B27</f>
        <v>0</v>
      </c>
      <c r="C28" s="372">
        <f t="shared" si="23"/>
        <v>0</v>
      </c>
      <c r="D28" s="372">
        <f t="shared" si="23"/>
        <v>0</v>
      </c>
      <c r="E28" s="372">
        <f t="shared" si="23"/>
        <v>0</v>
      </c>
      <c r="F28" s="372">
        <f t="shared" si="23"/>
        <v>0</v>
      </c>
      <c r="G28" s="372">
        <f t="shared" si="23"/>
        <v>0</v>
      </c>
      <c r="H28" s="372">
        <f t="shared" si="23"/>
        <v>0</v>
      </c>
      <c r="I28" s="372">
        <f t="shared" si="23"/>
        <v>0</v>
      </c>
      <c r="J28" s="372">
        <f t="shared" si="23"/>
        <v>0</v>
      </c>
      <c r="K28" s="372">
        <f t="shared" si="17"/>
        <v>0</v>
      </c>
      <c r="L28" s="376">
        <f t="shared" si="18"/>
        <v>0</v>
      </c>
      <c r="M28" s="95"/>
      <c r="O28" s="77"/>
      <c r="P28" s="93"/>
      <c r="Q28" s="96"/>
      <c r="S28" s="96"/>
      <c r="U28" s="96"/>
      <c r="V28" s="96"/>
      <c r="X28" s="96"/>
      <c r="Z28" s="96"/>
      <c r="AB28" s="97"/>
      <c r="AC28" s="30">
        <f t="shared" si="19"/>
        <v>0</v>
      </c>
      <c r="AD28" s="30">
        <f t="shared" si="20"/>
        <v>0</v>
      </c>
      <c r="AE28" s="30">
        <f t="shared" si="21"/>
        <v>0</v>
      </c>
      <c r="AF28" s="30">
        <f t="shared" si="22"/>
        <v>0</v>
      </c>
      <c r="AG28" s="18" t="s">
        <v>203</v>
      </c>
      <c r="AH28" s="17">
        <f t="shared" ref="AH28:AH36" si="24">IF($L$27=0,0,1)</f>
        <v>0</v>
      </c>
    </row>
    <row r="29" spans="1:34" ht="25" customHeight="1" x14ac:dyDescent="0.25">
      <c r="A29" s="119" t="s">
        <v>204</v>
      </c>
      <c r="B29" s="238"/>
      <c r="C29" s="238"/>
      <c r="D29" s="238"/>
      <c r="E29" s="238"/>
      <c r="F29" s="238"/>
      <c r="G29" s="238"/>
      <c r="H29" s="238"/>
      <c r="I29" s="238"/>
      <c r="J29" s="238"/>
      <c r="K29" s="372">
        <f t="shared" si="17"/>
        <v>0</v>
      </c>
      <c r="L29" s="376">
        <f t="shared" si="18"/>
        <v>0</v>
      </c>
      <c r="M29" s="95"/>
      <c r="O29" s="77"/>
      <c r="P29" s="93"/>
      <c r="Q29" s="96"/>
      <c r="S29" s="96"/>
      <c r="U29" s="96"/>
      <c r="V29" s="96"/>
      <c r="X29" s="96"/>
      <c r="Z29" s="96"/>
      <c r="AB29" s="97"/>
      <c r="AC29" s="30">
        <f t="shared" si="19"/>
        <v>0</v>
      </c>
      <c r="AD29" s="30">
        <f t="shared" si="20"/>
        <v>0</v>
      </c>
      <c r="AE29" s="30">
        <f t="shared" si="21"/>
        <v>0</v>
      </c>
      <c r="AF29" s="30">
        <f t="shared" si="22"/>
        <v>0</v>
      </c>
      <c r="AG29" s="18" t="s">
        <v>205</v>
      </c>
      <c r="AH29" s="17">
        <f t="shared" si="24"/>
        <v>0</v>
      </c>
    </row>
    <row r="30" spans="1:34" ht="25" customHeight="1" x14ac:dyDescent="0.25">
      <c r="A30" s="119" t="s">
        <v>206</v>
      </c>
      <c r="B30" s="238"/>
      <c r="C30" s="238"/>
      <c r="D30" s="238"/>
      <c r="E30" s="238"/>
      <c r="F30" s="238"/>
      <c r="G30" s="238"/>
      <c r="H30" s="238"/>
      <c r="I30" s="238"/>
      <c r="J30" s="238"/>
      <c r="K30" s="372">
        <f t="shared" si="17"/>
        <v>0</v>
      </c>
      <c r="L30" s="376">
        <f t="shared" si="18"/>
        <v>0</v>
      </c>
      <c r="M30" s="95"/>
      <c r="O30" s="77"/>
      <c r="P30" s="93"/>
      <c r="Q30" s="96"/>
      <c r="S30" s="96"/>
      <c r="U30" s="96"/>
      <c r="V30" s="96"/>
      <c r="X30" s="96"/>
      <c r="Z30" s="96"/>
      <c r="AB30" s="97"/>
      <c r="AC30" s="30">
        <f t="shared" si="19"/>
        <v>0</v>
      </c>
      <c r="AD30" s="30">
        <f t="shared" si="20"/>
        <v>0</v>
      </c>
      <c r="AE30" s="30">
        <f t="shared" si="21"/>
        <v>0</v>
      </c>
      <c r="AF30" s="30">
        <f t="shared" si="22"/>
        <v>0</v>
      </c>
      <c r="AG30" s="18" t="s">
        <v>207</v>
      </c>
      <c r="AH30" s="17">
        <f t="shared" si="24"/>
        <v>0</v>
      </c>
    </row>
    <row r="31" spans="1:34" ht="25" customHeight="1" x14ac:dyDescent="0.25">
      <c r="A31" s="248">
        <v>0</v>
      </c>
      <c r="B31" s="238"/>
      <c r="C31" s="239"/>
      <c r="D31" s="266"/>
      <c r="E31" s="266"/>
      <c r="F31" s="266"/>
      <c r="G31" s="266"/>
      <c r="H31" s="266"/>
      <c r="I31" s="266"/>
      <c r="J31" s="266"/>
      <c r="K31" s="357">
        <f t="shared" si="17"/>
        <v>0</v>
      </c>
      <c r="L31" s="376">
        <f t="shared" si="18"/>
        <v>0</v>
      </c>
      <c r="M31" s="95"/>
      <c r="O31" s="77"/>
      <c r="P31" s="93"/>
      <c r="Q31" s="96"/>
      <c r="S31" s="96"/>
      <c r="U31" s="96"/>
      <c r="V31" s="96"/>
      <c r="X31" s="96"/>
      <c r="Z31" s="96"/>
      <c r="AB31" s="97"/>
      <c r="AC31" s="30">
        <f t="shared" si="19"/>
        <v>0</v>
      </c>
      <c r="AD31" s="30">
        <f t="shared" si="20"/>
        <v>0</v>
      </c>
      <c r="AE31" s="30">
        <f t="shared" si="21"/>
        <v>0</v>
      </c>
      <c r="AF31" s="30">
        <f t="shared" si="22"/>
        <v>0</v>
      </c>
      <c r="AG31" s="18">
        <v>0</v>
      </c>
      <c r="AH31" s="17">
        <f t="shared" si="24"/>
        <v>0</v>
      </c>
    </row>
    <row r="32" spans="1:34" ht="25" customHeight="1" x14ac:dyDescent="0.25">
      <c r="A32" s="248">
        <v>0</v>
      </c>
      <c r="B32" s="238"/>
      <c r="C32" s="239"/>
      <c r="D32" s="266"/>
      <c r="E32" s="266"/>
      <c r="F32" s="266"/>
      <c r="G32" s="266"/>
      <c r="H32" s="266"/>
      <c r="I32" s="266"/>
      <c r="J32" s="266"/>
      <c r="K32" s="357">
        <f t="shared" si="17"/>
        <v>0</v>
      </c>
      <c r="L32" s="376">
        <f t="shared" si="18"/>
        <v>0</v>
      </c>
      <c r="M32" s="95"/>
      <c r="O32" s="77"/>
      <c r="P32" s="93"/>
      <c r="Q32" s="96"/>
      <c r="S32" s="96"/>
      <c r="U32" s="96"/>
      <c r="V32" s="96"/>
      <c r="X32" s="96"/>
      <c r="Z32" s="96"/>
      <c r="AB32" s="97"/>
      <c r="AC32" s="30">
        <f t="shared" si="19"/>
        <v>0</v>
      </c>
      <c r="AD32" s="30">
        <f t="shared" si="20"/>
        <v>0</v>
      </c>
      <c r="AE32" s="30">
        <f t="shared" si="21"/>
        <v>0</v>
      </c>
      <c r="AF32" s="30">
        <f t="shared" si="22"/>
        <v>0</v>
      </c>
      <c r="AG32" s="18">
        <v>0</v>
      </c>
      <c r="AH32" s="17">
        <f t="shared" si="24"/>
        <v>0</v>
      </c>
    </row>
    <row r="33" spans="1:34" ht="25" customHeight="1" x14ac:dyDescent="0.25">
      <c r="A33" s="248">
        <v>0</v>
      </c>
      <c r="B33" s="238"/>
      <c r="C33" s="239"/>
      <c r="D33" s="266"/>
      <c r="E33" s="266"/>
      <c r="F33" s="266"/>
      <c r="G33" s="266"/>
      <c r="H33" s="266"/>
      <c r="I33" s="266"/>
      <c r="J33" s="266"/>
      <c r="K33" s="357">
        <f t="shared" si="17"/>
        <v>0</v>
      </c>
      <c r="L33" s="376">
        <f t="shared" si="18"/>
        <v>0</v>
      </c>
      <c r="M33" s="95"/>
      <c r="O33" s="77"/>
      <c r="P33" s="93"/>
      <c r="Q33" s="96"/>
      <c r="S33" s="96"/>
      <c r="U33" s="96"/>
      <c r="V33" s="96"/>
      <c r="X33" s="96"/>
      <c r="Z33" s="96"/>
      <c r="AB33" s="97"/>
      <c r="AC33" s="30">
        <f t="shared" si="19"/>
        <v>0</v>
      </c>
      <c r="AD33" s="30">
        <f t="shared" si="20"/>
        <v>0</v>
      </c>
      <c r="AE33" s="30">
        <f t="shared" si="21"/>
        <v>0</v>
      </c>
      <c r="AF33" s="30">
        <f t="shared" si="22"/>
        <v>0</v>
      </c>
      <c r="AG33" s="18">
        <v>0</v>
      </c>
      <c r="AH33" s="17">
        <f t="shared" si="24"/>
        <v>0</v>
      </c>
    </row>
    <row r="34" spans="1:34" s="66" customFormat="1" ht="25" customHeight="1" x14ac:dyDescent="0.25">
      <c r="A34" s="252" t="s">
        <v>208</v>
      </c>
      <c r="B34" s="253" t="str">
        <f>IF(B27-B29-B30=0,"OK","OUT OF BALANCE BY")</f>
        <v>OK</v>
      </c>
      <c r="C34" s="254" t="str">
        <f t="shared" ref="C34:L34" si="25">IF(C27-C29-C30=0,"OK","OUT OF BALANCE BY")</f>
        <v>OK</v>
      </c>
      <c r="D34" s="268" t="str">
        <f t="shared" si="25"/>
        <v>OK</v>
      </c>
      <c r="E34" s="268" t="str">
        <f t="shared" si="25"/>
        <v>OK</v>
      </c>
      <c r="F34" s="268" t="str">
        <f t="shared" si="25"/>
        <v>OK</v>
      </c>
      <c r="G34" s="268" t="str">
        <f t="shared" si="25"/>
        <v>OK</v>
      </c>
      <c r="H34" s="268" t="str">
        <f t="shared" si="25"/>
        <v>OK</v>
      </c>
      <c r="I34" s="268" t="str">
        <f t="shared" si="25"/>
        <v>OK</v>
      </c>
      <c r="J34" s="268" t="str">
        <f t="shared" si="25"/>
        <v>OK</v>
      </c>
      <c r="K34" s="364" t="str">
        <f t="shared" si="25"/>
        <v>OK</v>
      </c>
      <c r="L34" s="380" t="str">
        <f t="shared" si="25"/>
        <v>OK</v>
      </c>
      <c r="M34" s="109"/>
      <c r="O34" s="77"/>
      <c r="P34" s="96"/>
      <c r="Q34" s="110"/>
      <c r="S34" s="110"/>
      <c r="U34" s="110"/>
      <c r="V34" s="110"/>
      <c r="X34" s="110"/>
      <c r="Z34" s="110"/>
      <c r="AB34" s="111"/>
      <c r="AC34" s="35" t="str">
        <f t="shared" ref="AC34:AF34" si="26">IF(AC27-AC29-AC30=0,"OK","OUT OF BALANCE BY")</f>
        <v>OK</v>
      </c>
      <c r="AD34" s="35" t="str">
        <f t="shared" si="26"/>
        <v>OK</v>
      </c>
      <c r="AE34" s="35" t="str">
        <f t="shared" si="26"/>
        <v>OK</v>
      </c>
      <c r="AF34" s="35" t="str">
        <f t="shared" si="26"/>
        <v>OK</v>
      </c>
      <c r="AG34" s="18"/>
      <c r="AH34" s="17">
        <f t="shared" si="24"/>
        <v>0</v>
      </c>
    </row>
    <row r="35" spans="1:34" s="66" customFormat="1" ht="25" customHeight="1" x14ac:dyDescent="0.25">
      <c r="A35" s="252"/>
      <c r="B35" s="240">
        <f>B27-B29-B30</f>
        <v>0</v>
      </c>
      <c r="C35" s="241">
        <f t="shared" ref="C35:L35" si="27">C27-C29-C30</f>
        <v>0</v>
      </c>
      <c r="D35" s="263">
        <f t="shared" si="27"/>
        <v>0</v>
      </c>
      <c r="E35" s="263">
        <f t="shared" si="27"/>
        <v>0</v>
      </c>
      <c r="F35" s="263">
        <f t="shared" si="27"/>
        <v>0</v>
      </c>
      <c r="G35" s="263">
        <f t="shared" si="27"/>
        <v>0</v>
      </c>
      <c r="H35" s="263">
        <f t="shared" si="27"/>
        <v>0</v>
      </c>
      <c r="I35" s="263">
        <f t="shared" si="27"/>
        <v>0</v>
      </c>
      <c r="J35" s="263">
        <f t="shared" si="27"/>
        <v>0</v>
      </c>
      <c r="K35" s="363">
        <f t="shared" si="27"/>
        <v>0</v>
      </c>
      <c r="L35" s="376">
        <f t="shared" si="27"/>
        <v>0</v>
      </c>
      <c r="M35" s="109"/>
      <c r="O35" s="77"/>
      <c r="P35" s="96"/>
      <c r="Q35" s="96"/>
      <c r="R35" s="17"/>
      <c r="S35" s="96"/>
      <c r="T35" s="17"/>
      <c r="U35" s="96"/>
      <c r="V35" s="96"/>
      <c r="W35" s="17"/>
      <c r="X35" s="96"/>
      <c r="Y35" s="17"/>
      <c r="Z35" s="96"/>
      <c r="AA35" s="17"/>
      <c r="AB35" s="97"/>
      <c r="AC35" s="30">
        <f t="shared" ref="AC35:AF35" si="28">AC27-AC29-AC30</f>
        <v>0</v>
      </c>
      <c r="AD35" s="30">
        <f t="shared" si="28"/>
        <v>0</v>
      </c>
      <c r="AE35" s="30">
        <f t="shared" si="28"/>
        <v>0</v>
      </c>
      <c r="AF35" s="30">
        <f t="shared" si="28"/>
        <v>0</v>
      </c>
      <c r="AG35" s="18"/>
      <c r="AH35" s="17">
        <f t="shared" si="24"/>
        <v>0</v>
      </c>
    </row>
    <row r="36" spans="1:34" ht="25" customHeight="1" thickBot="1" x14ac:dyDescent="0.3">
      <c r="A36" s="249"/>
      <c r="B36" s="250"/>
      <c r="C36" s="251"/>
      <c r="D36" s="264"/>
      <c r="E36" s="264"/>
      <c r="F36" s="264"/>
      <c r="G36" s="264"/>
      <c r="H36" s="264"/>
      <c r="I36" s="264"/>
      <c r="J36" s="264"/>
      <c r="K36" s="379"/>
      <c r="L36" s="378"/>
      <c r="M36" s="101"/>
      <c r="N36" s="102"/>
      <c r="O36" s="77"/>
      <c r="P36" s="99"/>
      <c r="Q36" s="103"/>
      <c r="R36" s="104"/>
      <c r="S36" s="103"/>
      <c r="T36" s="104"/>
      <c r="U36" s="103"/>
      <c r="V36" s="103"/>
      <c r="W36" s="104"/>
      <c r="X36" s="103"/>
      <c r="Y36" s="104"/>
      <c r="Z36" s="103"/>
      <c r="AA36" s="104"/>
      <c r="AB36" s="105"/>
      <c r="AC36" s="33"/>
      <c r="AD36" s="33"/>
      <c r="AE36" s="33"/>
      <c r="AF36" s="33"/>
      <c r="AG36" s="80"/>
      <c r="AH36" s="17">
        <f t="shared" si="24"/>
        <v>0</v>
      </c>
    </row>
    <row r="37" spans="1:34" ht="40" customHeight="1" x14ac:dyDescent="0.25">
      <c r="A37" s="233" t="s">
        <v>209</v>
      </c>
      <c r="B37" s="231"/>
      <c r="C37" s="234"/>
      <c r="D37" s="245"/>
      <c r="E37" s="245"/>
      <c r="F37" s="245"/>
      <c r="G37" s="245"/>
      <c r="H37" s="245"/>
      <c r="I37" s="245"/>
      <c r="J37" s="245"/>
      <c r="K37" s="363"/>
      <c r="L37" s="376"/>
      <c r="M37" s="95"/>
      <c r="O37" s="77"/>
      <c r="P37" s="106"/>
      <c r="Q37" s="96"/>
      <c r="S37" s="96"/>
      <c r="U37" s="96"/>
      <c r="V37" s="96"/>
      <c r="X37" s="96"/>
      <c r="Z37" s="96"/>
      <c r="AB37" s="97"/>
      <c r="AC37" s="30"/>
      <c r="AD37" s="30"/>
      <c r="AE37" s="30"/>
      <c r="AF37" s="30"/>
      <c r="AH37" s="17">
        <f>IF($L$38=0,0,1)</f>
        <v>0</v>
      </c>
    </row>
    <row r="38" spans="1:34" ht="25" customHeight="1" x14ac:dyDescent="0.25">
      <c r="A38" s="119" t="s">
        <v>188</v>
      </c>
      <c r="B38" s="240"/>
      <c r="C38" s="240"/>
      <c r="D38" s="240"/>
      <c r="E38" s="240"/>
      <c r="F38" s="240"/>
      <c r="G38" s="240"/>
      <c r="H38" s="240"/>
      <c r="I38" s="240"/>
      <c r="J38" s="240"/>
      <c r="K38" s="366">
        <f t="shared" ref="K38:K46" si="29">D38+E38+F38+H38+J38</f>
        <v>0</v>
      </c>
      <c r="L38" s="376">
        <f t="shared" ref="L38:L46" si="30">G38+I38+K38</f>
        <v>0</v>
      </c>
      <c r="M38" s="95"/>
      <c r="O38" s="77">
        <f>IF(L38&gt;1,1,0)</f>
        <v>0</v>
      </c>
      <c r="P38" s="93"/>
      <c r="Q38" s="96"/>
      <c r="S38" s="96"/>
      <c r="U38" s="96"/>
      <c r="V38" s="96"/>
      <c r="X38" s="96"/>
      <c r="Z38" s="96"/>
      <c r="AB38" s="97"/>
      <c r="AC38" s="30">
        <f t="shared" ref="AC38:AC46" si="31">Q38</f>
        <v>0</v>
      </c>
      <c r="AD38" s="30">
        <f t="shared" ref="AD38:AD46" si="32">D38+E38+F38+H38+J38</f>
        <v>0</v>
      </c>
      <c r="AE38" s="30">
        <f t="shared" ref="AE38:AE46" si="33">G38</f>
        <v>0</v>
      </c>
      <c r="AF38" s="30">
        <f t="shared" ref="AF38:AF46" si="34">AC38+AD38+AE38</f>
        <v>0</v>
      </c>
      <c r="AG38" s="18" t="s">
        <v>210</v>
      </c>
      <c r="AH38" s="17">
        <f>IF($L$38=0,0,1)</f>
        <v>0</v>
      </c>
    </row>
    <row r="39" spans="1:34" ht="25" customHeight="1" x14ac:dyDescent="0.25">
      <c r="A39" s="370" t="s">
        <v>211</v>
      </c>
      <c r="B39" s="366">
        <f t="shared" ref="B39:J39" si="35">B38</f>
        <v>0</v>
      </c>
      <c r="C39" s="366">
        <f t="shared" si="35"/>
        <v>0</v>
      </c>
      <c r="D39" s="366">
        <f t="shared" si="35"/>
        <v>0</v>
      </c>
      <c r="E39" s="366">
        <f t="shared" si="35"/>
        <v>0</v>
      </c>
      <c r="F39" s="366">
        <f t="shared" si="35"/>
        <v>0</v>
      </c>
      <c r="G39" s="366">
        <f t="shared" si="35"/>
        <v>0</v>
      </c>
      <c r="H39" s="366">
        <f t="shared" si="35"/>
        <v>0</v>
      </c>
      <c r="I39" s="366">
        <f t="shared" si="35"/>
        <v>0</v>
      </c>
      <c r="J39" s="366">
        <f t="shared" si="35"/>
        <v>0</v>
      </c>
      <c r="K39" s="366">
        <f t="shared" si="29"/>
        <v>0</v>
      </c>
      <c r="L39" s="376">
        <f t="shared" si="30"/>
        <v>0</v>
      </c>
      <c r="M39" s="95"/>
      <c r="O39" s="77"/>
      <c r="P39" s="93"/>
      <c r="Q39" s="96"/>
      <c r="S39" s="96"/>
      <c r="U39" s="96"/>
      <c r="V39" s="96"/>
      <c r="X39" s="96"/>
      <c r="Z39" s="96"/>
      <c r="AB39" s="97"/>
      <c r="AC39" s="30">
        <f t="shared" si="31"/>
        <v>0</v>
      </c>
      <c r="AD39" s="30">
        <f t="shared" si="32"/>
        <v>0</v>
      </c>
      <c r="AE39" s="30">
        <f t="shared" si="33"/>
        <v>0</v>
      </c>
      <c r="AF39" s="30">
        <f t="shared" si="34"/>
        <v>0</v>
      </c>
      <c r="AG39" s="18" t="s">
        <v>212</v>
      </c>
      <c r="AH39" s="17">
        <f t="shared" ref="AH39:AH47" si="36">IF($L$38=0,0,1)</f>
        <v>0</v>
      </c>
    </row>
    <row r="40" spans="1:34" ht="25" customHeight="1" x14ac:dyDescent="0.25">
      <c r="A40" s="119" t="s">
        <v>213</v>
      </c>
      <c r="B40" s="240"/>
      <c r="C40" s="240"/>
      <c r="D40" s="240"/>
      <c r="E40" s="240"/>
      <c r="F40" s="240"/>
      <c r="G40" s="240"/>
      <c r="H40" s="240"/>
      <c r="I40" s="240"/>
      <c r="J40" s="240"/>
      <c r="K40" s="366">
        <f t="shared" si="29"/>
        <v>0</v>
      </c>
      <c r="L40" s="376">
        <f t="shared" si="30"/>
        <v>0</v>
      </c>
      <c r="M40" s="95"/>
      <c r="O40" s="77"/>
      <c r="P40" s="93"/>
      <c r="Q40" s="96"/>
      <c r="S40" s="96"/>
      <c r="U40" s="96"/>
      <c r="V40" s="96"/>
      <c r="X40" s="96"/>
      <c r="Z40" s="96"/>
      <c r="AB40" s="97"/>
      <c r="AC40" s="30">
        <f t="shared" si="31"/>
        <v>0</v>
      </c>
      <c r="AD40" s="30">
        <f t="shared" si="32"/>
        <v>0</v>
      </c>
      <c r="AE40" s="30">
        <f t="shared" si="33"/>
        <v>0</v>
      </c>
      <c r="AF40" s="30">
        <f t="shared" si="34"/>
        <v>0</v>
      </c>
      <c r="AG40" s="197" t="s">
        <v>214</v>
      </c>
      <c r="AH40" s="17">
        <f t="shared" si="36"/>
        <v>0</v>
      </c>
    </row>
    <row r="41" spans="1:34" ht="25" customHeight="1" x14ac:dyDescent="0.25">
      <c r="A41" s="119" t="s">
        <v>215</v>
      </c>
      <c r="B41" s="240"/>
      <c r="C41" s="240"/>
      <c r="D41" s="240"/>
      <c r="E41" s="240"/>
      <c r="F41" s="240"/>
      <c r="G41" s="240"/>
      <c r="H41" s="240"/>
      <c r="I41" s="240"/>
      <c r="J41" s="240"/>
      <c r="K41" s="366">
        <f t="shared" si="29"/>
        <v>0</v>
      </c>
      <c r="L41" s="376">
        <f t="shared" si="30"/>
        <v>0</v>
      </c>
      <c r="M41" s="95"/>
      <c r="O41" s="77"/>
      <c r="P41" s="93"/>
      <c r="Q41" s="96"/>
      <c r="S41" s="96"/>
      <c r="U41" s="96"/>
      <c r="V41" s="96"/>
      <c r="X41" s="96"/>
      <c r="Z41" s="96"/>
      <c r="AB41" s="97"/>
      <c r="AC41" s="30">
        <f t="shared" si="31"/>
        <v>0</v>
      </c>
      <c r="AD41" s="30">
        <f t="shared" si="32"/>
        <v>0</v>
      </c>
      <c r="AE41" s="30">
        <f t="shared" si="33"/>
        <v>0</v>
      </c>
      <c r="AF41" s="30">
        <f t="shared" si="34"/>
        <v>0</v>
      </c>
      <c r="AG41" s="197" t="s">
        <v>216</v>
      </c>
      <c r="AH41" s="17">
        <f t="shared" si="36"/>
        <v>0</v>
      </c>
    </row>
    <row r="42" spans="1:34" ht="25" customHeight="1" x14ac:dyDescent="0.25">
      <c r="A42" s="119" t="s">
        <v>217</v>
      </c>
      <c r="B42" s="240"/>
      <c r="C42" s="240"/>
      <c r="D42" s="240"/>
      <c r="E42" s="240"/>
      <c r="F42" s="240"/>
      <c r="G42" s="240"/>
      <c r="H42" s="240"/>
      <c r="I42" s="240"/>
      <c r="J42" s="240"/>
      <c r="K42" s="366">
        <f t="shared" si="29"/>
        <v>0</v>
      </c>
      <c r="L42" s="376">
        <f t="shared" si="30"/>
        <v>0</v>
      </c>
      <c r="M42" s="95"/>
      <c r="O42" s="77"/>
      <c r="P42" s="93"/>
      <c r="Q42" s="96"/>
      <c r="S42" s="96"/>
      <c r="U42" s="96"/>
      <c r="V42" s="96"/>
      <c r="X42" s="96"/>
      <c r="Z42" s="96"/>
      <c r="AB42" s="97"/>
      <c r="AC42" s="30">
        <f t="shared" si="31"/>
        <v>0</v>
      </c>
      <c r="AD42" s="30">
        <f t="shared" si="32"/>
        <v>0</v>
      </c>
      <c r="AE42" s="30">
        <f t="shared" si="33"/>
        <v>0</v>
      </c>
      <c r="AF42" s="30">
        <f t="shared" si="34"/>
        <v>0</v>
      </c>
      <c r="AG42" s="197" t="s">
        <v>218</v>
      </c>
      <c r="AH42" s="17">
        <f t="shared" si="36"/>
        <v>0</v>
      </c>
    </row>
    <row r="43" spans="1:34" ht="25" customHeight="1" x14ac:dyDescent="0.25">
      <c r="A43" s="119" t="s">
        <v>219</v>
      </c>
      <c r="B43" s="240"/>
      <c r="C43" s="240"/>
      <c r="D43" s="240"/>
      <c r="E43" s="240"/>
      <c r="F43" s="240"/>
      <c r="G43" s="240"/>
      <c r="H43" s="240"/>
      <c r="I43" s="240"/>
      <c r="J43" s="240"/>
      <c r="K43" s="366">
        <f t="shared" si="29"/>
        <v>0</v>
      </c>
      <c r="L43" s="376">
        <f t="shared" si="30"/>
        <v>0</v>
      </c>
      <c r="M43" s="95"/>
      <c r="O43" s="77"/>
      <c r="P43" s="93"/>
      <c r="Q43" s="96"/>
      <c r="S43" s="96"/>
      <c r="U43" s="96"/>
      <c r="V43" s="96"/>
      <c r="X43" s="96"/>
      <c r="Z43" s="96"/>
      <c r="AB43" s="97"/>
      <c r="AC43" s="30">
        <f t="shared" si="31"/>
        <v>0</v>
      </c>
      <c r="AD43" s="30">
        <f t="shared" si="32"/>
        <v>0</v>
      </c>
      <c r="AE43" s="30">
        <f t="shared" si="33"/>
        <v>0</v>
      </c>
      <c r="AF43" s="30">
        <f t="shared" si="34"/>
        <v>0</v>
      </c>
      <c r="AG43" s="197" t="s">
        <v>220</v>
      </c>
      <c r="AH43" s="17">
        <f t="shared" si="36"/>
        <v>0</v>
      </c>
    </row>
    <row r="44" spans="1:34" ht="25" customHeight="1" x14ac:dyDescent="0.25">
      <c r="A44" s="248">
        <v>0</v>
      </c>
      <c r="B44" s="240"/>
      <c r="C44" s="241"/>
      <c r="D44" s="263"/>
      <c r="E44" s="263"/>
      <c r="F44" s="263"/>
      <c r="G44" s="263"/>
      <c r="H44" s="263"/>
      <c r="I44" s="263"/>
      <c r="J44" s="263"/>
      <c r="K44" s="363">
        <f t="shared" si="29"/>
        <v>0</v>
      </c>
      <c r="L44" s="376">
        <f t="shared" si="30"/>
        <v>0</v>
      </c>
      <c r="M44" s="95"/>
      <c r="O44" s="77"/>
      <c r="P44" s="93"/>
      <c r="Q44" s="96"/>
      <c r="S44" s="96"/>
      <c r="U44" s="96"/>
      <c r="V44" s="96"/>
      <c r="X44" s="96"/>
      <c r="Z44" s="96"/>
      <c r="AB44" s="97"/>
      <c r="AC44" s="30">
        <f t="shared" si="31"/>
        <v>0</v>
      </c>
      <c r="AD44" s="30">
        <f t="shared" si="32"/>
        <v>0</v>
      </c>
      <c r="AE44" s="30">
        <f t="shared" si="33"/>
        <v>0</v>
      </c>
      <c r="AF44" s="30">
        <f t="shared" si="34"/>
        <v>0</v>
      </c>
      <c r="AG44" s="198">
        <v>0</v>
      </c>
      <c r="AH44" s="17">
        <f t="shared" si="36"/>
        <v>0</v>
      </c>
    </row>
    <row r="45" spans="1:34" ht="25" customHeight="1" x14ac:dyDescent="0.25">
      <c r="A45" s="248">
        <v>0</v>
      </c>
      <c r="B45" s="240"/>
      <c r="C45" s="241"/>
      <c r="D45" s="263"/>
      <c r="E45" s="263"/>
      <c r="F45" s="263"/>
      <c r="G45" s="263"/>
      <c r="H45" s="263"/>
      <c r="I45" s="263"/>
      <c r="J45" s="263"/>
      <c r="K45" s="363">
        <f t="shared" si="29"/>
        <v>0</v>
      </c>
      <c r="L45" s="376">
        <f t="shared" si="30"/>
        <v>0</v>
      </c>
      <c r="M45" s="95"/>
      <c r="O45" s="77"/>
      <c r="P45" s="93"/>
      <c r="Q45" s="96"/>
      <c r="S45" s="96"/>
      <c r="U45" s="96"/>
      <c r="V45" s="96"/>
      <c r="X45" s="96"/>
      <c r="Z45" s="96"/>
      <c r="AB45" s="97"/>
      <c r="AC45" s="30">
        <f t="shared" si="31"/>
        <v>0</v>
      </c>
      <c r="AD45" s="30">
        <f t="shared" si="32"/>
        <v>0</v>
      </c>
      <c r="AE45" s="30">
        <f t="shared" si="33"/>
        <v>0</v>
      </c>
      <c r="AF45" s="30">
        <f t="shared" si="34"/>
        <v>0</v>
      </c>
      <c r="AG45" s="198">
        <v>0</v>
      </c>
      <c r="AH45" s="17">
        <f t="shared" si="36"/>
        <v>0</v>
      </c>
    </row>
    <row r="46" spans="1:34" ht="25" customHeight="1" x14ac:dyDescent="0.25">
      <c r="A46" s="248">
        <v>0</v>
      </c>
      <c r="B46" s="240"/>
      <c r="C46" s="241"/>
      <c r="D46" s="263"/>
      <c r="E46" s="263"/>
      <c r="F46" s="263"/>
      <c r="G46" s="263"/>
      <c r="H46" s="263"/>
      <c r="I46" s="263"/>
      <c r="J46" s="263"/>
      <c r="K46" s="363">
        <f t="shared" si="29"/>
        <v>0</v>
      </c>
      <c r="L46" s="376">
        <f t="shared" si="30"/>
        <v>0</v>
      </c>
      <c r="M46" s="95"/>
      <c r="O46" s="77"/>
      <c r="P46" s="93"/>
      <c r="Q46" s="96"/>
      <c r="S46" s="96"/>
      <c r="U46" s="96"/>
      <c r="V46" s="96"/>
      <c r="X46" s="96"/>
      <c r="Z46" s="96"/>
      <c r="AB46" s="97"/>
      <c r="AC46" s="30">
        <f t="shared" si="31"/>
        <v>0</v>
      </c>
      <c r="AD46" s="30">
        <f t="shared" si="32"/>
        <v>0</v>
      </c>
      <c r="AE46" s="30">
        <f t="shared" si="33"/>
        <v>0</v>
      </c>
      <c r="AF46" s="30">
        <f t="shared" si="34"/>
        <v>0</v>
      </c>
      <c r="AG46" s="18">
        <v>0</v>
      </c>
      <c r="AH46" s="17">
        <f t="shared" si="36"/>
        <v>0</v>
      </c>
    </row>
    <row r="47" spans="1:34" ht="25" customHeight="1" thickBot="1" x14ac:dyDescent="0.3">
      <c r="A47" s="249"/>
      <c r="B47" s="250"/>
      <c r="C47" s="251"/>
      <c r="D47" s="264"/>
      <c r="E47" s="264"/>
      <c r="F47" s="264"/>
      <c r="G47" s="264"/>
      <c r="H47" s="264"/>
      <c r="I47" s="264"/>
      <c r="J47" s="264"/>
      <c r="K47" s="379"/>
      <c r="L47" s="378"/>
      <c r="M47" s="101"/>
      <c r="N47" s="102"/>
      <c r="O47" s="77"/>
      <c r="P47" s="99"/>
      <c r="Q47" s="103"/>
      <c r="R47" s="104"/>
      <c r="S47" s="103"/>
      <c r="T47" s="104"/>
      <c r="U47" s="103"/>
      <c r="V47" s="103"/>
      <c r="W47" s="104"/>
      <c r="X47" s="103"/>
      <c r="Y47" s="104"/>
      <c r="Z47" s="103"/>
      <c r="AA47" s="104"/>
      <c r="AB47" s="105"/>
      <c r="AC47" s="33"/>
      <c r="AD47" s="33"/>
      <c r="AE47" s="33"/>
      <c r="AF47" s="33"/>
      <c r="AG47" s="80"/>
      <c r="AH47" s="17">
        <f t="shared" si="36"/>
        <v>0</v>
      </c>
    </row>
    <row r="48" spans="1:34" ht="40" customHeight="1" x14ac:dyDescent="0.25">
      <c r="A48" s="233" t="s">
        <v>221</v>
      </c>
      <c r="B48" s="231"/>
      <c r="C48" s="234"/>
      <c r="D48" s="245"/>
      <c r="E48" s="245"/>
      <c r="F48" s="245"/>
      <c r="G48" s="245"/>
      <c r="H48" s="245"/>
      <c r="I48" s="245"/>
      <c r="J48" s="245"/>
      <c r="K48" s="363"/>
      <c r="L48" s="376"/>
      <c r="M48" s="95"/>
      <c r="O48" s="77"/>
      <c r="P48" s="106"/>
      <c r="Q48" s="96"/>
      <c r="S48" s="96"/>
      <c r="U48" s="96"/>
      <c r="V48" s="96"/>
      <c r="X48" s="96"/>
      <c r="Z48" s="96"/>
      <c r="AB48" s="97"/>
      <c r="AC48" s="30"/>
      <c r="AD48" s="30"/>
      <c r="AE48" s="30"/>
      <c r="AF48" s="30"/>
      <c r="AH48" s="17">
        <f>IF($L$49=0,0,1)</f>
        <v>0</v>
      </c>
    </row>
    <row r="49" spans="1:34" ht="25" customHeight="1" x14ac:dyDescent="0.25">
      <c r="A49" s="119" t="s">
        <v>188</v>
      </c>
      <c r="B49" s="240"/>
      <c r="C49" s="240"/>
      <c r="D49" s="240"/>
      <c r="E49" s="240"/>
      <c r="F49" s="240"/>
      <c r="G49" s="240"/>
      <c r="H49" s="240"/>
      <c r="I49" s="240"/>
      <c r="J49" s="240"/>
      <c r="K49" s="366">
        <f t="shared" ref="K49:K58" si="37">D49+E49+F49+H49+J49</f>
        <v>0</v>
      </c>
      <c r="L49" s="376">
        <f t="shared" ref="L49:L58" si="38">G49+I49+K49</f>
        <v>0</v>
      </c>
      <c r="M49" s="95"/>
      <c r="O49" s="77">
        <f>IF(L49&gt;1,1,0)</f>
        <v>0</v>
      </c>
      <c r="P49" s="93"/>
      <c r="Q49" s="96"/>
      <c r="S49" s="96"/>
      <c r="U49" s="96"/>
      <c r="V49" s="96"/>
      <c r="X49" s="96"/>
      <c r="Z49" s="96"/>
      <c r="AB49" s="97"/>
      <c r="AC49" s="30">
        <f t="shared" ref="AC49:AC58" si="39">Q49</f>
        <v>0</v>
      </c>
      <c r="AD49" s="30">
        <f t="shared" ref="AD49:AD58" si="40">D49+E49+F49+H49+J49</f>
        <v>0</v>
      </c>
      <c r="AE49" s="30">
        <f t="shared" ref="AE49:AE58" si="41">G49</f>
        <v>0</v>
      </c>
      <c r="AF49" s="30">
        <f t="shared" ref="AF49:AF58" si="42">AC49+AD49+AE49</f>
        <v>0</v>
      </c>
      <c r="AG49" s="18" t="s">
        <v>222</v>
      </c>
      <c r="AH49" s="17">
        <f>IF($L$49=0,0,1)</f>
        <v>0</v>
      </c>
    </row>
    <row r="50" spans="1:34" ht="25" customHeight="1" x14ac:dyDescent="0.25">
      <c r="A50" s="119" t="s">
        <v>223</v>
      </c>
      <c r="B50" s="240"/>
      <c r="C50" s="240"/>
      <c r="D50" s="240"/>
      <c r="E50" s="240"/>
      <c r="F50" s="240"/>
      <c r="G50" s="240"/>
      <c r="H50" s="240"/>
      <c r="I50" s="240"/>
      <c r="J50" s="240"/>
      <c r="K50" s="366">
        <f t="shared" si="37"/>
        <v>0</v>
      </c>
      <c r="L50" s="376">
        <f t="shared" si="38"/>
        <v>0</v>
      </c>
      <c r="M50" s="95"/>
      <c r="O50" s="77"/>
      <c r="P50" s="93"/>
      <c r="Q50" s="96"/>
      <c r="S50" s="96"/>
      <c r="U50" s="96"/>
      <c r="V50" s="96"/>
      <c r="X50" s="96"/>
      <c r="Z50" s="96"/>
      <c r="AB50" s="97"/>
      <c r="AC50" s="30">
        <f t="shared" si="39"/>
        <v>0</v>
      </c>
      <c r="AD50" s="30">
        <f t="shared" si="40"/>
        <v>0</v>
      </c>
      <c r="AE50" s="30">
        <f t="shared" si="41"/>
        <v>0</v>
      </c>
      <c r="AF50" s="30">
        <f t="shared" si="42"/>
        <v>0</v>
      </c>
      <c r="AG50" s="18" t="s">
        <v>224</v>
      </c>
      <c r="AH50" s="17">
        <f t="shared" ref="AH50:AH61" si="43">IF($L$49=0,0,1)</f>
        <v>0</v>
      </c>
    </row>
    <row r="51" spans="1:34" ht="25" customHeight="1" x14ac:dyDescent="0.25">
      <c r="A51" s="119" t="s">
        <v>225</v>
      </c>
      <c r="B51" s="240"/>
      <c r="C51" s="240"/>
      <c r="D51" s="240"/>
      <c r="E51" s="240"/>
      <c r="F51" s="240"/>
      <c r="G51" s="240"/>
      <c r="H51" s="240"/>
      <c r="I51" s="240"/>
      <c r="J51" s="240"/>
      <c r="K51" s="366">
        <f t="shared" si="37"/>
        <v>0</v>
      </c>
      <c r="L51" s="376">
        <f t="shared" si="38"/>
        <v>0</v>
      </c>
      <c r="M51" s="95"/>
      <c r="O51" s="77"/>
      <c r="P51" s="93"/>
      <c r="Q51" s="96"/>
      <c r="S51" s="96"/>
      <c r="U51" s="96"/>
      <c r="V51" s="96"/>
      <c r="X51" s="96"/>
      <c r="Z51" s="96"/>
      <c r="AB51" s="97"/>
      <c r="AC51" s="30">
        <f t="shared" si="39"/>
        <v>0</v>
      </c>
      <c r="AD51" s="30">
        <f t="shared" si="40"/>
        <v>0</v>
      </c>
      <c r="AE51" s="30">
        <f t="shared" si="41"/>
        <v>0</v>
      </c>
      <c r="AF51" s="30">
        <f t="shared" si="42"/>
        <v>0</v>
      </c>
      <c r="AG51" s="18" t="s">
        <v>226</v>
      </c>
      <c r="AH51" s="17">
        <f t="shared" si="43"/>
        <v>0</v>
      </c>
    </row>
    <row r="52" spans="1:34" ht="25" customHeight="1" x14ac:dyDescent="0.25">
      <c r="A52" s="119" t="s">
        <v>227</v>
      </c>
      <c r="B52" s="240"/>
      <c r="C52" s="240"/>
      <c r="D52" s="240"/>
      <c r="E52" s="240"/>
      <c r="F52" s="240"/>
      <c r="G52" s="240"/>
      <c r="H52" s="240"/>
      <c r="I52" s="240"/>
      <c r="J52" s="240"/>
      <c r="K52" s="366">
        <f t="shared" si="37"/>
        <v>0</v>
      </c>
      <c r="L52" s="376">
        <f t="shared" si="38"/>
        <v>0</v>
      </c>
      <c r="M52" s="95"/>
      <c r="O52" s="77"/>
      <c r="P52" s="93"/>
      <c r="Q52" s="96"/>
      <c r="S52" s="96"/>
      <c r="U52" s="96"/>
      <c r="V52" s="96"/>
      <c r="X52" s="96"/>
      <c r="Z52" s="96"/>
      <c r="AB52" s="97"/>
      <c r="AC52" s="30">
        <f t="shared" si="39"/>
        <v>0</v>
      </c>
      <c r="AD52" s="30">
        <f t="shared" si="40"/>
        <v>0</v>
      </c>
      <c r="AE52" s="30">
        <f t="shared" si="41"/>
        <v>0</v>
      </c>
      <c r="AF52" s="30">
        <f t="shared" si="42"/>
        <v>0</v>
      </c>
      <c r="AG52" s="18" t="s">
        <v>228</v>
      </c>
      <c r="AH52" s="17">
        <f t="shared" si="43"/>
        <v>0</v>
      </c>
    </row>
    <row r="53" spans="1:34" ht="25" customHeight="1" x14ac:dyDescent="0.25">
      <c r="A53" s="119" t="s">
        <v>229</v>
      </c>
      <c r="B53" s="240"/>
      <c r="C53" s="240"/>
      <c r="D53" s="240"/>
      <c r="E53" s="240"/>
      <c r="F53" s="240"/>
      <c r="G53" s="240"/>
      <c r="H53" s="240"/>
      <c r="I53" s="240"/>
      <c r="J53" s="240"/>
      <c r="K53" s="366">
        <f t="shared" si="37"/>
        <v>0</v>
      </c>
      <c r="L53" s="376">
        <f t="shared" si="38"/>
        <v>0</v>
      </c>
      <c r="M53" s="95"/>
      <c r="O53" s="77"/>
      <c r="P53" s="93"/>
      <c r="Q53" s="96"/>
      <c r="S53" s="96"/>
      <c r="U53" s="96"/>
      <c r="V53" s="96"/>
      <c r="X53" s="96"/>
      <c r="Z53" s="96"/>
      <c r="AB53" s="97"/>
      <c r="AC53" s="30">
        <f t="shared" si="39"/>
        <v>0</v>
      </c>
      <c r="AD53" s="30">
        <f t="shared" si="40"/>
        <v>0</v>
      </c>
      <c r="AE53" s="30">
        <f t="shared" si="41"/>
        <v>0</v>
      </c>
      <c r="AF53" s="30">
        <f t="shared" si="42"/>
        <v>0</v>
      </c>
      <c r="AG53" s="18" t="s">
        <v>230</v>
      </c>
      <c r="AH53" s="17">
        <f t="shared" si="43"/>
        <v>0</v>
      </c>
    </row>
    <row r="54" spans="1:34" ht="25" customHeight="1" x14ac:dyDescent="0.25">
      <c r="A54" s="119" t="s">
        <v>231</v>
      </c>
      <c r="B54" s="240"/>
      <c r="C54" s="240"/>
      <c r="D54" s="240"/>
      <c r="E54" s="240"/>
      <c r="F54" s="240"/>
      <c r="G54" s="240"/>
      <c r="H54" s="240"/>
      <c r="I54" s="240"/>
      <c r="J54" s="240"/>
      <c r="K54" s="366">
        <f t="shared" si="37"/>
        <v>0</v>
      </c>
      <c r="L54" s="376">
        <f t="shared" si="38"/>
        <v>0</v>
      </c>
      <c r="M54" s="95"/>
      <c r="O54" s="77"/>
      <c r="P54" s="93"/>
      <c r="Q54" s="96"/>
      <c r="S54" s="96"/>
      <c r="U54" s="96"/>
      <c r="V54" s="96"/>
      <c r="X54" s="96"/>
      <c r="Z54" s="96"/>
      <c r="AB54" s="97"/>
      <c r="AC54" s="30">
        <f t="shared" si="39"/>
        <v>0</v>
      </c>
      <c r="AD54" s="30">
        <f t="shared" si="40"/>
        <v>0</v>
      </c>
      <c r="AE54" s="30">
        <f t="shared" si="41"/>
        <v>0</v>
      </c>
      <c r="AF54" s="30">
        <f t="shared" si="42"/>
        <v>0</v>
      </c>
      <c r="AG54" s="18" t="s">
        <v>232</v>
      </c>
      <c r="AH54" s="17">
        <f t="shared" si="43"/>
        <v>0</v>
      </c>
    </row>
    <row r="55" spans="1:34" ht="25" customHeight="1" x14ac:dyDescent="0.25">
      <c r="A55" s="119" t="s">
        <v>233</v>
      </c>
      <c r="B55" s="240"/>
      <c r="C55" s="240"/>
      <c r="D55" s="240"/>
      <c r="E55" s="240"/>
      <c r="F55" s="240"/>
      <c r="G55" s="240"/>
      <c r="H55" s="240"/>
      <c r="I55" s="240"/>
      <c r="J55" s="240"/>
      <c r="K55" s="366">
        <f t="shared" si="37"/>
        <v>0</v>
      </c>
      <c r="L55" s="376">
        <f t="shared" si="38"/>
        <v>0</v>
      </c>
      <c r="M55" s="95"/>
      <c r="O55" s="77"/>
      <c r="P55" s="93"/>
      <c r="Q55" s="96"/>
      <c r="S55" s="96"/>
      <c r="U55" s="96"/>
      <c r="V55" s="96"/>
      <c r="X55" s="96"/>
      <c r="Z55" s="96"/>
      <c r="AB55" s="97"/>
      <c r="AC55" s="30">
        <f t="shared" si="39"/>
        <v>0</v>
      </c>
      <c r="AD55" s="30">
        <f t="shared" si="40"/>
        <v>0</v>
      </c>
      <c r="AE55" s="30">
        <f t="shared" si="41"/>
        <v>0</v>
      </c>
      <c r="AF55" s="30">
        <f t="shared" si="42"/>
        <v>0</v>
      </c>
      <c r="AG55" s="18" t="s">
        <v>234</v>
      </c>
      <c r="AH55" s="17">
        <f t="shared" si="43"/>
        <v>0</v>
      </c>
    </row>
    <row r="56" spans="1:34" ht="25" customHeight="1" x14ac:dyDescent="0.25">
      <c r="A56" s="248">
        <v>0</v>
      </c>
      <c r="B56" s="240"/>
      <c r="C56" s="241"/>
      <c r="D56" s="263"/>
      <c r="E56" s="263"/>
      <c r="F56" s="263"/>
      <c r="G56" s="263"/>
      <c r="H56" s="263"/>
      <c r="I56" s="263"/>
      <c r="J56" s="263"/>
      <c r="K56" s="363">
        <f t="shared" si="37"/>
        <v>0</v>
      </c>
      <c r="L56" s="376">
        <f t="shared" si="38"/>
        <v>0</v>
      </c>
      <c r="M56" s="95"/>
      <c r="O56" s="77"/>
      <c r="P56" s="93"/>
      <c r="Q56" s="96"/>
      <c r="S56" s="96"/>
      <c r="U56" s="96"/>
      <c r="V56" s="96"/>
      <c r="X56" s="96"/>
      <c r="Z56" s="96"/>
      <c r="AB56" s="97"/>
      <c r="AC56" s="30">
        <f t="shared" si="39"/>
        <v>0</v>
      </c>
      <c r="AD56" s="30">
        <f t="shared" si="40"/>
        <v>0</v>
      </c>
      <c r="AE56" s="30">
        <f t="shared" si="41"/>
        <v>0</v>
      </c>
      <c r="AF56" s="30">
        <f t="shared" si="42"/>
        <v>0</v>
      </c>
      <c r="AG56" s="18">
        <v>0</v>
      </c>
      <c r="AH56" s="17">
        <f t="shared" si="43"/>
        <v>0</v>
      </c>
    </row>
    <row r="57" spans="1:34" ht="25" customHeight="1" x14ac:dyDescent="0.25">
      <c r="A57" s="248">
        <v>0</v>
      </c>
      <c r="B57" s="240"/>
      <c r="C57" s="241"/>
      <c r="D57" s="263"/>
      <c r="E57" s="263"/>
      <c r="F57" s="263"/>
      <c r="G57" s="263"/>
      <c r="H57" s="263"/>
      <c r="I57" s="263"/>
      <c r="J57" s="263"/>
      <c r="K57" s="363">
        <f t="shared" si="37"/>
        <v>0</v>
      </c>
      <c r="L57" s="376">
        <f t="shared" si="38"/>
        <v>0</v>
      </c>
      <c r="M57" s="95"/>
      <c r="O57" s="77"/>
      <c r="P57" s="93"/>
      <c r="Q57" s="96"/>
      <c r="S57" s="96"/>
      <c r="U57" s="96"/>
      <c r="V57" s="96"/>
      <c r="X57" s="96"/>
      <c r="Z57" s="96"/>
      <c r="AB57" s="97"/>
      <c r="AC57" s="30">
        <f t="shared" si="39"/>
        <v>0</v>
      </c>
      <c r="AD57" s="30">
        <f t="shared" si="40"/>
        <v>0</v>
      </c>
      <c r="AE57" s="30">
        <f t="shared" si="41"/>
        <v>0</v>
      </c>
      <c r="AF57" s="30">
        <f t="shared" si="42"/>
        <v>0</v>
      </c>
      <c r="AG57" s="18">
        <v>0</v>
      </c>
      <c r="AH57" s="17">
        <f t="shared" si="43"/>
        <v>0</v>
      </c>
    </row>
    <row r="58" spans="1:34" ht="25" customHeight="1" x14ac:dyDescent="0.25">
      <c r="A58" s="248">
        <v>0</v>
      </c>
      <c r="B58" s="240"/>
      <c r="C58" s="241"/>
      <c r="D58" s="263"/>
      <c r="E58" s="263"/>
      <c r="F58" s="263"/>
      <c r="G58" s="263"/>
      <c r="H58" s="263"/>
      <c r="I58" s="263"/>
      <c r="J58" s="263"/>
      <c r="K58" s="363">
        <f t="shared" si="37"/>
        <v>0</v>
      </c>
      <c r="L58" s="376">
        <f t="shared" si="38"/>
        <v>0</v>
      </c>
      <c r="M58" s="95"/>
      <c r="O58" s="77"/>
      <c r="P58" s="93"/>
      <c r="Q58" s="96"/>
      <c r="S58" s="96"/>
      <c r="U58" s="96"/>
      <c r="V58" s="96"/>
      <c r="X58" s="96"/>
      <c r="Z58" s="96"/>
      <c r="AB58" s="97"/>
      <c r="AC58" s="30">
        <f t="shared" si="39"/>
        <v>0</v>
      </c>
      <c r="AD58" s="30">
        <f t="shared" si="40"/>
        <v>0</v>
      </c>
      <c r="AE58" s="30">
        <f t="shared" si="41"/>
        <v>0</v>
      </c>
      <c r="AF58" s="30">
        <f t="shared" si="42"/>
        <v>0</v>
      </c>
      <c r="AG58" s="18">
        <v>0</v>
      </c>
      <c r="AH58" s="17">
        <f t="shared" si="43"/>
        <v>0</v>
      </c>
    </row>
    <row r="59" spans="1:34" s="66" customFormat="1" ht="25" customHeight="1" x14ac:dyDescent="0.25">
      <c r="A59" s="252" t="s">
        <v>235</v>
      </c>
      <c r="B59" s="253" t="str">
        <f>IF(B49-B50-B51-B52=0,"OK","OUT OF BALANCE BY")</f>
        <v>OK</v>
      </c>
      <c r="C59" s="254" t="str">
        <f t="shared" ref="C59:L59" si="44">IF(C49-C50-C51-C52=0,"OK","OUT OF BALANCE BY")</f>
        <v>OK</v>
      </c>
      <c r="D59" s="268" t="str">
        <f t="shared" si="44"/>
        <v>OK</v>
      </c>
      <c r="E59" s="268" t="str">
        <f t="shared" si="44"/>
        <v>OK</v>
      </c>
      <c r="F59" s="268" t="str">
        <f t="shared" si="44"/>
        <v>OK</v>
      </c>
      <c r="G59" s="268" t="str">
        <f t="shared" si="44"/>
        <v>OK</v>
      </c>
      <c r="H59" s="268" t="str">
        <f t="shared" si="44"/>
        <v>OK</v>
      </c>
      <c r="I59" s="268" t="str">
        <f t="shared" si="44"/>
        <v>OK</v>
      </c>
      <c r="J59" s="268" t="str">
        <f t="shared" si="44"/>
        <v>OK</v>
      </c>
      <c r="K59" s="364" t="str">
        <f t="shared" si="44"/>
        <v>OK</v>
      </c>
      <c r="L59" s="380" t="str">
        <f t="shared" si="44"/>
        <v>OK</v>
      </c>
      <c r="M59" s="109"/>
      <c r="O59" s="77"/>
      <c r="P59" s="96"/>
      <c r="Q59" s="110"/>
      <c r="S59" s="110"/>
      <c r="U59" s="110"/>
      <c r="V59" s="110"/>
      <c r="X59" s="110"/>
      <c r="Z59" s="110"/>
      <c r="AB59" s="111"/>
      <c r="AC59" s="35" t="str">
        <f t="shared" ref="AC59:AF59" si="45">IF(AC49-AC50-AC51-AC52=0,"OK","OUT OF BALANCE BY")</f>
        <v>OK</v>
      </c>
      <c r="AD59" s="35" t="str">
        <f t="shared" si="45"/>
        <v>OK</v>
      </c>
      <c r="AE59" s="35" t="str">
        <f t="shared" si="45"/>
        <v>OK</v>
      </c>
      <c r="AF59" s="35" t="str">
        <f t="shared" si="45"/>
        <v>OK</v>
      </c>
      <c r="AG59" s="18"/>
      <c r="AH59" s="17">
        <f t="shared" si="43"/>
        <v>0</v>
      </c>
    </row>
    <row r="60" spans="1:34" s="66" customFormat="1" ht="25" customHeight="1" x14ac:dyDescent="0.25">
      <c r="A60" s="252"/>
      <c r="B60" s="240">
        <f>B49-B50-B51-B52</f>
        <v>0</v>
      </c>
      <c r="C60" s="241">
        <f t="shared" ref="C60:L60" si="46">C49-C50-C51-C52</f>
        <v>0</v>
      </c>
      <c r="D60" s="263">
        <f t="shared" si="46"/>
        <v>0</v>
      </c>
      <c r="E60" s="263">
        <f t="shared" si="46"/>
        <v>0</v>
      </c>
      <c r="F60" s="263">
        <f t="shared" si="46"/>
        <v>0</v>
      </c>
      <c r="G60" s="263">
        <f t="shared" si="46"/>
        <v>0</v>
      </c>
      <c r="H60" s="263">
        <f t="shared" si="46"/>
        <v>0</v>
      </c>
      <c r="I60" s="263">
        <f t="shared" si="46"/>
        <v>0</v>
      </c>
      <c r="J60" s="263">
        <f t="shared" si="46"/>
        <v>0</v>
      </c>
      <c r="K60" s="363">
        <f t="shared" si="46"/>
        <v>0</v>
      </c>
      <c r="L60" s="376">
        <f t="shared" si="46"/>
        <v>0</v>
      </c>
      <c r="M60" s="109"/>
      <c r="O60" s="77"/>
      <c r="P60" s="96"/>
      <c r="Q60" s="96"/>
      <c r="R60" s="17"/>
      <c r="S60" s="96"/>
      <c r="T60" s="17"/>
      <c r="U60" s="96"/>
      <c r="V60" s="96"/>
      <c r="W60" s="17"/>
      <c r="X60" s="96"/>
      <c r="Y60" s="17"/>
      <c r="Z60" s="96"/>
      <c r="AA60" s="17"/>
      <c r="AB60" s="97"/>
      <c r="AC60" s="30">
        <f t="shared" ref="AC60:AF60" si="47">AC49-AC50-AC51-AC52</f>
        <v>0</v>
      </c>
      <c r="AD60" s="30">
        <f t="shared" si="47"/>
        <v>0</v>
      </c>
      <c r="AE60" s="30">
        <f t="shared" si="47"/>
        <v>0</v>
      </c>
      <c r="AF60" s="30">
        <f t="shared" si="47"/>
        <v>0</v>
      </c>
      <c r="AG60" s="18"/>
      <c r="AH60" s="17">
        <f t="shared" si="43"/>
        <v>0</v>
      </c>
    </row>
    <row r="61" spans="1:34" ht="25" customHeight="1" thickBot="1" x14ac:dyDescent="0.3">
      <c r="A61" s="249"/>
      <c r="B61" s="250"/>
      <c r="C61" s="251"/>
      <c r="D61" s="264"/>
      <c r="E61" s="264"/>
      <c r="F61" s="264"/>
      <c r="G61" s="264"/>
      <c r="H61" s="264"/>
      <c r="I61" s="264"/>
      <c r="J61" s="264"/>
      <c r="K61" s="379"/>
      <c r="L61" s="378"/>
      <c r="M61" s="101"/>
      <c r="N61" s="102"/>
      <c r="O61" s="77"/>
      <c r="P61" s="99"/>
      <c r="Q61" s="103"/>
      <c r="R61" s="104"/>
      <c r="S61" s="103"/>
      <c r="T61" s="104"/>
      <c r="U61" s="103"/>
      <c r="V61" s="103"/>
      <c r="W61" s="104"/>
      <c r="X61" s="103"/>
      <c r="Y61" s="104"/>
      <c r="Z61" s="103"/>
      <c r="AA61" s="104"/>
      <c r="AB61" s="105"/>
      <c r="AC61" s="33"/>
      <c r="AD61" s="33"/>
      <c r="AE61" s="33"/>
      <c r="AF61" s="33"/>
      <c r="AG61" s="80"/>
      <c r="AH61" s="17">
        <f t="shared" si="43"/>
        <v>0</v>
      </c>
    </row>
    <row r="62" spans="1:34" ht="40" customHeight="1" x14ac:dyDescent="0.25">
      <c r="A62" s="233" t="s">
        <v>236</v>
      </c>
      <c r="B62" s="231"/>
      <c r="C62" s="234"/>
      <c r="D62" s="245"/>
      <c r="E62" s="245"/>
      <c r="F62" s="245"/>
      <c r="G62" s="245"/>
      <c r="H62" s="245"/>
      <c r="I62" s="245"/>
      <c r="J62" s="245"/>
      <c r="K62" s="363"/>
      <c r="L62" s="376"/>
      <c r="M62" s="95"/>
      <c r="O62" s="77"/>
      <c r="P62" s="106"/>
      <c r="Q62" s="96"/>
      <c r="S62" s="96"/>
      <c r="U62" s="96"/>
      <c r="V62" s="96"/>
      <c r="X62" s="96"/>
      <c r="Z62" s="96"/>
      <c r="AB62" s="97"/>
      <c r="AC62" s="30"/>
      <c r="AD62" s="30"/>
      <c r="AE62" s="30"/>
      <c r="AF62" s="30"/>
      <c r="AH62" s="17">
        <f>IF($L$63=0,0,1)</f>
        <v>0</v>
      </c>
    </row>
    <row r="63" spans="1:34" ht="25" customHeight="1" x14ac:dyDescent="0.25">
      <c r="A63" s="119" t="s">
        <v>188</v>
      </c>
      <c r="B63" s="238"/>
      <c r="C63" s="238"/>
      <c r="D63" s="238"/>
      <c r="E63" s="238"/>
      <c r="F63" s="238"/>
      <c r="G63" s="238"/>
      <c r="H63" s="238"/>
      <c r="I63" s="238"/>
      <c r="J63" s="238"/>
      <c r="K63" s="372">
        <f t="shared" ref="K63:K72" si="48">D63+E63+F63+H63+J63</f>
        <v>0</v>
      </c>
      <c r="L63" s="376">
        <f t="shared" ref="L63:L72" si="49">G63+I63+K63</f>
        <v>0</v>
      </c>
      <c r="M63" s="95"/>
      <c r="O63" s="77">
        <f>IF(L63&gt;1,1,0)</f>
        <v>0</v>
      </c>
      <c r="P63" s="93"/>
      <c r="Q63" s="96"/>
      <c r="S63" s="96"/>
      <c r="U63" s="96"/>
      <c r="V63" s="96"/>
      <c r="X63" s="96"/>
      <c r="Z63" s="96"/>
      <c r="AB63" s="97"/>
      <c r="AC63" s="30">
        <f t="shared" ref="AC63:AC72" si="50">Q63</f>
        <v>0</v>
      </c>
      <c r="AD63" s="30">
        <f t="shared" ref="AD63:AD72" si="51">D63+E63+F63+H63+J63</f>
        <v>0</v>
      </c>
      <c r="AE63" s="30">
        <f t="shared" ref="AE63:AE72" si="52">G63</f>
        <v>0</v>
      </c>
      <c r="AF63" s="30">
        <f t="shared" ref="AF63:AF72" si="53">AC63+AD63+AE63</f>
        <v>0</v>
      </c>
      <c r="AG63" s="18" t="s">
        <v>237</v>
      </c>
      <c r="AH63" s="17">
        <f>IF($L$63=0,0,1)</f>
        <v>0</v>
      </c>
    </row>
    <row r="64" spans="1:34" ht="25" customHeight="1" x14ac:dyDescent="0.25">
      <c r="A64" s="370" t="s">
        <v>238</v>
      </c>
      <c r="B64" s="372">
        <f t="shared" ref="B64:J64" si="54">B63</f>
        <v>0</v>
      </c>
      <c r="C64" s="372">
        <f t="shared" si="54"/>
        <v>0</v>
      </c>
      <c r="D64" s="372">
        <f t="shared" si="54"/>
        <v>0</v>
      </c>
      <c r="E64" s="372">
        <f t="shared" si="54"/>
        <v>0</v>
      </c>
      <c r="F64" s="372">
        <f t="shared" si="54"/>
        <v>0</v>
      </c>
      <c r="G64" s="372">
        <f t="shared" si="54"/>
        <v>0</v>
      </c>
      <c r="H64" s="372">
        <f t="shared" si="54"/>
        <v>0</v>
      </c>
      <c r="I64" s="372">
        <f t="shared" si="54"/>
        <v>0</v>
      </c>
      <c r="J64" s="372">
        <f t="shared" si="54"/>
        <v>0</v>
      </c>
      <c r="K64" s="372">
        <f t="shared" si="48"/>
        <v>0</v>
      </c>
      <c r="L64" s="376">
        <f t="shared" si="49"/>
        <v>0</v>
      </c>
      <c r="M64" s="95"/>
      <c r="O64" s="77"/>
      <c r="P64" s="93"/>
      <c r="Q64" s="96"/>
      <c r="S64" s="96"/>
      <c r="U64" s="96"/>
      <c r="V64" s="96"/>
      <c r="X64" s="96"/>
      <c r="Z64" s="96"/>
      <c r="AB64" s="97"/>
      <c r="AC64" s="30">
        <f t="shared" si="50"/>
        <v>0</v>
      </c>
      <c r="AD64" s="30">
        <f t="shared" si="51"/>
        <v>0</v>
      </c>
      <c r="AE64" s="30">
        <f t="shared" si="52"/>
        <v>0</v>
      </c>
      <c r="AF64" s="30">
        <f t="shared" si="53"/>
        <v>0</v>
      </c>
      <c r="AG64" s="18" t="s">
        <v>239</v>
      </c>
      <c r="AH64" s="17">
        <f t="shared" ref="AH64:AH75" si="55">IF($L$63=0,0,1)</f>
        <v>0</v>
      </c>
    </row>
    <row r="65" spans="1:34" ht="25" customHeight="1" x14ac:dyDescent="0.25">
      <c r="A65" s="119" t="s">
        <v>240</v>
      </c>
      <c r="B65" s="238"/>
      <c r="C65" s="238"/>
      <c r="D65" s="238"/>
      <c r="E65" s="238"/>
      <c r="F65" s="238"/>
      <c r="G65" s="238"/>
      <c r="H65" s="238"/>
      <c r="I65" s="238"/>
      <c r="J65" s="238"/>
      <c r="K65" s="372">
        <f t="shared" si="48"/>
        <v>0</v>
      </c>
      <c r="L65" s="376">
        <f t="shared" si="49"/>
        <v>0</v>
      </c>
      <c r="M65" s="95"/>
      <c r="O65" s="77"/>
      <c r="P65" s="93"/>
      <c r="Q65" s="96"/>
      <c r="S65" s="96"/>
      <c r="U65" s="96"/>
      <c r="V65" s="96"/>
      <c r="X65" s="96"/>
      <c r="Z65" s="96"/>
      <c r="AB65" s="97"/>
      <c r="AC65" s="30">
        <f t="shared" si="50"/>
        <v>0</v>
      </c>
      <c r="AD65" s="30">
        <f t="shared" si="51"/>
        <v>0</v>
      </c>
      <c r="AE65" s="30">
        <f t="shared" si="52"/>
        <v>0</v>
      </c>
      <c r="AF65" s="30">
        <f t="shared" si="53"/>
        <v>0</v>
      </c>
      <c r="AG65" s="18" t="s">
        <v>241</v>
      </c>
      <c r="AH65" s="17">
        <f t="shared" si="55"/>
        <v>0</v>
      </c>
    </row>
    <row r="66" spans="1:34" ht="25" customHeight="1" x14ac:dyDescent="0.25">
      <c r="A66" s="119" t="s">
        <v>242</v>
      </c>
      <c r="B66" s="238"/>
      <c r="C66" s="238"/>
      <c r="D66" s="238"/>
      <c r="E66" s="238"/>
      <c r="F66" s="238"/>
      <c r="G66" s="238"/>
      <c r="H66" s="238"/>
      <c r="I66" s="238"/>
      <c r="J66" s="238"/>
      <c r="K66" s="372">
        <f t="shared" si="48"/>
        <v>0</v>
      </c>
      <c r="L66" s="376">
        <f t="shared" si="49"/>
        <v>0</v>
      </c>
      <c r="M66" s="95"/>
      <c r="O66" s="77"/>
      <c r="P66" s="93"/>
      <c r="Q66" s="96"/>
      <c r="S66" s="96"/>
      <c r="U66" s="96"/>
      <c r="V66" s="96"/>
      <c r="X66" s="96"/>
      <c r="Z66" s="96"/>
      <c r="AB66" s="97"/>
      <c r="AC66" s="30">
        <f t="shared" si="50"/>
        <v>0</v>
      </c>
      <c r="AD66" s="30">
        <f t="shared" si="51"/>
        <v>0</v>
      </c>
      <c r="AE66" s="30">
        <f t="shared" si="52"/>
        <v>0</v>
      </c>
      <c r="AF66" s="30">
        <f t="shared" si="53"/>
        <v>0</v>
      </c>
      <c r="AG66" s="18" t="s">
        <v>243</v>
      </c>
      <c r="AH66" s="17">
        <f t="shared" si="55"/>
        <v>0</v>
      </c>
    </row>
    <row r="67" spans="1:34" ht="25" customHeight="1" x14ac:dyDescent="0.25">
      <c r="A67" s="119" t="s">
        <v>244</v>
      </c>
      <c r="B67" s="238"/>
      <c r="C67" s="238"/>
      <c r="D67" s="238"/>
      <c r="E67" s="238"/>
      <c r="F67" s="238"/>
      <c r="G67" s="238"/>
      <c r="H67" s="238"/>
      <c r="I67" s="238"/>
      <c r="J67" s="238"/>
      <c r="K67" s="372">
        <f t="shared" si="48"/>
        <v>0</v>
      </c>
      <c r="L67" s="376">
        <f t="shared" si="49"/>
        <v>0</v>
      </c>
      <c r="M67" s="95"/>
      <c r="O67" s="77"/>
      <c r="P67" s="93"/>
      <c r="Q67" s="96"/>
      <c r="S67" s="96"/>
      <c r="U67" s="96"/>
      <c r="V67" s="96"/>
      <c r="X67" s="96"/>
      <c r="Z67" s="96"/>
      <c r="AB67" s="97"/>
      <c r="AC67" s="30">
        <f t="shared" si="50"/>
        <v>0</v>
      </c>
      <c r="AD67" s="30">
        <f t="shared" si="51"/>
        <v>0</v>
      </c>
      <c r="AE67" s="30">
        <f t="shared" si="52"/>
        <v>0</v>
      </c>
      <c r="AF67" s="30">
        <f t="shared" si="53"/>
        <v>0</v>
      </c>
      <c r="AG67" s="18" t="s">
        <v>245</v>
      </c>
      <c r="AH67" s="17">
        <f t="shared" si="55"/>
        <v>0</v>
      </c>
    </row>
    <row r="68" spans="1:34" ht="25" customHeight="1" x14ac:dyDescent="0.25">
      <c r="A68" s="119" t="s">
        <v>246</v>
      </c>
      <c r="B68" s="238"/>
      <c r="C68" s="238"/>
      <c r="D68" s="238"/>
      <c r="E68" s="238"/>
      <c r="F68" s="238"/>
      <c r="G68" s="238"/>
      <c r="H68" s="238"/>
      <c r="I68" s="238"/>
      <c r="J68" s="238"/>
      <c r="K68" s="372">
        <f t="shared" si="48"/>
        <v>0</v>
      </c>
      <c r="L68" s="376">
        <f t="shared" si="49"/>
        <v>0</v>
      </c>
      <c r="M68" s="95"/>
      <c r="O68" s="77"/>
      <c r="P68" s="93"/>
      <c r="Q68" s="96"/>
      <c r="S68" s="96"/>
      <c r="U68" s="96"/>
      <c r="V68" s="96"/>
      <c r="X68" s="96"/>
      <c r="Z68" s="96"/>
      <c r="AB68" s="97"/>
      <c r="AC68" s="30">
        <f t="shared" si="50"/>
        <v>0</v>
      </c>
      <c r="AD68" s="30">
        <f t="shared" si="51"/>
        <v>0</v>
      </c>
      <c r="AE68" s="30">
        <f t="shared" si="52"/>
        <v>0</v>
      </c>
      <c r="AF68" s="30">
        <f t="shared" si="53"/>
        <v>0</v>
      </c>
      <c r="AG68" s="18" t="s">
        <v>247</v>
      </c>
      <c r="AH68" s="17">
        <f t="shared" si="55"/>
        <v>0</v>
      </c>
    </row>
    <row r="69" spans="1:34" ht="25" customHeight="1" x14ac:dyDescent="0.25">
      <c r="A69" s="119" t="s">
        <v>248</v>
      </c>
      <c r="B69" s="238"/>
      <c r="C69" s="238"/>
      <c r="D69" s="238"/>
      <c r="E69" s="238"/>
      <c r="F69" s="238"/>
      <c r="G69" s="238"/>
      <c r="H69" s="238"/>
      <c r="I69" s="238"/>
      <c r="J69" s="238"/>
      <c r="K69" s="372">
        <f t="shared" si="48"/>
        <v>0</v>
      </c>
      <c r="L69" s="376">
        <f t="shared" si="49"/>
        <v>0</v>
      </c>
      <c r="M69" s="95"/>
      <c r="O69" s="77"/>
      <c r="P69" s="93"/>
      <c r="Q69" s="96"/>
      <c r="S69" s="96"/>
      <c r="U69" s="96"/>
      <c r="V69" s="96"/>
      <c r="X69" s="96"/>
      <c r="Z69" s="96"/>
      <c r="AB69" s="97"/>
      <c r="AC69" s="30">
        <f t="shared" si="50"/>
        <v>0</v>
      </c>
      <c r="AD69" s="30">
        <f t="shared" si="51"/>
        <v>0</v>
      </c>
      <c r="AE69" s="30">
        <f t="shared" si="52"/>
        <v>0</v>
      </c>
      <c r="AF69" s="30">
        <f t="shared" si="53"/>
        <v>0</v>
      </c>
      <c r="AG69" s="18" t="s">
        <v>249</v>
      </c>
      <c r="AH69" s="17">
        <f t="shared" si="55"/>
        <v>0</v>
      </c>
    </row>
    <row r="70" spans="1:34" ht="25" customHeight="1" x14ac:dyDescent="0.25">
      <c r="A70" s="248">
        <v>0</v>
      </c>
      <c r="B70" s="238"/>
      <c r="C70" s="239"/>
      <c r="D70" s="266"/>
      <c r="E70" s="266"/>
      <c r="F70" s="266"/>
      <c r="G70" s="266"/>
      <c r="H70" s="266"/>
      <c r="I70" s="266"/>
      <c r="J70" s="266"/>
      <c r="K70" s="357">
        <f t="shared" si="48"/>
        <v>0</v>
      </c>
      <c r="L70" s="376">
        <f t="shared" si="49"/>
        <v>0</v>
      </c>
      <c r="M70" s="95"/>
      <c r="O70" s="77"/>
      <c r="P70" s="93"/>
      <c r="Q70" s="96"/>
      <c r="S70" s="96"/>
      <c r="U70" s="96"/>
      <c r="V70" s="96"/>
      <c r="X70" s="96"/>
      <c r="Z70" s="96"/>
      <c r="AB70" s="97"/>
      <c r="AC70" s="30">
        <f t="shared" si="50"/>
        <v>0</v>
      </c>
      <c r="AD70" s="30">
        <f t="shared" si="51"/>
        <v>0</v>
      </c>
      <c r="AE70" s="30">
        <f t="shared" si="52"/>
        <v>0</v>
      </c>
      <c r="AF70" s="30">
        <f t="shared" si="53"/>
        <v>0</v>
      </c>
      <c r="AG70" s="18">
        <v>0</v>
      </c>
      <c r="AH70" s="17">
        <f t="shared" si="55"/>
        <v>0</v>
      </c>
    </row>
    <row r="71" spans="1:34" ht="25" customHeight="1" x14ac:dyDescent="0.25">
      <c r="A71" s="248">
        <v>0</v>
      </c>
      <c r="B71" s="238"/>
      <c r="C71" s="239"/>
      <c r="D71" s="266"/>
      <c r="E71" s="266"/>
      <c r="F71" s="266"/>
      <c r="G71" s="266"/>
      <c r="H71" s="266"/>
      <c r="I71" s="266"/>
      <c r="J71" s="266"/>
      <c r="K71" s="357">
        <f t="shared" si="48"/>
        <v>0</v>
      </c>
      <c r="L71" s="376">
        <f t="shared" si="49"/>
        <v>0</v>
      </c>
      <c r="M71" s="95"/>
      <c r="O71" s="77"/>
      <c r="P71" s="93"/>
      <c r="Q71" s="96"/>
      <c r="S71" s="96"/>
      <c r="U71" s="96"/>
      <c r="V71" s="96"/>
      <c r="X71" s="96"/>
      <c r="Z71" s="96"/>
      <c r="AB71" s="97"/>
      <c r="AC71" s="30">
        <f t="shared" si="50"/>
        <v>0</v>
      </c>
      <c r="AD71" s="30">
        <f t="shared" si="51"/>
        <v>0</v>
      </c>
      <c r="AE71" s="30">
        <f t="shared" si="52"/>
        <v>0</v>
      </c>
      <c r="AF71" s="30">
        <f t="shared" si="53"/>
        <v>0</v>
      </c>
      <c r="AG71" s="18">
        <v>0</v>
      </c>
      <c r="AH71" s="17">
        <f t="shared" si="55"/>
        <v>0</v>
      </c>
    </row>
    <row r="72" spans="1:34" ht="25" customHeight="1" x14ac:dyDescent="0.25">
      <c r="A72" s="248">
        <v>0</v>
      </c>
      <c r="B72" s="238"/>
      <c r="C72" s="239"/>
      <c r="D72" s="266"/>
      <c r="E72" s="266"/>
      <c r="F72" s="266"/>
      <c r="G72" s="266"/>
      <c r="H72" s="266"/>
      <c r="I72" s="266"/>
      <c r="J72" s="266"/>
      <c r="K72" s="357">
        <f t="shared" si="48"/>
        <v>0</v>
      </c>
      <c r="L72" s="376">
        <f t="shared" si="49"/>
        <v>0</v>
      </c>
      <c r="M72" s="95"/>
      <c r="O72" s="77"/>
      <c r="P72" s="93"/>
      <c r="Q72" s="96"/>
      <c r="S72" s="96"/>
      <c r="U72" s="96"/>
      <c r="V72" s="96"/>
      <c r="X72" s="96"/>
      <c r="Z72" s="96"/>
      <c r="AB72" s="97"/>
      <c r="AC72" s="30">
        <f t="shared" si="50"/>
        <v>0</v>
      </c>
      <c r="AD72" s="30">
        <f t="shared" si="51"/>
        <v>0</v>
      </c>
      <c r="AE72" s="30">
        <f t="shared" si="52"/>
        <v>0</v>
      </c>
      <c r="AF72" s="30">
        <f t="shared" si="53"/>
        <v>0</v>
      </c>
      <c r="AG72" s="18">
        <v>0</v>
      </c>
      <c r="AH72" s="17">
        <f t="shared" si="55"/>
        <v>0</v>
      </c>
    </row>
    <row r="73" spans="1:34" s="66" customFormat="1" ht="25" customHeight="1" x14ac:dyDescent="0.25">
      <c r="A73" s="252" t="s">
        <v>208</v>
      </c>
      <c r="B73" s="253" t="str">
        <f>IF(B63-B65-B68=0,"OK","OUT OF BALANCE BY")</f>
        <v>OK</v>
      </c>
      <c r="C73" s="254" t="str">
        <f t="shared" ref="C73:L73" si="56">IF(C63-C65-C68=0,"OK","OUT OF BALANCE BY")</f>
        <v>OK</v>
      </c>
      <c r="D73" s="268" t="str">
        <f t="shared" si="56"/>
        <v>OK</v>
      </c>
      <c r="E73" s="268" t="str">
        <f t="shared" si="56"/>
        <v>OK</v>
      </c>
      <c r="F73" s="268" t="str">
        <f t="shared" si="56"/>
        <v>OK</v>
      </c>
      <c r="G73" s="268" t="str">
        <f t="shared" si="56"/>
        <v>OK</v>
      </c>
      <c r="H73" s="268" t="str">
        <f t="shared" si="56"/>
        <v>OK</v>
      </c>
      <c r="I73" s="268" t="str">
        <f t="shared" si="56"/>
        <v>OK</v>
      </c>
      <c r="J73" s="268" t="str">
        <f t="shared" si="56"/>
        <v>OK</v>
      </c>
      <c r="K73" s="364" t="str">
        <f t="shared" si="56"/>
        <v>OK</v>
      </c>
      <c r="L73" s="380" t="str">
        <f t="shared" si="56"/>
        <v>OK</v>
      </c>
      <c r="M73" s="109"/>
      <c r="O73" s="77"/>
      <c r="P73" s="96"/>
      <c r="Q73" s="110"/>
      <c r="S73" s="110"/>
      <c r="U73" s="110"/>
      <c r="V73" s="110"/>
      <c r="X73" s="110"/>
      <c r="Z73" s="110"/>
      <c r="AB73" s="111"/>
      <c r="AC73" s="35" t="str">
        <f t="shared" ref="AC73:AF73" si="57">IF(AC63-AC65-AC68=0,"OK","OUT OF BALANCE BY")</f>
        <v>OK</v>
      </c>
      <c r="AD73" s="35" t="str">
        <f t="shared" si="57"/>
        <v>OK</v>
      </c>
      <c r="AE73" s="35" t="str">
        <f t="shared" si="57"/>
        <v>OK</v>
      </c>
      <c r="AF73" s="35" t="str">
        <f t="shared" si="57"/>
        <v>OK</v>
      </c>
      <c r="AG73" s="18"/>
      <c r="AH73" s="17">
        <f t="shared" si="55"/>
        <v>0</v>
      </c>
    </row>
    <row r="74" spans="1:34" s="66" customFormat="1" ht="25" customHeight="1" x14ac:dyDescent="0.25">
      <c r="A74" s="252"/>
      <c r="B74" s="240">
        <f>B63-B65-B68</f>
        <v>0</v>
      </c>
      <c r="C74" s="241">
        <f t="shared" ref="C74:L74" si="58">C63-C65-C68</f>
        <v>0</v>
      </c>
      <c r="D74" s="263">
        <f t="shared" si="58"/>
        <v>0</v>
      </c>
      <c r="E74" s="263">
        <f t="shared" si="58"/>
        <v>0</v>
      </c>
      <c r="F74" s="263">
        <f t="shared" si="58"/>
        <v>0</v>
      </c>
      <c r="G74" s="263">
        <f t="shared" si="58"/>
        <v>0</v>
      </c>
      <c r="H74" s="263">
        <f t="shared" si="58"/>
        <v>0</v>
      </c>
      <c r="I74" s="263">
        <f t="shared" si="58"/>
        <v>0</v>
      </c>
      <c r="J74" s="263">
        <f t="shared" si="58"/>
        <v>0</v>
      </c>
      <c r="K74" s="363">
        <f t="shared" si="58"/>
        <v>0</v>
      </c>
      <c r="L74" s="376">
        <f t="shared" si="58"/>
        <v>0</v>
      </c>
      <c r="M74" s="109"/>
      <c r="O74" s="77"/>
      <c r="P74" s="96"/>
      <c r="Q74" s="96"/>
      <c r="R74" s="17"/>
      <c r="S74" s="96"/>
      <c r="T74" s="17"/>
      <c r="U74" s="96"/>
      <c r="V74" s="96"/>
      <c r="W74" s="17"/>
      <c r="X74" s="96"/>
      <c r="Y74" s="17"/>
      <c r="Z74" s="96"/>
      <c r="AA74" s="17"/>
      <c r="AB74" s="97"/>
      <c r="AC74" s="30">
        <f t="shared" ref="AC74:AF74" si="59">AC63-AC65-AC68</f>
        <v>0</v>
      </c>
      <c r="AD74" s="30">
        <f t="shared" si="59"/>
        <v>0</v>
      </c>
      <c r="AE74" s="30">
        <f t="shared" si="59"/>
        <v>0</v>
      </c>
      <c r="AF74" s="30">
        <f t="shared" si="59"/>
        <v>0</v>
      </c>
      <c r="AG74" s="18"/>
      <c r="AH74" s="17">
        <f t="shared" si="55"/>
        <v>0</v>
      </c>
    </row>
    <row r="75" spans="1:34" ht="25" customHeight="1" thickBot="1" x14ac:dyDescent="0.3">
      <c r="A75" s="249"/>
      <c r="B75" s="250"/>
      <c r="C75" s="251"/>
      <c r="D75" s="264"/>
      <c r="E75" s="264"/>
      <c r="F75" s="264"/>
      <c r="G75" s="264"/>
      <c r="H75" s="264"/>
      <c r="I75" s="264"/>
      <c r="J75" s="264"/>
      <c r="K75" s="379"/>
      <c r="L75" s="378"/>
      <c r="M75" s="101"/>
      <c r="N75" s="102"/>
      <c r="O75" s="77"/>
      <c r="P75" s="99"/>
      <c r="Q75" s="103"/>
      <c r="R75" s="104"/>
      <c r="S75" s="103"/>
      <c r="T75" s="104"/>
      <c r="U75" s="103"/>
      <c r="V75" s="103"/>
      <c r="W75" s="104"/>
      <c r="X75" s="103"/>
      <c r="Y75" s="104"/>
      <c r="Z75" s="103"/>
      <c r="AA75" s="104"/>
      <c r="AB75" s="105"/>
      <c r="AC75" s="33"/>
      <c r="AD75" s="33"/>
      <c r="AE75" s="33"/>
      <c r="AF75" s="33"/>
      <c r="AG75" s="80"/>
      <c r="AH75" s="17">
        <f t="shared" si="55"/>
        <v>0</v>
      </c>
    </row>
    <row r="76" spans="1:34" ht="40" customHeight="1" x14ac:dyDescent="0.25">
      <c r="A76" s="233" t="s">
        <v>250</v>
      </c>
      <c r="B76" s="231"/>
      <c r="C76" s="234"/>
      <c r="D76" s="245"/>
      <c r="E76" s="245"/>
      <c r="F76" s="245"/>
      <c r="G76" s="245"/>
      <c r="H76" s="245"/>
      <c r="I76" s="245"/>
      <c r="J76" s="245"/>
      <c r="K76" s="363"/>
      <c r="L76" s="376"/>
      <c r="M76" s="95"/>
      <c r="O76" s="77"/>
      <c r="P76" s="106"/>
      <c r="Q76" s="96"/>
      <c r="S76" s="96"/>
      <c r="U76" s="96"/>
      <c r="V76" s="96"/>
      <c r="X76" s="96"/>
      <c r="Z76" s="96"/>
      <c r="AB76" s="97"/>
      <c r="AC76" s="30"/>
      <c r="AD76" s="30"/>
      <c r="AE76" s="30"/>
      <c r="AF76" s="30"/>
      <c r="AH76" s="17">
        <f>IF($L$77=0,0,1)</f>
        <v>0</v>
      </c>
    </row>
    <row r="77" spans="1:34" ht="25" customHeight="1" x14ac:dyDescent="0.25">
      <c r="A77" s="248" t="s">
        <v>188</v>
      </c>
      <c r="B77" s="240"/>
      <c r="C77" s="240"/>
      <c r="D77" s="240"/>
      <c r="E77" s="240"/>
      <c r="F77" s="240"/>
      <c r="G77" s="240"/>
      <c r="H77" s="240"/>
      <c r="I77" s="240"/>
      <c r="J77" s="240"/>
      <c r="K77" s="366">
        <f t="shared" ref="K77:K85" si="60">D77+E77+F77+H77+J77</f>
        <v>0</v>
      </c>
      <c r="L77" s="376">
        <f t="shared" ref="L77:L85" si="61">G77+I77+K77</f>
        <v>0</v>
      </c>
      <c r="M77" s="95"/>
      <c r="O77" s="77">
        <f>IF(L77&gt;1,1,0)</f>
        <v>0</v>
      </c>
      <c r="P77" s="98"/>
      <c r="Q77" s="96"/>
      <c r="S77" s="96"/>
      <c r="U77" s="96"/>
      <c r="V77" s="96"/>
      <c r="X77" s="96"/>
      <c r="Z77" s="96"/>
      <c r="AB77" s="97"/>
      <c r="AC77" s="30">
        <f t="shared" ref="AC77:AC85" si="62">Q77</f>
        <v>0</v>
      </c>
      <c r="AD77" s="30">
        <f t="shared" ref="AD77:AD85" si="63">D77+E77+F77+H77+J77</f>
        <v>0</v>
      </c>
      <c r="AE77" s="30">
        <f t="shared" ref="AE77:AE85" si="64">G77</f>
        <v>0</v>
      </c>
      <c r="AF77" s="30">
        <f t="shared" ref="AF77:AF85" si="65">AC77+AD77+AE77</f>
        <v>0</v>
      </c>
      <c r="AG77" s="18" t="s">
        <v>251</v>
      </c>
      <c r="AH77" s="17">
        <f>IF($L$77=0,0,1)</f>
        <v>0</v>
      </c>
    </row>
    <row r="78" spans="1:34" ht="25" customHeight="1" x14ac:dyDescent="0.25">
      <c r="A78" s="119" t="s">
        <v>252</v>
      </c>
      <c r="B78" s="240"/>
      <c r="C78" s="240"/>
      <c r="D78" s="240"/>
      <c r="E78" s="240"/>
      <c r="F78" s="240"/>
      <c r="G78" s="240"/>
      <c r="H78" s="240"/>
      <c r="I78" s="240"/>
      <c r="J78" s="240"/>
      <c r="K78" s="366">
        <f t="shared" si="60"/>
        <v>0</v>
      </c>
      <c r="L78" s="376">
        <f t="shared" si="61"/>
        <v>0</v>
      </c>
      <c r="M78" s="95"/>
      <c r="O78" s="77"/>
      <c r="P78" s="93"/>
      <c r="Q78" s="96"/>
      <c r="S78" s="96"/>
      <c r="U78" s="96"/>
      <c r="V78" s="96"/>
      <c r="X78" s="96"/>
      <c r="Z78" s="96"/>
      <c r="AB78" s="97"/>
      <c r="AC78" s="30">
        <f t="shared" si="62"/>
        <v>0</v>
      </c>
      <c r="AD78" s="30">
        <f t="shared" si="63"/>
        <v>0</v>
      </c>
      <c r="AE78" s="30">
        <f t="shared" si="64"/>
        <v>0</v>
      </c>
      <c r="AF78" s="30">
        <f t="shared" si="65"/>
        <v>0</v>
      </c>
      <c r="AG78" s="18" t="s">
        <v>253</v>
      </c>
      <c r="AH78" s="17">
        <f t="shared" ref="AH78:AH88" si="66">IF($L$77=0,0,1)</f>
        <v>0</v>
      </c>
    </row>
    <row r="79" spans="1:34" ht="25" customHeight="1" x14ac:dyDescent="0.25">
      <c r="A79" s="119" t="s">
        <v>254</v>
      </c>
      <c r="B79" s="240"/>
      <c r="C79" s="240"/>
      <c r="D79" s="240"/>
      <c r="E79" s="240"/>
      <c r="F79" s="240"/>
      <c r="G79" s="240"/>
      <c r="H79" s="240"/>
      <c r="I79" s="240"/>
      <c r="J79" s="240"/>
      <c r="K79" s="366">
        <f t="shared" si="60"/>
        <v>0</v>
      </c>
      <c r="L79" s="376">
        <f t="shared" si="61"/>
        <v>0</v>
      </c>
      <c r="M79" s="95"/>
      <c r="O79" s="77"/>
      <c r="P79" s="93"/>
      <c r="Q79" s="96"/>
      <c r="S79" s="96"/>
      <c r="U79" s="96"/>
      <c r="V79" s="96"/>
      <c r="X79" s="96"/>
      <c r="Z79" s="96"/>
      <c r="AB79" s="97"/>
      <c r="AC79" s="30">
        <f t="shared" si="62"/>
        <v>0</v>
      </c>
      <c r="AD79" s="30">
        <f t="shared" si="63"/>
        <v>0</v>
      </c>
      <c r="AE79" s="30">
        <f t="shared" si="64"/>
        <v>0</v>
      </c>
      <c r="AF79" s="30">
        <f t="shared" si="65"/>
        <v>0</v>
      </c>
      <c r="AG79" s="18" t="s">
        <v>255</v>
      </c>
      <c r="AH79" s="17">
        <f t="shared" si="66"/>
        <v>0</v>
      </c>
    </row>
    <row r="80" spans="1:34" ht="25" customHeight="1" x14ac:dyDescent="0.25">
      <c r="A80" s="119" t="s">
        <v>256</v>
      </c>
      <c r="B80" s="240"/>
      <c r="C80" s="240"/>
      <c r="D80" s="240"/>
      <c r="E80" s="240"/>
      <c r="F80" s="240"/>
      <c r="G80" s="240"/>
      <c r="H80" s="240"/>
      <c r="I80" s="240"/>
      <c r="J80" s="240"/>
      <c r="K80" s="366">
        <f t="shared" si="60"/>
        <v>0</v>
      </c>
      <c r="L80" s="376">
        <f t="shared" si="61"/>
        <v>0</v>
      </c>
      <c r="M80" s="95"/>
      <c r="O80" s="77"/>
      <c r="P80" s="93"/>
      <c r="Q80" s="96"/>
      <c r="S80" s="96"/>
      <c r="U80" s="96"/>
      <c r="V80" s="96"/>
      <c r="X80" s="96"/>
      <c r="Z80" s="96"/>
      <c r="AB80" s="97"/>
      <c r="AC80" s="30">
        <f t="shared" si="62"/>
        <v>0</v>
      </c>
      <c r="AD80" s="30">
        <f t="shared" si="63"/>
        <v>0</v>
      </c>
      <c r="AE80" s="30">
        <f t="shared" si="64"/>
        <v>0</v>
      </c>
      <c r="AF80" s="30">
        <f t="shared" si="65"/>
        <v>0</v>
      </c>
      <c r="AG80" s="18" t="s">
        <v>257</v>
      </c>
      <c r="AH80" s="17">
        <f t="shared" si="66"/>
        <v>0</v>
      </c>
    </row>
    <row r="81" spans="1:34" ht="25" customHeight="1" x14ac:dyDescent="0.25">
      <c r="A81" s="119" t="s">
        <v>258</v>
      </c>
      <c r="B81" s="240"/>
      <c r="C81" s="240"/>
      <c r="D81" s="240"/>
      <c r="E81" s="240"/>
      <c r="F81" s="240"/>
      <c r="G81" s="240"/>
      <c r="H81" s="240"/>
      <c r="I81" s="240"/>
      <c r="J81" s="240"/>
      <c r="K81" s="366">
        <f t="shared" si="60"/>
        <v>0</v>
      </c>
      <c r="L81" s="376">
        <f t="shared" si="61"/>
        <v>0</v>
      </c>
      <c r="M81" s="95"/>
      <c r="O81" s="77"/>
      <c r="P81" s="93"/>
      <c r="Q81" s="96"/>
      <c r="S81" s="96"/>
      <c r="U81" s="96"/>
      <c r="V81" s="96"/>
      <c r="X81" s="96"/>
      <c r="Z81" s="96"/>
      <c r="AB81" s="97"/>
      <c r="AC81" s="30">
        <f t="shared" si="62"/>
        <v>0</v>
      </c>
      <c r="AD81" s="30">
        <f t="shared" si="63"/>
        <v>0</v>
      </c>
      <c r="AE81" s="30">
        <f t="shared" si="64"/>
        <v>0</v>
      </c>
      <c r="AF81" s="30">
        <f t="shared" si="65"/>
        <v>0</v>
      </c>
      <c r="AG81" s="18" t="s">
        <v>259</v>
      </c>
      <c r="AH81" s="17">
        <f t="shared" si="66"/>
        <v>0</v>
      </c>
    </row>
    <row r="82" spans="1:34" ht="25" customHeight="1" x14ac:dyDescent="0.25">
      <c r="A82" s="119" t="s">
        <v>260</v>
      </c>
      <c r="B82" s="240"/>
      <c r="C82" s="240"/>
      <c r="D82" s="240"/>
      <c r="E82" s="240"/>
      <c r="F82" s="240"/>
      <c r="G82" s="240"/>
      <c r="H82" s="240"/>
      <c r="I82" s="240"/>
      <c r="J82" s="240"/>
      <c r="K82" s="366">
        <f t="shared" si="60"/>
        <v>0</v>
      </c>
      <c r="L82" s="376">
        <f t="shared" si="61"/>
        <v>0</v>
      </c>
      <c r="M82" s="95"/>
      <c r="O82" s="77"/>
      <c r="P82" s="93"/>
      <c r="Q82" s="96"/>
      <c r="S82" s="96"/>
      <c r="U82" s="96"/>
      <c r="V82" s="96"/>
      <c r="X82" s="96"/>
      <c r="Z82" s="96"/>
      <c r="AB82" s="97"/>
      <c r="AC82" s="30">
        <f t="shared" si="62"/>
        <v>0</v>
      </c>
      <c r="AD82" s="30">
        <f t="shared" si="63"/>
        <v>0</v>
      </c>
      <c r="AE82" s="30">
        <f t="shared" si="64"/>
        <v>0</v>
      </c>
      <c r="AF82" s="30">
        <f t="shared" si="65"/>
        <v>0</v>
      </c>
      <c r="AG82" s="18" t="s">
        <v>261</v>
      </c>
      <c r="AH82" s="17">
        <f t="shared" si="66"/>
        <v>0</v>
      </c>
    </row>
    <row r="83" spans="1:34" ht="25" customHeight="1" x14ac:dyDescent="0.25">
      <c r="A83" s="248">
        <v>0</v>
      </c>
      <c r="B83" s="240"/>
      <c r="C83" s="241"/>
      <c r="D83" s="263"/>
      <c r="E83" s="263"/>
      <c r="F83" s="263"/>
      <c r="G83" s="263"/>
      <c r="H83" s="263"/>
      <c r="I83" s="263"/>
      <c r="J83" s="263"/>
      <c r="K83" s="363">
        <f t="shared" si="60"/>
        <v>0</v>
      </c>
      <c r="L83" s="376">
        <f t="shared" si="61"/>
        <v>0</v>
      </c>
      <c r="M83" s="95"/>
      <c r="O83" s="77"/>
      <c r="P83" s="93"/>
      <c r="Q83" s="96"/>
      <c r="S83" s="96"/>
      <c r="U83" s="96"/>
      <c r="V83" s="96"/>
      <c r="X83" s="96"/>
      <c r="Z83" s="96"/>
      <c r="AB83" s="97"/>
      <c r="AC83" s="30">
        <f t="shared" si="62"/>
        <v>0</v>
      </c>
      <c r="AD83" s="30">
        <f t="shared" si="63"/>
        <v>0</v>
      </c>
      <c r="AE83" s="30">
        <f t="shared" si="64"/>
        <v>0</v>
      </c>
      <c r="AF83" s="30">
        <f t="shared" si="65"/>
        <v>0</v>
      </c>
      <c r="AG83" s="18">
        <v>0</v>
      </c>
      <c r="AH83" s="17">
        <f t="shared" si="66"/>
        <v>0</v>
      </c>
    </row>
    <row r="84" spans="1:34" ht="25" customHeight="1" x14ac:dyDescent="0.25">
      <c r="A84" s="248">
        <v>0</v>
      </c>
      <c r="B84" s="240"/>
      <c r="C84" s="241"/>
      <c r="D84" s="263"/>
      <c r="E84" s="263"/>
      <c r="F84" s="263"/>
      <c r="G84" s="263"/>
      <c r="H84" s="263"/>
      <c r="I84" s="263"/>
      <c r="J84" s="263"/>
      <c r="K84" s="363">
        <f t="shared" si="60"/>
        <v>0</v>
      </c>
      <c r="L84" s="376">
        <f t="shared" si="61"/>
        <v>0</v>
      </c>
      <c r="M84" s="95"/>
      <c r="O84" s="77"/>
      <c r="P84" s="93"/>
      <c r="Q84" s="96"/>
      <c r="S84" s="96"/>
      <c r="U84" s="96"/>
      <c r="V84" s="96"/>
      <c r="X84" s="96"/>
      <c r="Z84" s="96"/>
      <c r="AB84" s="97"/>
      <c r="AC84" s="30">
        <f t="shared" si="62"/>
        <v>0</v>
      </c>
      <c r="AD84" s="30">
        <f t="shared" si="63"/>
        <v>0</v>
      </c>
      <c r="AE84" s="30">
        <f t="shared" si="64"/>
        <v>0</v>
      </c>
      <c r="AF84" s="30">
        <f t="shared" si="65"/>
        <v>0</v>
      </c>
      <c r="AG84" s="18">
        <v>0</v>
      </c>
      <c r="AH84" s="17">
        <f t="shared" si="66"/>
        <v>0</v>
      </c>
    </row>
    <row r="85" spans="1:34" ht="25" customHeight="1" x14ac:dyDescent="0.25">
      <c r="A85" s="248">
        <v>0</v>
      </c>
      <c r="B85" s="240"/>
      <c r="C85" s="241"/>
      <c r="D85" s="263"/>
      <c r="E85" s="263"/>
      <c r="F85" s="263"/>
      <c r="G85" s="263"/>
      <c r="H85" s="263"/>
      <c r="I85" s="263"/>
      <c r="J85" s="263"/>
      <c r="K85" s="363">
        <f t="shared" si="60"/>
        <v>0</v>
      </c>
      <c r="L85" s="376">
        <f t="shared" si="61"/>
        <v>0</v>
      </c>
      <c r="M85" s="95"/>
      <c r="O85" s="77"/>
      <c r="P85" s="93"/>
      <c r="Q85" s="96"/>
      <c r="S85" s="96"/>
      <c r="U85" s="96"/>
      <c r="V85" s="96"/>
      <c r="X85" s="96"/>
      <c r="Z85" s="96"/>
      <c r="AB85" s="97"/>
      <c r="AC85" s="30">
        <f t="shared" si="62"/>
        <v>0</v>
      </c>
      <c r="AD85" s="30">
        <f t="shared" si="63"/>
        <v>0</v>
      </c>
      <c r="AE85" s="30">
        <f t="shared" si="64"/>
        <v>0</v>
      </c>
      <c r="AF85" s="30">
        <f t="shared" si="65"/>
        <v>0</v>
      </c>
      <c r="AG85" s="18">
        <v>0</v>
      </c>
      <c r="AH85" s="17">
        <f t="shared" si="66"/>
        <v>0</v>
      </c>
    </row>
    <row r="86" spans="1:34" s="66" customFormat="1" ht="25" customHeight="1" x14ac:dyDescent="0.25">
      <c r="A86" s="252" t="s">
        <v>235</v>
      </c>
      <c r="B86" s="253" t="str">
        <f>IF(B77-B78-B79-B80=0,"OK","OUT OF BALANCE BY")</f>
        <v>OK</v>
      </c>
      <c r="C86" s="254" t="str">
        <f t="shared" ref="C86:L86" si="67">IF(C77-C78-C79-C80=0,"OK","OUT OF BALANCE BY")</f>
        <v>OK</v>
      </c>
      <c r="D86" s="268" t="str">
        <f t="shared" si="67"/>
        <v>OK</v>
      </c>
      <c r="E86" s="268" t="str">
        <f t="shared" si="67"/>
        <v>OK</v>
      </c>
      <c r="F86" s="268" t="str">
        <f t="shared" si="67"/>
        <v>OK</v>
      </c>
      <c r="G86" s="268" t="str">
        <f t="shared" si="67"/>
        <v>OK</v>
      </c>
      <c r="H86" s="268" t="str">
        <f t="shared" si="67"/>
        <v>OK</v>
      </c>
      <c r="I86" s="268" t="str">
        <f t="shared" si="67"/>
        <v>OK</v>
      </c>
      <c r="J86" s="268" t="str">
        <f t="shared" si="67"/>
        <v>OK</v>
      </c>
      <c r="K86" s="364" t="str">
        <f t="shared" si="67"/>
        <v>OK</v>
      </c>
      <c r="L86" s="380" t="str">
        <f t="shared" si="67"/>
        <v>OK</v>
      </c>
      <c r="M86" s="109"/>
      <c r="O86" s="77"/>
      <c r="P86" s="96"/>
      <c r="Q86" s="110"/>
      <c r="S86" s="110"/>
      <c r="U86" s="110"/>
      <c r="V86" s="110"/>
      <c r="X86" s="110"/>
      <c r="Z86" s="110"/>
      <c r="AB86" s="111"/>
      <c r="AC86" s="35" t="str">
        <f t="shared" ref="AC86:AF86" si="68">IF(AC77-AC78-AC79-AC80=0,"OK","OUT OF BALANCE BY")</f>
        <v>OK</v>
      </c>
      <c r="AD86" s="35" t="str">
        <f t="shared" si="68"/>
        <v>OK</v>
      </c>
      <c r="AE86" s="35" t="str">
        <f t="shared" si="68"/>
        <v>OK</v>
      </c>
      <c r="AF86" s="35" t="str">
        <f t="shared" si="68"/>
        <v>OK</v>
      </c>
      <c r="AG86" s="18"/>
      <c r="AH86" s="17">
        <f t="shared" si="66"/>
        <v>0</v>
      </c>
    </row>
    <row r="87" spans="1:34" s="66" customFormat="1" ht="25" customHeight="1" x14ac:dyDescent="0.25">
      <c r="A87" s="252"/>
      <c r="B87" s="240">
        <f>B77-B78-B79-B80</f>
        <v>0</v>
      </c>
      <c r="C87" s="241">
        <f t="shared" ref="C87:L87" si="69">C77-C78-C79-C80</f>
        <v>0</v>
      </c>
      <c r="D87" s="263">
        <f t="shared" si="69"/>
        <v>0</v>
      </c>
      <c r="E87" s="263">
        <f t="shared" si="69"/>
        <v>0</v>
      </c>
      <c r="F87" s="263">
        <f t="shared" si="69"/>
        <v>0</v>
      </c>
      <c r="G87" s="263">
        <f t="shared" si="69"/>
        <v>0</v>
      </c>
      <c r="H87" s="263">
        <f t="shared" si="69"/>
        <v>0</v>
      </c>
      <c r="I87" s="263">
        <f t="shared" si="69"/>
        <v>0</v>
      </c>
      <c r="J87" s="263">
        <f t="shared" si="69"/>
        <v>0</v>
      </c>
      <c r="K87" s="363">
        <f t="shared" si="69"/>
        <v>0</v>
      </c>
      <c r="L87" s="376">
        <f t="shared" si="69"/>
        <v>0</v>
      </c>
      <c r="M87" s="109"/>
      <c r="O87" s="77"/>
      <c r="P87" s="96"/>
      <c r="Q87" s="96"/>
      <c r="R87" s="17"/>
      <c r="S87" s="96"/>
      <c r="T87" s="17"/>
      <c r="U87" s="96"/>
      <c r="V87" s="96"/>
      <c r="W87" s="17"/>
      <c r="X87" s="96"/>
      <c r="Y87" s="17"/>
      <c r="Z87" s="96"/>
      <c r="AA87" s="17"/>
      <c r="AB87" s="97"/>
      <c r="AC87" s="30">
        <f t="shared" ref="AC87:AF87" si="70">AC77-AC78-AC79-AC80</f>
        <v>0</v>
      </c>
      <c r="AD87" s="30">
        <f t="shared" si="70"/>
        <v>0</v>
      </c>
      <c r="AE87" s="30">
        <f t="shared" si="70"/>
        <v>0</v>
      </c>
      <c r="AF87" s="30">
        <f t="shared" si="70"/>
        <v>0</v>
      </c>
      <c r="AG87" s="18"/>
      <c r="AH87" s="17">
        <f t="shared" si="66"/>
        <v>0</v>
      </c>
    </row>
    <row r="88" spans="1:34" ht="25" customHeight="1" thickBot="1" x14ac:dyDescent="0.3">
      <c r="A88" s="249"/>
      <c r="B88" s="250"/>
      <c r="C88" s="251"/>
      <c r="D88" s="264"/>
      <c r="E88" s="264"/>
      <c r="F88" s="264"/>
      <c r="G88" s="264"/>
      <c r="H88" s="264"/>
      <c r="I88" s="264"/>
      <c r="J88" s="264"/>
      <c r="K88" s="379"/>
      <c r="L88" s="378"/>
      <c r="M88" s="101"/>
      <c r="N88" s="102"/>
      <c r="O88" s="77"/>
      <c r="P88" s="99"/>
      <c r="Q88" s="103"/>
      <c r="R88" s="104"/>
      <c r="S88" s="103"/>
      <c r="T88" s="104"/>
      <c r="U88" s="103"/>
      <c r="V88" s="103"/>
      <c r="W88" s="104"/>
      <c r="X88" s="103"/>
      <c r="Y88" s="104"/>
      <c r="Z88" s="103"/>
      <c r="AA88" s="104"/>
      <c r="AB88" s="105"/>
      <c r="AC88" s="33"/>
      <c r="AD88" s="33"/>
      <c r="AE88" s="33"/>
      <c r="AF88" s="33"/>
      <c r="AG88" s="80"/>
      <c r="AH88" s="17">
        <f t="shared" si="66"/>
        <v>0</v>
      </c>
    </row>
    <row r="89" spans="1:34" ht="40" customHeight="1" x14ac:dyDescent="0.25">
      <c r="A89" s="233" t="s">
        <v>262</v>
      </c>
      <c r="B89" s="231"/>
      <c r="C89" s="234"/>
      <c r="D89" s="245"/>
      <c r="E89" s="245"/>
      <c r="F89" s="245"/>
      <c r="G89" s="245"/>
      <c r="H89" s="245"/>
      <c r="I89" s="245"/>
      <c r="J89" s="245"/>
      <c r="K89" s="363"/>
      <c r="L89" s="376"/>
      <c r="M89" s="95"/>
      <c r="O89" s="77"/>
      <c r="P89" s="106"/>
      <c r="Q89" s="96"/>
      <c r="S89" s="96"/>
      <c r="U89" s="96"/>
      <c r="V89" s="96"/>
      <c r="X89" s="96"/>
      <c r="Z89" s="96"/>
      <c r="AB89" s="97"/>
      <c r="AC89" s="30"/>
      <c r="AD89" s="30"/>
      <c r="AE89" s="30"/>
      <c r="AF89" s="30"/>
      <c r="AH89" s="17">
        <f>IF($L$90=0,0,1)</f>
        <v>0</v>
      </c>
    </row>
    <row r="90" spans="1:34" ht="25" customHeight="1" x14ac:dyDescent="0.25">
      <c r="A90" s="248" t="s">
        <v>188</v>
      </c>
      <c r="B90" s="31"/>
      <c r="C90" s="31"/>
      <c r="D90" s="240"/>
      <c r="E90" s="240"/>
      <c r="F90" s="240"/>
      <c r="G90" s="240"/>
      <c r="H90" s="240"/>
      <c r="I90" s="240"/>
      <c r="J90" s="240"/>
      <c r="K90" s="366">
        <f t="shared" ref="K90:K108" si="71">D90+E90+F90+H90+J90</f>
        <v>0</v>
      </c>
      <c r="L90" s="376">
        <f t="shared" ref="L90:L108" si="72">G90+I90+K90</f>
        <v>0</v>
      </c>
      <c r="M90" s="95"/>
      <c r="O90" s="77">
        <f>IF(L90&gt;1,1,0)</f>
        <v>0</v>
      </c>
      <c r="P90" s="98"/>
      <c r="Q90" s="96"/>
      <c r="S90" s="96"/>
      <c r="U90" s="96"/>
      <c r="V90" s="96"/>
      <c r="X90" s="96"/>
      <c r="Z90" s="96"/>
      <c r="AB90" s="97"/>
      <c r="AC90" s="30">
        <f t="shared" ref="AC90:AC108" si="73">Q90</f>
        <v>0</v>
      </c>
      <c r="AD90" s="30">
        <f t="shared" ref="AD90:AD108" si="74">D90+E90+F90+H90+J90</f>
        <v>0</v>
      </c>
      <c r="AE90" s="30">
        <f t="shared" ref="AE90:AE108" si="75">G90</f>
        <v>0</v>
      </c>
      <c r="AF90" s="30">
        <f t="shared" ref="AF90:AF108" si="76">AC90+AD90+AE90</f>
        <v>0</v>
      </c>
      <c r="AG90" s="18" t="s">
        <v>263</v>
      </c>
      <c r="AH90" s="17">
        <f>IF($L$90=0,0,1)</f>
        <v>0</v>
      </c>
    </row>
    <row r="91" spans="1:34" ht="25" customHeight="1" x14ac:dyDescent="0.25">
      <c r="A91" s="119" t="s">
        <v>264</v>
      </c>
      <c r="B91" s="31"/>
      <c r="C91" s="31"/>
      <c r="D91" s="240"/>
      <c r="E91" s="240"/>
      <c r="F91" s="240"/>
      <c r="G91" s="240"/>
      <c r="H91" s="240"/>
      <c r="I91" s="240"/>
      <c r="J91" s="240"/>
      <c r="K91" s="366">
        <f t="shared" si="71"/>
        <v>0</v>
      </c>
      <c r="L91" s="376">
        <f t="shared" si="72"/>
        <v>0</v>
      </c>
      <c r="M91" s="95"/>
      <c r="O91" s="77"/>
      <c r="P91" s="93"/>
      <c r="Q91" s="96"/>
      <c r="S91" s="96"/>
      <c r="U91" s="96"/>
      <c r="V91" s="96"/>
      <c r="X91" s="96"/>
      <c r="Z91" s="96"/>
      <c r="AB91" s="97"/>
      <c r="AC91" s="30">
        <f t="shared" si="73"/>
        <v>0</v>
      </c>
      <c r="AD91" s="30">
        <f t="shared" si="74"/>
        <v>0</v>
      </c>
      <c r="AE91" s="30">
        <f t="shared" si="75"/>
        <v>0</v>
      </c>
      <c r="AF91" s="30">
        <f t="shared" si="76"/>
        <v>0</v>
      </c>
      <c r="AG91" s="18" t="s">
        <v>265</v>
      </c>
      <c r="AH91" s="17">
        <f t="shared" ref="AH91:AH113" si="77">IF($L$90=0,0,1)</f>
        <v>0</v>
      </c>
    </row>
    <row r="92" spans="1:34" ht="25" customHeight="1" x14ac:dyDescent="0.25">
      <c r="A92" s="119" t="s">
        <v>266</v>
      </c>
      <c r="B92" s="31"/>
      <c r="C92" s="31"/>
      <c r="D92" s="240"/>
      <c r="E92" s="240"/>
      <c r="F92" s="240"/>
      <c r="G92" s="240"/>
      <c r="H92" s="240"/>
      <c r="I92" s="240"/>
      <c r="J92" s="240"/>
      <c r="K92" s="366">
        <f t="shared" si="71"/>
        <v>0</v>
      </c>
      <c r="L92" s="376">
        <f t="shared" si="72"/>
        <v>0</v>
      </c>
      <c r="M92" s="95"/>
      <c r="O92" s="77"/>
      <c r="P92" s="93"/>
      <c r="Q92" s="96"/>
      <c r="S92" s="96"/>
      <c r="U92" s="96"/>
      <c r="V92" s="96"/>
      <c r="X92" s="96"/>
      <c r="Z92" s="96"/>
      <c r="AB92" s="97"/>
      <c r="AC92" s="30">
        <f t="shared" si="73"/>
        <v>0</v>
      </c>
      <c r="AD92" s="30">
        <f t="shared" si="74"/>
        <v>0</v>
      </c>
      <c r="AE92" s="30">
        <f t="shared" si="75"/>
        <v>0</v>
      </c>
      <c r="AF92" s="30">
        <f t="shared" si="76"/>
        <v>0</v>
      </c>
      <c r="AG92" s="18" t="s">
        <v>267</v>
      </c>
      <c r="AH92" s="17">
        <f t="shared" si="77"/>
        <v>0</v>
      </c>
    </row>
    <row r="93" spans="1:34" ht="25" customHeight="1" x14ac:dyDescent="0.25">
      <c r="A93" s="119" t="s">
        <v>268</v>
      </c>
      <c r="B93" s="31"/>
      <c r="C93" s="31"/>
      <c r="D93" s="240"/>
      <c r="E93" s="240"/>
      <c r="F93" s="240"/>
      <c r="G93" s="240"/>
      <c r="H93" s="240"/>
      <c r="I93" s="240"/>
      <c r="J93" s="240"/>
      <c r="K93" s="366">
        <f t="shared" si="71"/>
        <v>0</v>
      </c>
      <c r="L93" s="376">
        <f t="shared" si="72"/>
        <v>0</v>
      </c>
      <c r="M93" s="95"/>
      <c r="O93" s="77"/>
      <c r="P93" s="93"/>
      <c r="Q93" s="96"/>
      <c r="S93" s="96"/>
      <c r="U93" s="96"/>
      <c r="V93" s="96"/>
      <c r="X93" s="96"/>
      <c r="Z93" s="96"/>
      <c r="AB93" s="97"/>
      <c r="AC93" s="30">
        <f t="shared" si="73"/>
        <v>0</v>
      </c>
      <c r="AD93" s="30">
        <f t="shared" si="74"/>
        <v>0</v>
      </c>
      <c r="AE93" s="30">
        <f t="shared" si="75"/>
        <v>0</v>
      </c>
      <c r="AF93" s="30">
        <f t="shared" si="76"/>
        <v>0</v>
      </c>
      <c r="AG93" s="18" t="s">
        <v>269</v>
      </c>
      <c r="AH93" s="17">
        <f t="shared" si="77"/>
        <v>0</v>
      </c>
    </row>
    <row r="94" spans="1:34" ht="25" customHeight="1" x14ac:dyDescent="0.25">
      <c r="A94" s="119" t="s">
        <v>270</v>
      </c>
      <c r="B94" s="31"/>
      <c r="C94" s="31"/>
      <c r="D94" s="240"/>
      <c r="E94" s="240"/>
      <c r="F94" s="240"/>
      <c r="G94" s="240"/>
      <c r="H94" s="240"/>
      <c r="I94" s="240"/>
      <c r="J94" s="240"/>
      <c r="K94" s="366">
        <f t="shared" si="71"/>
        <v>0</v>
      </c>
      <c r="L94" s="376">
        <f t="shared" si="72"/>
        <v>0</v>
      </c>
      <c r="M94" s="95"/>
      <c r="O94" s="77"/>
      <c r="P94" s="93"/>
      <c r="Q94" s="96"/>
      <c r="S94" s="96"/>
      <c r="U94" s="96"/>
      <c r="V94" s="96"/>
      <c r="X94" s="96"/>
      <c r="Z94" s="96"/>
      <c r="AB94" s="97"/>
      <c r="AC94" s="30">
        <f t="shared" si="73"/>
        <v>0</v>
      </c>
      <c r="AD94" s="30">
        <f t="shared" si="74"/>
        <v>0</v>
      </c>
      <c r="AE94" s="30">
        <f t="shared" si="75"/>
        <v>0</v>
      </c>
      <c r="AF94" s="30">
        <f t="shared" si="76"/>
        <v>0</v>
      </c>
      <c r="AG94" s="18" t="s">
        <v>271</v>
      </c>
      <c r="AH94" s="17">
        <f t="shared" si="77"/>
        <v>0</v>
      </c>
    </row>
    <row r="95" spans="1:34" ht="25" customHeight="1" x14ac:dyDescent="0.25">
      <c r="A95" s="119" t="s">
        <v>272</v>
      </c>
      <c r="B95" s="31"/>
      <c r="C95" s="31"/>
      <c r="D95" s="240"/>
      <c r="E95" s="240"/>
      <c r="F95" s="240"/>
      <c r="G95" s="240"/>
      <c r="H95" s="240"/>
      <c r="I95" s="240"/>
      <c r="J95" s="240"/>
      <c r="K95" s="366">
        <f t="shared" si="71"/>
        <v>0</v>
      </c>
      <c r="L95" s="376">
        <f t="shared" si="72"/>
        <v>0</v>
      </c>
      <c r="M95" s="95"/>
      <c r="O95" s="77"/>
      <c r="P95" s="93"/>
      <c r="Q95" s="96"/>
      <c r="S95" s="96"/>
      <c r="U95" s="96"/>
      <c r="V95" s="96"/>
      <c r="X95" s="96"/>
      <c r="Z95" s="96"/>
      <c r="AB95" s="97"/>
      <c r="AC95" s="30">
        <f t="shared" si="73"/>
        <v>0</v>
      </c>
      <c r="AD95" s="30">
        <f t="shared" si="74"/>
        <v>0</v>
      </c>
      <c r="AE95" s="30">
        <f t="shared" si="75"/>
        <v>0</v>
      </c>
      <c r="AF95" s="30">
        <f t="shared" si="76"/>
        <v>0</v>
      </c>
      <c r="AG95" s="18" t="s">
        <v>273</v>
      </c>
      <c r="AH95" s="17">
        <f t="shared" si="77"/>
        <v>0</v>
      </c>
    </row>
    <row r="96" spans="1:34" ht="25" customHeight="1" x14ac:dyDescent="0.25">
      <c r="A96" s="119" t="s">
        <v>274</v>
      </c>
      <c r="B96" s="31"/>
      <c r="C96" s="31"/>
      <c r="D96" s="240"/>
      <c r="E96" s="240"/>
      <c r="F96" s="240"/>
      <c r="G96" s="240"/>
      <c r="H96" s="240"/>
      <c r="I96" s="240"/>
      <c r="J96" s="240"/>
      <c r="K96" s="366">
        <f t="shared" si="71"/>
        <v>0</v>
      </c>
      <c r="L96" s="376">
        <f t="shared" si="72"/>
        <v>0</v>
      </c>
      <c r="M96" s="95"/>
      <c r="O96" s="77"/>
      <c r="P96" s="93"/>
      <c r="Q96" s="96"/>
      <c r="S96" s="96"/>
      <c r="U96" s="96"/>
      <c r="V96" s="96"/>
      <c r="X96" s="96"/>
      <c r="Z96" s="96"/>
      <c r="AB96" s="97"/>
      <c r="AC96" s="30">
        <f t="shared" si="73"/>
        <v>0</v>
      </c>
      <c r="AD96" s="30">
        <f t="shared" si="74"/>
        <v>0</v>
      </c>
      <c r="AE96" s="30">
        <f t="shared" si="75"/>
        <v>0</v>
      </c>
      <c r="AF96" s="30">
        <f t="shared" si="76"/>
        <v>0</v>
      </c>
      <c r="AG96" s="18" t="s">
        <v>275</v>
      </c>
      <c r="AH96" s="17">
        <f t="shared" si="77"/>
        <v>0</v>
      </c>
    </row>
    <row r="97" spans="1:34" ht="25" customHeight="1" x14ac:dyDescent="0.25">
      <c r="A97" s="119" t="s">
        <v>276</v>
      </c>
      <c r="B97" s="31"/>
      <c r="C97" s="31"/>
      <c r="D97" s="240"/>
      <c r="E97" s="240"/>
      <c r="F97" s="240"/>
      <c r="G97" s="240"/>
      <c r="H97" s="240"/>
      <c r="I97" s="240"/>
      <c r="J97" s="240"/>
      <c r="K97" s="366">
        <f t="shared" si="71"/>
        <v>0</v>
      </c>
      <c r="L97" s="376">
        <f t="shared" si="72"/>
        <v>0</v>
      </c>
      <c r="M97" s="95"/>
      <c r="O97" s="77"/>
      <c r="P97" s="93"/>
      <c r="Q97" s="96"/>
      <c r="S97" s="96"/>
      <c r="U97" s="96"/>
      <c r="V97" s="96"/>
      <c r="X97" s="96"/>
      <c r="Z97" s="96"/>
      <c r="AB97" s="97"/>
      <c r="AC97" s="30">
        <f t="shared" si="73"/>
        <v>0</v>
      </c>
      <c r="AD97" s="30">
        <f t="shared" si="74"/>
        <v>0</v>
      </c>
      <c r="AE97" s="30">
        <f t="shared" si="75"/>
        <v>0</v>
      </c>
      <c r="AF97" s="30">
        <f t="shared" si="76"/>
        <v>0</v>
      </c>
      <c r="AG97" s="197" t="s">
        <v>277</v>
      </c>
      <c r="AH97" s="17">
        <f t="shared" si="77"/>
        <v>0</v>
      </c>
    </row>
    <row r="98" spans="1:34" ht="25" customHeight="1" x14ac:dyDescent="0.25">
      <c r="A98" s="119" t="s">
        <v>278</v>
      </c>
      <c r="B98" s="31"/>
      <c r="C98" s="31"/>
      <c r="D98" s="240"/>
      <c r="E98" s="240"/>
      <c r="F98" s="240"/>
      <c r="G98" s="240"/>
      <c r="H98" s="240"/>
      <c r="I98" s="240"/>
      <c r="J98" s="240"/>
      <c r="K98" s="366">
        <f t="shared" si="71"/>
        <v>0</v>
      </c>
      <c r="L98" s="376">
        <f t="shared" si="72"/>
        <v>0</v>
      </c>
      <c r="M98" s="95"/>
      <c r="O98" s="77"/>
      <c r="P98" s="93"/>
      <c r="Q98" s="96"/>
      <c r="S98" s="96"/>
      <c r="U98" s="96"/>
      <c r="V98" s="96"/>
      <c r="X98" s="96"/>
      <c r="Z98" s="96"/>
      <c r="AB98" s="97"/>
      <c r="AC98" s="30">
        <f t="shared" si="73"/>
        <v>0</v>
      </c>
      <c r="AD98" s="30">
        <f t="shared" si="74"/>
        <v>0</v>
      </c>
      <c r="AE98" s="30">
        <f t="shared" si="75"/>
        <v>0</v>
      </c>
      <c r="AF98" s="30">
        <f t="shared" si="76"/>
        <v>0</v>
      </c>
      <c r="AG98" s="197" t="s">
        <v>279</v>
      </c>
      <c r="AH98" s="17">
        <f t="shared" si="77"/>
        <v>0</v>
      </c>
    </row>
    <row r="99" spans="1:34" ht="25" customHeight="1" x14ac:dyDescent="0.25">
      <c r="A99" s="119" t="s">
        <v>280</v>
      </c>
      <c r="B99" s="31"/>
      <c r="C99" s="31"/>
      <c r="D99" s="240"/>
      <c r="E99" s="240"/>
      <c r="F99" s="240"/>
      <c r="G99" s="240"/>
      <c r="H99" s="240"/>
      <c r="I99" s="240"/>
      <c r="J99" s="240"/>
      <c r="K99" s="366">
        <f t="shared" si="71"/>
        <v>0</v>
      </c>
      <c r="L99" s="376">
        <f t="shared" si="72"/>
        <v>0</v>
      </c>
      <c r="M99" s="95"/>
      <c r="O99" s="77"/>
      <c r="P99" s="93"/>
      <c r="Q99" s="96"/>
      <c r="S99" s="96"/>
      <c r="U99" s="96"/>
      <c r="V99" s="96"/>
      <c r="X99" s="96"/>
      <c r="Z99" s="96"/>
      <c r="AB99" s="97"/>
      <c r="AC99" s="30">
        <f t="shared" si="73"/>
        <v>0</v>
      </c>
      <c r="AD99" s="30">
        <f t="shared" si="74"/>
        <v>0</v>
      </c>
      <c r="AE99" s="30">
        <f t="shared" si="75"/>
        <v>0</v>
      </c>
      <c r="AF99" s="30">
        <f t="shared" si="76"/>
        <v>0</v>
      </c>
      <c r="AG99" s="197" t="s">
        <v>281</v>
      </c>
      <c r="AH99" s="17">
        <f t="shared" si="77"/>
        <v>0</v>
      </c>
    </row>
    <row r="100" spans="1:34" ht="25" customHeight="1" x14ac:dyDescent="0.25">
      <c r="A100" s="119" t="s">
        <v>282</v>
      </c>
      <c r="B100" s="31"/>
      <c r="C100" s="31"/>
      <c r="D100" s="240"/>
      <c r="E100" s="240"/>
      <c r="F100" s="240"/>
      <c r="G100" s="240"/>
      <c r="H100" s="240"/>
      <c r="I100" s="240"/>
      <c r="J100" s="240"/>
      <c r="K100" s="366">
        <f t="shared" si="71"/>
        <v>0</v>
      </c>
      <c r="L100" s="376">
        <f t="shared" si="72"/>
        <v>0</v>
      </c>
      <c r="M100" s="95"/>
      <c r="O100" s="77"/>
      <c r="P100" s="93"/>
      <c r="Q100" s="96"/>
      <c r="S100" s="96"/>
      <c r="U100" s="96"/>
      <c r="V100" s="96"/>
      <c r="X100" s="96"/>
      <c r="Z100" s="96"/>
      <c r="AB100" s="97"/>
      <c r="AC100" s="30">
        <f t="shared" si="73"/>
        <v>0</v>
      </c>
      <c r="AD100" s="30">
        <f t="shared" si="74"/>
        <v>0</v>
      </c>
      <c r="AE100" s="30">
        <f t="shared" si="75"/>
        <v>0</v>
      </c>
      <c r="AF100" s="30">
        <f t="shared" si="76"/>
        <v>0</v>
      </c>
      <c r="AG100" s="197" t="s">
        <v>283</v>
      </c>
      <c r="AH100" s="17">
        <f t="shared" si="77"/>
        <v>0</v>
      </c>
    </row>
    <row r="101" spans="1:34" ht="25" customHeight="1" x14ac:dyDescent="0.25">
      <c r="A101" s="119" t="s">
        <v>284</v>
      </c>
      <c r="B101" s="31"/>
      <c r="C101" s="31"/>
      <c r="D101" s="240"/>
      <c r="E101" s="240"/>
      <c r="F101" s="240"/>
      <c r="G101" s="240"/>
      <c r="H101" s="240"/>
      <c r="I101" s="240"/>
      <c r="J101" s="240"/>
      <c r="K101" s="366">
        <f t="shared" si="71"/>
        <v>0</v>
      </c>
      <c r="L101" s="376">
        <f t="shared" si="72"/>
        <v>0</v>
      </c>
      <c r="M101" s="95"/>
      <c r="O101" s="77"/>
      <c r="P101" s="93"/>
      <c r="Q101" s="96"/>
      <c r="S101" s="96"/>
      <c r="U101" s="96"/>
      <c r="V101" s="96"/>
      <c r="X101" s="96"/>
      <c r="Z101" s="96"/>
      <c r="AB101" s="97"/>
      <c r="AC101" s="30">
        <f t="shared" si="73"/>
        <v>0</v>
      </c>
      <c r="AD101" s="30">
        <f t="shared" si="74"/>
        <v>0</v>
      </c>
      <c r="AE101" s="30">
        <f t="shared" si="75"/>
        <v>0</v>
      </c>
      <c r="AF101" s="30">
        <f t="shared" si="76"/>
        <v>0</v>
      </c>
      <c r="AG101" s="197" t="s">
        <v>285</v>
      </c>
      <c r="AH101" s="17">
        <f t="shared" si="77"/>
        <v>0</v>
      </c>
    </row>
    <row r="102" spans="1:34" ht="25" customHeight="1" x14ac:dyDescent="0.25">
      <c r="A102" s="119" t="s">
        <v>286</v>
      </c>
      <c r="B102" s="31"/>
      <c r="C102" s="31"/>
      <c r="D102" s="240"/>
      <c r="E102" s="240"/>
      <c r="F102" s="240"/>
      <c r="G102" s="240"/>
      <c r="H102" s="240"/>
      <c r="I102" s="240"/>
      <c r="J102" s="240"/>
      <c r="K102" s="366">
        <f t="shared" si="71"/>
        <v>0</v>
      </c>
      <c r="L102" s="376">
        <f t="shared" si="72"/>
        <v>0</v>
      </c>
      <c r="M102" s="95"/>
      <c r="O102" s="77"/>
      <c r="P102" s="93"/>
      <c r="Q102" s="96"/>
      <c r="S102" s="96"/>
      <c r="U102" s="96"/>
      <c r="V102" s="96"/>
      <c r="X102" s="96"/>
      <c r="Z102" s="96"/>
      <c r="AB102" s="97"/>
      <c r="AC102" s="30">
        <f t="shared" si="73"/>
        <v>0</v>
      </c>
      <c r="AD102" s="30">
        <f t="shared" si="74"/>
        <v>0</v>
      </c>
      <c r="AE102" s="30">
        <f t="shared" si="75"/>
        <v>0</v>
      </c>
      <c r="AF102" s="30">
        <f t="shared" si="76"/>
        <v>0</v>
      </c>
      <c r="AG102" s="197" t="s">
        <v>287</v>
      </c>
      <c r="AH102" s="17">
        <f t="shared" si="77"/>
        <v>0</v>
      </c>
    </row>
    <row r="103" spans="1:34" ht="25" customHeight="1" x14ac:dyDescent="0.25">
      <c r="A103" s="119" t="s">
        <v>288</v>
      </c>
      <c r="B103" s="31"/>
      <c r="C103" s="31"/>
      <c r="D103" s="240"/>
      <c r="E103" s="240"/>
      <c r="F103" s="240"/>
      <c r="G103" s="240"/>
      <c r="H103" s="240"/>
      <c r="I103" s="240"/>
      <c r="J103" s="240"/>
      <c r="K103" s="366">
        <f t="shared" si="71"/>
        <v>0</v>
      </c>
      <c r="L103" s="376">
        <f t="shared" si="72"/>
        <v>0</v>
      </c>
      <c r="M103" s="95"/>
      <c r="O103" s="77"/>
      <c r="P103" s="93"/>
      <c r="Q103" s="96"/>
      <c r="S103" s="96"/>
      <c r="U103" s="96"/>
      <c r="V103" s="96"/>
      <c r="X103" s="96"/>
      <c r="Z103" s="96"/>
      <c r="AB103" s="97"/>
      <c r="AC103" s="30">
        <f t="shared" si="73"/>
        <v>0</v>
      </c>
      <c r="AD103" s="30">
        <f t="shared" si="74"/>
        <v>0</v>
      </c>
      <c r="AE103" s="30">
        <f t="shared" si="75"/>
        <v>0</v>
      </c>
      <c r="AF103" s="30">
        <f t="shared" si="76"/>
        <v>0</v>
      </c>
      <c r="AG103" s="197" t="s">
        <v>289</v>
      </c>
      <c r="AH103" s="17">
        <f t="shared" si="77"/>
        <v>0</v>
      </c>
    </row>
    <row r="104" spans="1:34" ht="25" customHeight="1" x14ac:dyDescent="0.25">
      <c r="A104" s="119" t="s">
        <v>290</v>
      </c>
      <c r="B104" s="31"/>
      <c r="C104" s="31"/>
      <c r="D104" s="240"/>
      <c r="E104" s="240"/>
      <c r="F104" s="240"/>
      <c r="G104" s="240"/>
      <c r="H104" s="240"/>
      <c r="I104" s="240"/>
      <c r="J104" s="240"/>
      <c r="K104" s="366">
        <f t="shared" si="71"/>
        <v>0</v>
      </c>
      <c r="L104" s="376">
        <f t="shared" si="72"/>
        <v>0</v>
      </c>
      <c r="M104" s="95"/>
      <c r="O104" s="77"/>
      <c r="P104" s="93"/>
      <c r="Q104" s="96"/>
      <c r="S104" s="96"/>
      <c r="U104" s="96"/>
      <c r="V104" s="96"/>
      <c r="X104" s="96"/>
      <c r="Z104" s="96"/>
      <c r="AB104" s="97"/>
      <c r="AC104" s="30">
        <f t="shared" si="73"/>
        <v>0</v>
      </c>
      <c r="AD104" s="30">
        <f t="shared" si="74"/>
        <v>0</v>
      </c>
      <c r="AE104" s="30">
        <f t="shared" si="75"/>
        <v>0</v>
      </c>
      <c r="AF104" s="30">
        <f t="shared" si="76"/>
        <v>0</v>
      </c>
      <c r="AG104" s="197" t="s">
        <v>291</v>
      </c>
      <c r="AH104" s="17">
        <f t="shared" si="77"/>
        <v>0</v>
      </c>
    </row>
    <row r="105" spans="1:34" ht="25" customHeight="1" x14ac:dyDescent="0.25">
      <c r="A105" s="119" t="s">
        <v>292</v>
      </c>
      <c r="B105" s="31"/>
      <c r="C105" s="31"/>
      <c r="D105" s="240"/>
      <c r="E105" s="240"/>
      <c r="F105" s="240"/>
      <c r="G105" s="240"/>
      <c r="H105" s="240"/>
      <c r="I105" s="240"/>
      <c r="J105" s="240"/>
      <c r="K105" s="366">
        <f t="shared" si="71"/>
        <v>0</v>
      </c>
      <c r="L105" s="376">
        <f t="shared" si="72"/>
        <v>0</v>
      </c>
      <c r="M105" s="95"/>
      <c r="O105" s="77"/>
      <c r="P105" s="93"/>
      <c r="Q105" s="96"/>
      <c r="S105" s="96"/>
      <c r="U105" s="96"/>
      <c r="V105" s="96"/>
      <c r="X105" s="96"/>
      <c r="Z105" s="96"/>
      <c r="AB105" s="97"/>
      <c r="AC105" s="30">
        <f t="shared" si="73"/>
        <v>0</v>
      </c>
      <c r="AD105" s="30">
        <f t="shared" si="74"/>
        <v>0</v>
      </c>
      <c r="AE105" s="30">
        <f t="shared" si="75"/>
        <v>0</v>
      </c>
      <c r="AF105" s="30">
        <f t="shared" si="76"/>
        <v>0</v>
      </c>
      <c r="AG105" s="197" t="s">
        <v>293</v>
      </c>
      <c r="AH105" s="17">
        <f t="shared" si="77"/>
        <v>0</v>
      </c>
    </row>
    <row r="106" spans="1:34" ht="25" customHeight="1" x14ac:dyDescent="0.25">
      <c r="A106" s="248">
        <v>0</v>
      </c>
      <c r="B106" s="31"/>
      <c r="C106" s="94"/>
      <c r="D106" s="263"/>
      <c r="E106" s="263"/>
      <c r="F106" s="263"/>
      <c r="G106" s="263"/>
      <c r="H106" s="263"/>
      <c r="I106" s="263"/>
      <c r="J106" s="263"/>
      <c r="K106" s="363">
        <f t="shared" si="71"/>
        <v>0</v>
      </c>
      <c r="L106" s="376">
        <f t="shared" si="72"/>
        <v>0</v>
      </c>
      <c r="M106" s="95"/>
      <c r="O106" s="77"/>
      <c r="P106" s="93"/>
      <c r="Q106" s="96"/>
      <c r="S106" s="96"/>
      <c r="U106" s="96"/>
      <c r="V106" s="96"/>
      <c r="X106" s="96"/>
      <c r="Z106" s="96"/>
      <c r="AB106" s="97"/>
      <c r="AC106" s="30">
        <f t="shared" si="73"/>
        <v>0</v>
      </c>
      <c r="AD106" s="30">
        <f t="shared" si="74"/>
        <v>0</v>
      </c>
      <c r="AE106" s="30">
        <f t="shared" si="75"/>
        <v>0</v>
      </c>
      <c r="AF106" s="30">
        <f t="shared" si="76"/>
        <v>0</v>
      </c>
      <c r="AG106" s="198">
        <v>0</v>
      </c>
      <c r="AH106" s="17">
        <f t="shared" si="77"/>
        <v>0</v>
      </c>
    </row>
    <row r="107" spans="1:34" ht="25" customHeight="1" x14ac:dyDescent="0.25">
      <c r="A107" s="248">
        <v>0</v>
      </c>
      <c r="B107" s="31"/>
      <c r="C107" s="94"/>
      <c r="D107" s="263"/>
      <c r="E107" s="263"/>
      <c r="F107" s="263"/>
      <c r="G107" s="263"/>
      <c r="H107" s="263"/>
      <c r="I107" s="263"/>
      <c r="J107" s="263"/>
      <c r="K107" s="363">
        <f t="shared" si="71"/>
        <v>0</v>
      </c>
      <c r="L107" s="376">
        <f t="shared" si="72"/>
        <v>0</v>
      </c>
      <c r="M107" s="95"/>
      <c r="O107" s="77"/>
      <c r="P107" s="93"/>
      <c r="Q107" s="96"/>
      <c r="S107" s="96"/>
      <c r="U107" s="96"/>
      <c r="V107" s="96"/>
      <c r="X107" s="96"/>
      <c r="Z107" s="96"/>
      <c r="AB107" s="97"/>
      <c r="AC107" s="30">
        <f t="shared" si="73"/>
        <v>0</v>
      </c>
      <c r="AD107" s="30">
        <f t="shared" si="74"/>
        <v>0</v>
      </c>
      <c r="AE107" s="30">
        <f t="shared" si="75"/>
        <v>0</v>
      </c>
      <c r="AF107" s="30">
        <f t="shared" si="76"/>
        <v>0</v>
      </c>
      <c r="AG107" s="198">
        <v>0</v>
      </c>
      <c r="AH107" s="17">
        <f t="shared" si="77"/>
        <v>0</v>
      </c>
    </row>
    <row r="108" spans="1:34" ht="25" customHeight="1" x14ac:dyDescent="0.25">
      <c r="A108" s="248">
        <v>0</v>
      </c>
      <c r="B108" s="31"/>
      <c r="C108" s="94"/>
      <c r="D108" s="263"/>
      <c r="E108" s="263"/>
      <c r="F108" s="263"/>
      <c r="G108" s="263"/>
      <c r="H108" s="263"/>
      <c r="I108" s="263"/>
      <c r="J108" s="263"/>
      <c r="K108" s="363">
        <f t="shared" si="71"/>
        <v>0</v>
      </c>
      <c r="L108" s="376">
        <f t="shared" si="72"/>
        <v>0</v>
      </c>
      <c r="M108" s="95"/>
      <c r="O108" s="77"/>
      <c r="P108" s="93"/>
      <c r="Q108" s="96"/>
      <c r="S108" s="96"/>
      <c r="U108" s="96"/>
      <c r="V108" s="96"/>
      <c r="X108" s="96"/>
      <c r="Z108" s="96"/>
      <c r="AB108" s="97"/>
      <c r="AC108" s="30">
        <f t="shared" si="73"/>
        <v>0</v>
      </c>
      <c r="AD108" s="30">
        <f t="shared" si="74"/>
        <v>0</v>
      </c>
      <c r="AE108" s="30">
        <f t="shared" si="75"/>
        <v>0</v>
      </c>
      <c r="AF108" s="30">
        <f t="shared" si="76"/>
        <v>0</v>
      </c>
      <c r="AG108" s="198">
        <v>0</v>
      </c>
      <c r="AH108" s="17">
        <f t="shared" si="77"/>
        <v>0</v>
      </c>
    </row>
    <row r="109" spans="1:34" s="66" customFormat="1" ht="25" customHeight="1" x14ac:dyDescent="0.25">
      <c r="A109" s="252" t="s">
        <v>235</v>
      </c>
      <c r="B109" s="34" t="str">
        <f>IF(B90-B91-B92-B93=0,"OK","OUT OF BALANCE BY")</f>
        <v>OK</v>
      </c>
      <c r="C109" s="108" t="str">
        <f t="shared" ref="C109:L109" si="78">IF(C90-C91-C92-C93=0,"OK","OUT OF BALANCE BY")</f>
        <v>OK</v>
      </c>
      <c r="D109" s="268" t="str">
        <f t="shared" si="78"/>
        <v>OK</v>
      </c>
      <c r="E109" s="268" t="str">
        <f t="shared" si="78"/>
        <v>OK</v>
      </c>
      <c r="F109" s="268" t="str">
        <f t="shared" si="78"/>
        <v>OK</v>
      </c>
      <c r="G109" s="268" t="str">
        <f t="shared" si="78"/>
        <v>OK</v>
      </c>
      <c r="H109" s="268" t="str">
        <f t="shared" si="78"/>
        <v>OK</v>
      </c>
      <c r="I109" s="268" t="str">
        <f t="shared" si="78"/>
        <v>OK</v>
      </c>
      <c r="J109" s="268" t="str">
        <f t="shared" si="78"/>
        <v>OK</v>
      </c>
      <c r="K109" s="364" t="str">
        <f t="shared" si="78"/>
        <v>OK</v>
      </c>
      <c r="L109" s="380" t="str">
        <f t="shared" si="78"/>
        <v>OK</v>
      </c>
      <c r="M109" s="109"/>
      <c r="O109" s="77"/>
      <c r="P109" s="96"/>
      <c r="Q109" s="110"/>
      <c r="S109" s="110"/>
      <c r="U109" s="110"/>
      <c r="V109" s="110"/>
      <c r="X109" s="110"/>
      <c r="Z109" s="110"/>
      <c r="AB109" s="111"/>
      <c r="AC109" s="35" t="str">
        <f t="shared" ref="AC109:AF109" si="79">IF(AC90-AC91-AC92-AC93=0,"OK","OUT OF BALANCE BY")</f>
        <v>OK</v>
      </c>
      <c r="AD109" s="35" t="str">
        <f t="shared" si="79"/>
        <v>OK</v>
      </c>
      <c r="AE109" s="35" t="str">
        <f t="shared" si="79"/>
        <v>OK</v>
      </c>
      <c r="AF109" s="35" t="str">
        <f t="shared" si="79"/>
        <v>OK</v>
      </c>
      <c r="AG109" s="18"/>
      <c r="AH109" s="17">
        <f t="shared" si="77"/>
        <v>0</v>
      </c>
    </row>
    <row r="110" spans="1:34" s="66" customFormat="1" ht="25" customHeight="1" x14ac:dyDescent="0.25">
      <c r="A110" s="252"/>
      <c r="B110" s="31">
        <f>B90-B91-B92-B93</f>
        <v>0</v>
      </c>
      <c r="C110" s="94">
        <f t="shared" ref="C110:L110" si="80">C90-C91-C92-C93</f>
        <v>0</v>
      </c>
      <c r="D110" s="263">
        <f t="shared" si="80"/>
        <v>0</v>
      </c>
      <c r="E110" s="263">
        <f t="shared" si="80"/>
        <v>0</v>
      </c>
      <c r="F110" s="263">
        <f t="shared" si="80"/>
        <v>0</v>
      </c>
      <c r="G110" s="263">
        <f t="shared" si="80"/>
        <v>0</v>
      </c>
      <c r="H110" s="263">
        <f t="shared" si="80"/>
        <v>0</v>
      </c>
      <c r="I110" s="263">
        <f t="shared" si="80"/>
        <v>0</v>
      </c>
      <c r="J110" s="263">
        <f t="shared" si="80"/>
        <v>0</v>
      </c>
      <c r="K110" s="363">
        <f t="shared" si="80"/>
        <v>0</v>
      </c>
      <c r="L110" s="376">
        <f t="shared" si="80"/>
        <v>0</v>
      </c>
      <c r="M110" s="109"/>
      <c r="O110" s="77"/>
      <c r="P110" s="96"/>
      <c r="Q110" s="96"/>
      <c r="R110" s="17"/>
      <c r="S110" s="96"/>
      <c r="T110" s="17"/>
      <c r="U110" s="96"/>
      <c r="V110" s="96"/>
      <c r="W110" s="17"/>
      <c r="X110" s="96"/>
      <c r="Y110" s="17"/>
      <c r="Z110" s="96"/>
      <c r="AA110" s="17"/>
      <c r="AB110" s="97"/>
      <c r="AC110" s="30">
        <f t="shared" ref="AC110:AF110" si="81">AC90-AC91-AC92-AC93</f>
        <v>0</v>
      </c>
      <c r="AD110" s="30">
        <f t="shared" si="81"/>
        <v>0</v>
      </c>
      <c r="AE110" s="30">
        <f t="shared" si="81"/>
        <v>0</v>
      </c>
      <c r="AF110" s="30">
        <f t="shared" si="81"/>
        <v>0</v>
      </c>
      <c r="AG110" s="18"/>
      <c r="AH110" s="17">
        <f t="shared" si="77"/>
        <v>0</v>
      </c>
    </row>
    <row r="111" spans="1:34" s="66" customFormat="1" ht="25" customHeight="1" x14ac:dyDescent="0.25">
      <c r="A111" s="252" t="s">
        <v>208</v>
      </c>
      <c r="B111" s="34" t="str">
        <f>IF(B90-B94-B97-B98-B99-B100-B101-B102-B103-B104-B105=0,"OK","OUT OF BALANCE BY")</f>
        <v>OK</v>
      </c>
      <c r="C111" s="108" t="str">
        <f t="shared" ref="C111:L111" si="82">IF(C90-C94-C97-C98-C99-C100-C101-C102-C103-C104-C105=0,"OK","OUT OF BALANCE BY")</f>
        <v>OK</v>
      </c>
      <c r="D111" s="268" t="str">
        <f t="shared" si="82"/>
        <v>OK</v>
      </c>
      <c r="E111" s="268" t="str">
        <f t="shared" si="82"/>
        <v>OK</v>
      </c>
      <c r="F111" s="268" t="str">
        <f t="shared" si="82"/>
        <v>OK</v>
      </c>
      <c r="G111" s="268" t="str">
        <f t="shared" si="82"/>
        <v>OK</v>
      </c>
      <c r="H111" s="268" t="str">
        <f t="shared" si="82"/>
        <v>OK</v>
      </c>
      <c r="I111" s="268" t="str">
        <f t="shared" si="82"/>
        <v>OK</v>
      </c>
      <c r="J111" s="268" t="str">
        <f t="shared" si="82"/>
        <v>OK</v>
      </c>
      <c r="K111" s="364" t="str">
        <f t="shared" si="82"/>
        <v>OK</v>
      </c>
      <c r="L111" s="380" t="str">
        <f t="shared" si="82"/>
        <v>OK</v>
      </c>
      <c r="M111" s="109"/>
      <c r="O111" s="77"/>
      <c r="P111" s="96"/>
      <c r="Q111" s="110"/>
      <c r="S111" s="110"/>
      <c r="U111" s="110"/>
      <c r="V111" s="110"/>
      <c r="X111" s="110"/>
      <c r="Z111" s="110"/>
      <c r="AB111" s="111"/>
      <c r="AC111" s="35" t="str">
        <f t="shared" ref="AC111:AF111" si="83">IF(AC90-AC94-AC97-AC98-AC99-AC100-AC101-AC102-AC103-AC104-AC105=0,"OK","OUT OF BALANCE BY")</f>
        <v>OK</v>
      </c>
      <c r="AD111" s="35" t="str">
        <f t="shared" si="83"/>
        <v>OK</v>
      </c>
      <c r="AE111" s="35" t="str">
        <f t="shared" si="83"/>
        <v>OK</v>
      </c>
      <c r="AF111" s="35" t="str">
        <f t="shared" si="83"/>
        <v>OK</v>
      </c>
      <c r="AG111" s="18"/>
      <c r="AH111" s="17">
        <f t="shared" si="77"/>
        <v>0</v>
      </c>
    </row>
    <row r="112" spans="1:34" s="66" customFormat="1" ht="25" customHeight="1" x14ac:dyDescent="0.25">
      <c r="A112" s="252"/>
      <c r="B112" s="31">
        <f>B90-B94-B97-B98-B99-B100-B101-B102-B103-B104-B105</f>
        <v>0</v>
      </c>
      <c r="C112" s="94">
        <f t="shared" ref="C112:L112" si="84">C90-C94-C97-C98-C99-C100-C101-C102-C103-C104-C105</f>
        <v>0</v>
      </c>
      <c r="D112" s="263">
        <f t="shared" si="84"/>
        <v>0</v>
      </c>
      <c r="E112" s="263">
        <f t="shared" si="84"/>
        <v>0</v>
      </c>
      <c r="F112" s="263">
        <f t="shared" si="84"/>
        <v>0</v>
      </c>
      <c r="G112" s="263">
        <f t="shared" si="84"/>
        <v>0</v>
      </c>
      <c r="H112" s="263">
        <f t="shared" si="84"/>
        <v>0</v>
      </c>
      <c r="I112" s="263">
        <f t="shared" si="84"/>
        <v>0</v>
      </c>
      <c r="J112" s="263">
        <f t="shared" si="84"/>
        <v>0</v>
      </c>
      <c r="K112" s="363">
        <f t="shared" si="84"/>
        <v>0</v>
      </c>
      <c r="L112" s="376">
        <f t="shared" si="84"/>
        <v>0</v>
      </c>
      <c r="M112" s="109"/>
      <c r="O112" s="77"/>
      <c r="P112" s="96"/>
      <c r="Q112" s="96"/>
      <c r="R112" s="17"/>
      <c r="S112" s="96"/>
      <c r="T112" s="17"/>
      <c r="U112" s="96"/>
      <c r="V112" s="96"/>
      <c r="W112" s="17"/>
      <c r="X112" s="96"/>
      <c r="Y112" s="17"/>
      <c r="Z112" s="96"/>
      <c r="AA112" s="17"/>
      <c r="AB112" s="97"/>
      <c r="AC112" s="30">
        <f t="shared" ref="AC112:AF112" si="85">AC90-AC94-AC97-AC98-AC99-AC100-AC101-AC102-AC103-AC104-AC105</f>
        <v>0</v>
      </c>
      <c r="AD112" s="30">
        <f t="shared" si="85"/>
        <v>0</v>
      </c>
      <c r="AE112" s="30">
        <f t="shared" si="85"/>
        <v>0</v>
      </c>
      <c r="AF112" s="30">
        <f t="shared" si="85"/>
        <v>0</v>
      </c>
      <c r="AG112" s="18"/>
      <c r="AH112" s="17">
        <f t="shared" si="77"/>
        <v>0</v>
      </c>
    </row>
    <row r="113" spans="1:34" ht="25" customHeight="1" thickBot="1" x14ac:dyDescent="0.3">
      <c r="A113" s="258"/>
      <c r="B113" s="38"/>
      <c r="C113" s="112"/>
      <c r="D113" s="269"/>
      <c r="E113" s="269"/>
      <c r="F113" s="269"/>
      <c r="G113" s="269"/>
      <c r="H113" s="269"/>
      <c r="I113" s="269"/>
      <c r="J113" s="269"/>
      <c r="K113" s="381"/>
      <c r="L113" s="25"/>
      <c r="M113" s="101"/>
      <c r="N113" s="102"/>
      <c r="O113" s="77"/>
      <c r="P113" s="103"/>
      <c r="Q113" s="76"/>
      <c r="R113" s="75"/>
      <c r="S113" s="76"/>
      <c r="T113" s="75"/>
      <c r="U113" s="76"/>
      <c r="V113" s="76"/>
      <c r="W113" s="75"/>
      <c r="X113" s="76"/>
      <c r="Y113" s="75"/>
      <c r="Z113" s="76"/>
      <c r="AA113" s="75"/>
      <c r="AB113" s="113"/>
      <c r="AC113" s="24"/>
      <c r="AD113" s="24"/>
      <c r="AE113" s="24"/>
      <c r="AF113" s="24"/>
      <c r="AG113" s="80"/>
      <c r="AH113" s="17">
        <f t="shared" si="77"/>
        <v>0</v>
      </c>
    </row>
    <row r="114" spans="1:34" ht="40" customHeight="1" x14ac:dyDescent="0.25">
      <c r="A114" s="233" t="s">
        <v>294</v>
      </c>
      <c r="B114" s="231"/>
      <c r="C114" s="234"/>
      <c r="D114" s="245"/>
      <c r="E114" s="245"/>
      <c r="F114" s="245"/>
      <c r="G114" s="245"/>
      <c r="H114" s="245"/>
      <c r="I114" s="245"/>
      <c r="J114" s="245"/>
      <c r="K114" s="363"/>
      <c r="L114" s="376"/>
      <c r="M114" s="95"/>
      <c r="O114" s="77"/>
      <c r="P114" s="106"/>
      <c r="Q114" s="96"/>
      <c r="S114" s="96"/>
      <c r="U114" s="96"/>
      <c r="V114" s="96"/>
      <c r="X114" s="96"/>
      <c r="Z114" s="96"/>
      <c r="AB114" s="97"/>
      <c r="AC114" s="30"/>
      <c r="AD114" s="30"/>
      <c r="AE114" s="30"/>
      <c r="AF114" s="30"/>
      <c r="AH114" s="17">
        <f>IF($L$115=0,0,1)</f>
        <v>0</v>
      </c>
    </row>
    <row r="115" spans="1:34" ht="25" customHeight="1" x14ac:dyDescent="0.25">
      <c r="A115" s="119" t="s">
        <v>188</v>
      </c>
      <c r="B115" s="240"/>
      <c r="C115" s="240"/>
      <c r="D115" s="240"/>
      <c r="E115" s="240"/>
      <c r="F115" s="240"/>
      <c r="G115" s="240"/>
      <c r="H115" s="240"/>
      <c r="I115" s="240"/>
      <c r="J115" s="240"/>
      <c r="K115" s="366">
        <f t="shared" ref="K115:K123" si="86">D115+E115+F115+H115+J115</f>
        <v>0</v>
      </c>
      <c r="L115" s="376">
        <f t="shared" ref="L115:L123" si="87">G115+I115+K115</f>
        <v>0</v>
      </c>
      <c r="M115" s="95"/>
      <c r="O115" s="77">
        <f>IF(L115&gt;1,1,0)</f>
        <v>0</v>
      </c>
      <c r="P115" s="93"/>
      <c r="Q115" s="96"/>
      <c r="S115" s="96"/>
      <c r="U115" s="96"/>
      <c r="V115" s="96"/>
      <c r="X115" s="96"/>
      <c r="Z115" s="96"/>
      <c r="AB115" s="97"/>
      <c r="AC115" s="30">
        <f t="shared" ref="AC115:AC123" si="88">Q115</f>
        <v>0</v>
      </c>
      <c r="AD115" s="30">
        <f t="shared" ref="AD115:AD123" si="89">D115+E115+F115+H115+J115</f>
        <v>0</v>
      </c>
      <c r="AE115" s="30">
        <f t="shared" ref="AE115:AE123" si="90">G115</f>
        <v>0</v>
      </c>
      <c r="AF115" s="30">
        <f t="shared" ref="AF115:AF123" si="91">AC115+AD115+AE115</f>
        <v>0</v>
      </c>
      <c r="AG115" s="18" t="s">
        <v>295</v>
      </c>
      <c r="AH115" s="17">
        <f>IF($L$115=0,0,1)</f>
        <v>0</v>
      </c>
    </row>
    <row r="116" spans="1:34" ht="25" customHeight="1" x14ac:dyDescent="0.25">
      <c r="A116" s="119" t="s">
        <v>296</v>
      </c>
      <c r="B116" s="240"/>
      <c r="C116" s="240"/>
      <c r="D116" s="240"/>
      <c r="E116" s="240"/>
      <c r="F116" s="240"/>
      <c r="G116" s="240"/>
      <c r="H116" s="240"/>
      <c r="I116" s="240"/>
      <c r="J116" s="240"/>
      <c r="K116" s="366">
        <f t="shared" si="86"/>
        <v>0</v>
      </c>
      <c r="L116" s="376">
        <f t="shared" si="87"/>
        <v>0</v>
      </c>
      <c r="M116" s="95"/>
      <c r="O116" s="77"/>
      <c r="P116" s="93"/>
      <c r="Q116" s="96"/>
      <c r="S116" s="96"/>
      <c r="U116" s="96"/>
      <c r="V116" s="96"/>
      <c r="X116" s="96"/>
      <c r="Z116" s="96"/>
      <c r="AB116" s="97"/>
      <c r="AC116" s="30">
        <f t="shared" si="88"/>
        <v>0</v>
      </c>
      <c r="AD116" s="30">
        <f t="shared" si="89"/>
        <v>0</v>
      </c>
      <c r="AE116" s="30">
        <f t="shared" si="90"/>
        <v>0</v>
      </c>
      <c r="AF116" s="30">
        <f t="shared" si="91"/>
        <v>0</v>
      </c>
      <c r="AG116" s="18" t="s">
        <v>297</v>
      </c>
      <c r="AH116" s="17">
        <f t="shared" ref="AH116:AH126" si="92">IF($L$115=0,0,1)</f>
        <v>0</v>
      </c>
    </row>
    <row r="117" spans="1:34" ht="25" customHeight="1" x14ac:dyDescent="0.25">
      <c r="A117" s="119" t="s">
        <v>298</v>
      </c>
      <c r="B117" s="240"/>
      <c r="C117" s="240"/>
      <c r="D117" s="240"/>
      <c r="E117" s="240"/>
      <c r="F117" s="240"/>
      <c r="G117" s="240"/>
      <c r="H117" s="240"/>
      <c r="I117" s="240"/>
      <c r="J117" s="240"/>
      <c r="K117" s="366">
        <f t="shared" si="86"/>
        <v>0</v>
      </c>
      <c r="L117" s="376">
        <f t="shared" si="87"/>
        <v>0</v>
      </c>
      <c r="M117" s="95"/>
      <c r="O117" s="77"/>
      <c r="P117" s="93"/>
      <c r="Q117" s="96"/>
      <c r="S117" s="96"/>
      <c r="U117" s="96"/>
      <c r="V117" s="96"/>
      <c r="X117" s="96"/>
      <c r="Z117" s="96"/>
      <c r="AB117" s="97"/>
      <c r="AC117" s="30">
        <f t="shared" si="88"/>
        <v>0</v>
      </c>
      <c r="AD117" s="30">
        <f t="shared" si="89"/>
        <v>0</v>
      </c>
      <c r="AE117" s="30">
        <f t="shared" si="90"/>
        <v>0</v>
      </c>
      <c r="AF117" s="30">
        <f t="shared" si="91"/>
        <v>0</v>
      </c>
      <c r="AG117" s="18" t="s">
        <v>299</v>
      </c>
      <c r="AH117" s="17">
        <f t="shared" si="92"/>
        <v>0</v>
      </c>
    </row>
    <row r="118" spans="1:34" ht="25" customHeight="1" x14ac:dyDescent="0.25">
      <c r="A118" s="119" t="s">
        <v>300</v>
      </c>
      <c r="B118" s="240"/>
      <c r="C118" s="240"/>
      <c r="D118" s="240"/>
      <c r="E118" s="240"/>
      <c r="F118" s="240"/>
      <c r="G118" s="240"/>
      <c r="H118" s="240"/>
      <c r="I118" s="240"/>
      <c r="J118" s="240"/>
      <c r="K118" s="366">
        <f t="shared" si="86"/>
        <v>0</v>
      </c>
      <c r="L118" s="376">
        <f t="shared" si="87"/>
        <v>0</v>
      </c>
      <c r="M118" s="95"/>
      <c r="O118" s="77"/>
      <c r="P118" s="93"/>
      <c r="Q118" s="96"/>
      <c r="S118" s="96"/>
      <c r="U118" s="96"/>
      <c r="V118" s="96"/>
      <c r="X118" s="96"/>
      <c r="Z118" s="96"/>
      <c r="AB118" s="97"/>
      <c r="AC118" s="30">
        <f t="shared" si="88"/>
        <v>0</v>
      </c>
      <c r="AD118" s="30">
        <f t="shared" si="89"/>
        <v>0</v>
      </c>
      <c r="AE118" s="30">
        <f t="shared" si="90"/>
        <v>0</v>
      </c>
      <c r="AF118" s="30">
        <f t="shared" si="91"/>
        <v>0</v>
      </c>
      <c r="AG118" s="197" t="s">
        <v>301</v>
      </c>
      <c r="AH118" s="17">
        <f t="shared" si="92"/>
        <v>0</v>
      </c>
    </row>
    <row r="119" spans="1:34" ht="25" customHeight="1" x14ac:dyDescent="0.25">
      <c r="A119" s="119" t="s">
        <v>302</v>
      </c>
      <c r="B119" s="240"/>
      <c r="C119" s="240"/>
      <c r="D119" s="240"/>
      <c r="E119" s="240"/>
      <c r="F119" s="240"/>
      <c r="G119" s="240"/>
      <c r="H119" s="240"/>
      <c r="I119" s="240"/>
      <c r="J119" s="240"/>
      <c r="K119" s="366">
        <f t="shared" si="86"/>
        <v>0</v>
      </c>
      <c r="L119" s="376">
        <f t="shared" si="87"/>
        <v>0</v>
      </c>
      <c r="M119" s="95"/>
      <c r="O119" s="77"/>
      <c r="P119" s="93"/>
      <c r="Q119" s="96"/>
      <c r="S119" s="96"/>
      <c r="U119" s="96"/>
      <c r="V119" s="96"/>
      <c r="X119" s="96"/>
      <c r="Z119" s="96"/>
      <c r="AB119" s="97"/>
      <c r="AC119" s="30">
        <f t="shared" si="88"/>
        <v>0</v>
      </c>
      <c r="AD119" s="30">
        <f t="shared" si="89"/>
        <v>0</v>
      </c>
      <c r="AE119" s="30">
        <f t="shared" si="90"/>
        <v>0</v>
      </c>
      <c r="AF119" s="30">
        <f t="shared" si="91"/>
        <v>0</v>
      </c>
      <c r="AG119" s="197" t="s">
        <v>303</v>
      </c>
      <c r="AH119" s="17">
        <f t="shared" si="92"/>
        <v>0</v>
      </c>
    </row>
    <row r="120" spans="1:34" ht="25" customHeight="1" x14ac:dyDescent="0.25">
      <c r="A120" s="119" t="s">
        <v>304</v>
      </c>
      <c r="B120" s="240"/>
      <c r="C120" s="240"/>
      <c r="D120" s="240"/>
      <c r="E120" s="240"/>
      <c r="F120" s="240"/>
      <c r="G120" s="240"/>
      <c r="H120" s="240"/>
      <c r="I120" s="240"/>
      <c r="J120" s="240"/>
      <c r="K120" s="366">
        <f t="shared" si="86"/>
        <v>0</v>
      </c>
      <c r="L120" s="376">
        <f t="shared" si="87"/>
        <v>0</v>
      </c>
      <c r="M120" s="95"/>
      <c r="O120" s="77"/>
      <c r="P120" s="93"/>
      <c r="Q120" s="96"/>
      <c r="S120" s="96"/>
      <c r="U120" s="96"/>
      <c r="V120" s="96"/>
      <c r="X120" s="96"/>
      <c r="Z120" s="96"/>
      <c r="AB120" s="97"/>
      <c r="AC120" s="30">
        <f t="shared" si="88"/>
        <v>0</v>
      </c>
      <c r="AD120" s="30">
        <f t="shared" si="89"/>
        <v>0</v>
      </c>
      <c r="AE120" s="30">
        <f t="shared" si="90"/>
        <v>0</v>
      </c>
      <c r="AF120" s="30">
        <f t="shared" si="91"/>
        <v>0</v>
      </c>
      <c r="AG120" s="197" t="s">
        <v>305</v>
      </c>
      <c r="AH120" s="17">
        <f t="shared" si="92"/>
        <v>0</v>
      </c>
    </row>
    <row r="121" spans="1:34" ht="25" customHeight="1" x14ac:dyDescent="0.25">
      <c r="A121" s="248">
        <v>0</v>
      </c>
      <c r="B121" s="240"/>
      <c r="C121" s="241"/>
      <c r="D121" s="263"/>
      <c r="E121" s="263"/>
      <c r="F121" s="263"/>
      <c r="G121" s="263"/>
      <c r="H121" s="263"/>
      <c r="I121" s="263"/>
      <c r="J121" s="263"/>
      <c r="K121" s="363">
        <f t="shared" si="86"/>
        <v>0</v>
      </c>
      <c r="L121" s="376">
        <f t="shared" si="87"/>
        <v>0</v>
      </c>
      <c r="M121" s="95"/>
      <c r="O121" s="77"/>
      <c r="P121" s="93"/>
      <c r="Q121" s="96"/>
      <c r="S121" s="96"/>
      <c r="U121" s="96"/>
      <c r="V121" s="96"/>
      <c r="X121" s="96"/>
      <c r="Z121" s="96"/>
      <c r="AB121" s="97"/>
      <c r="AC121" s="30">
        <f t="shared" si="88"/>
        <v>0</v>
      </c>
      <c r="AD121" s="30">
        <f t="shared" si="89"/>
        <v>0</v>
      </c>
      <c r="AE121" s="30">
        <f t="shared" si="90"/>
        <v>0</v>
      </c>
      <c r="AF121" s="30">
        <f t="shared" si="91"/>
        <v>0</v>
      </c>
      <c r="AG121" s="198">
        <v>0</v>
      </c>
      <c r="AH121" s="17">
        <f t="shared" si="92"/>
        <v>0</v>
      </c>
    </row>
    <row r="122" spans="1:34" ht="25" customHeight="1" x14ac:dyDescent="0.25">
      <c r="A122" s="248">
        <v>0</v>
      </c>
      <c r="B122" s="240"/>
      <c r="C122" s="241"/>
      <c r="D122" s="263"/>
      <c r="E122" s="263"/>
      <c r="F122" s="263"/>
      <c r="G122" s="263"/>
      <c r="H122" s="263"/>
      <c r="I122" s="263"/>
      <c r="J122" s="263"/>
      <c r="K122" s="363">
        <f t="shared" si="86"/>
        <v>0</v>
      </c>
      <c r="L122" s="376">
        <f t="shared" si="87"/>
        <v>0</v>
      </c>
      <c r="M122" s="95"/>
      <c r="O122" s="77"/>
      <c r="P122" s="93"/>
      <c r="Q122" s="96"/>
      <c r="S122" s="96"/>
      <c r="U122" s="96"/>
      <c r="V122" s="96"/>
      <c r="X122" s="96"/>
      <c r="Z122" s="96"/>
      <c r="AB122" s="97"/>
      <c r="AC122" s="30">
        <f t="shared" si="88"/>
        <v>0</v>
      </c>
      <c r="AD122" s="30">
        <f t="shared" si="89"/>
        <v>0</v>
      </c>
      <c r="AE122" s="30">
        <f t="shared" si="90"/>
        <v>0</v>
      </c>
      <c r="AF122" s="30">
        <f t="shared" si="91"/>
        <v>0</v>
      </c>
      <c r="AG122" s="198">
        <v>0</v>
      </c>
      <c r="AH122" s="17">
        <f t="shared" si="92"/>
        <v>0</v>
      </c>
    </row>
    <row r="123" spans="1:34" ht="25" customHeight="1" x14ac:dyDescent="0.25">
      <c r="A123" s="248">
        <v>0</v>
      </c>
      <c r="B123" s="240"/>
      <c r="C123" s="241"/>
      <c r="D123" s="263"/>
      <c r="E123" s="263"/>
      <c r="F123" s="263"/>
      <c r="G123" s="263"/>
      <c r="H123" s="263"/>
      <c r="I123" s="263"/>
      <c r="J123" s="263"/>
      <c r="K123" s="363">
        <f t="shared" si="86"/>
        <v>0</v>
      </c>
      <c r="L123" s="376">
        <f t="shared" si="87"/>
        <v>0</v>
      </c>
      <c r="M123" s="95"/>
      <c r="O123" s="77"/>
      <c r="P123" s="93"/>
      <c r="Q123" s="96"/>
      <c r="S123" s="96"/>
      <c r="U123" s="96"/>
      <c r="V123" s="96"/>
      <c r="X123" s="96"/>
      <c r="Z123" s="96"/>
      <c r="AB123" s="97"/>
      <c r="AC123" s="30">
        <f t="shared" si="88"/>
        <v>0</v>
      </c>
      <c r="AD123" s="30">
        <f t="shared" si="89"/>
        <v>0</v>
      </c>
      <c r="AE123" s="30">
        <f t="shared" si="90"/>
        <v>0</v>
      </c>
      <c r="AF123" s="30">
        <f t="shared" si="91"/>
        <v>0</v>
      </c>
      <c r="AG123" s="198">
        <v>0</v>
      </c>
      <c r="AH123" s="17">
        <f t="shared" si="92"/>
        <v>0</v>
      </c>
    </row>
    <row r="124" spans="1:34" s="66" customFormat="1" ht="25" customHeight="1" x14ac:dyDescent="0.25">
      <c r="A124" s="252" t="s">
        <v>235</v>
      </c>
      <c r="B124" s="270" t="str">
        <f>IF(B115-B116-B117=0,"OK","OUT OF BALANCE BY")</f>
        <v>OK</v>
      </c>
      <c r="C124" s="271" t="str">
        <f t="shared" ref="C124:L124" si="93">IF(C115-C116-C117=0,"OK","OUT OF BALANCE BY")</f>
        <v>OK</v>
      </c>
      <c r="D124" s="272" t="str">
        <f t="shared" si="93"/>
        <v>OK</v>
      </c>
      <c r="E124" s="272" t="str">
        <f t="shared" si="93"/>
        <v>OK</v>
      </c>
      <c r="F124" s="272" t="str">
        <f t="shared" si="93"/>
        <v>OK</v>
      </c>
      <c r="G124" s="272" t="str">
        <f t="shared" si="93"/>
        <v>OK</v>
      </c>
      <c r="H124" s="272" t="str">
        <f t="shared" si="93"/>
        <v>OK</v>
      </c>
      <c r="I124" s="272" t="str">
        <f t="shared" si="93"/>
        <v>OK</v>
      </c>
      <c r="J124" s="272" t="str">
        <f t="shared" si="93"/>
        <v>OK</v>
      </c>
      <c r="K124" s="382" t="str">
        <f t="shared" si="93"/>
        <v>OK</v>
      </c>
      <c r="L124" s="380" t="str">
        <f t="shared" si="93"/>
        <v>OK</v>
      </c>
      <c r="M124" s="109"/>
      <c r="O124" s="77"/>
      <c r="P124" s="96"/>
      <c r="Q124" s="110"/>
      <c r="S124" s="110"/>
      <c r="U124" s="110"/>
      <c r="V124" s="110"/>
      <c r="X124" s="110"/>
      <c r="Z124" s="110"/>
      <c r="AB124" s="111"/>
      <c r="AC124" s="35" t="str">
        <f t="shared" ref="AC124:AF124" si="94">IF(AC115-AC116-AC117=0,"OK","OUT OF BALANCE BY")</f>
        <v>OK</v>
      </c>
      <c r="AD124" s="35" t="str">
        <f t="shared" si="94"/>
        <v>OK</v>
      </c>
      <c r="AE124" s="35" t="str">
        <f t="shared" si="94"/>
        <v>OK</v>
      </c>
      <c r="AF124" s="35" t="str">
        <f t="shared" si="94"/>
        <v>OK</v>
      </c>
      <c r="AG124" s="18"/>
      <c r="AH124" s="17">
        <f t="shared" si="92"/>
        <v>0</v>
      </c>
    </row>
    <row r="125" spans="1:34" s="66" customFormat="1" ht="25" customHeight="1" x14ac:dyDescent="0.25">
      <c r="A125" s="252"/>
      <c r="B125" s="238">
        <f>B115-B116-B117</f>
        <v>0</v>
      </c>
      <c r="C125" s="239">
        <f t="shared" ref="C125:L125" si="95">C115-C116-C117</f>
        <v>0</v>
      </c>
      <c r="D125" s="266">
        <f t="shared" si="95"/>
        <v>0</v>
      </c>
      <c r="E125" s="266">
        <f t="shared" si="95"/>
        <v>0</v>
      </c>
      <c r="F125" s="266">
        <f t="shared" si="95"/>
        <v>0</v>
      </c>
      <c r="G125" s="266">
        <f t="shared" si="95"/>
        <v>0</v>
      </c>
      <c r="H125" s="266">
        <f t="shared" si="95"/>
        <v>0</v>
      </c>
      <c r="I125" s="266">
        <f t="shared" si="95"/>
        <v>0</v>
      </c>
      <c r="J125" s="266">
        <f t="shared" si="95"/>
        <v>0</v>
      </c>
      <c r="K125" s="357">
        <f t="shared" si="95"/>
        <v>0</v>
      </c>
      <c r="L125" s="376">
        <f t="shared" si="95"/>
        <v>0</v>
      </c>
      <c r="M125" s="109"/>
      <c r="O125" s="77"/>
      <c r="P125" s="96"/>
      <c r="Q125" s="96"/>
      <c r="R125" s="17"/>
      <c r="S125" s="96"/>
      <c r="T125" s="17"/>
      <c r="U125" s="96"/>
      <c r="V125" s="96"/>
      <c r="W125" s="17"/>
      <c r="X125" s="96"/>
      <c r="Y125" s="17"/>
      <c r="Z125" s="96"/>
      <c r="AA125" s="17"/>
      <c r="AB125" s="97"/>
      <c r="AC125" s="30">
        <f t="shared" ref="AC125:AF125" si="96">AC115-AC116-AC117</f>
        <v>0</v>
      </c>
      <c r="AD125" s="30">
        <f t="shared" si="96"/>
        <v>0</v>
      </c>
      <c r="AE125" s="30">
        <f t="shared" si="96"/>
        <v>0</v>
      </c>
      <c r="AF125" s="30">
        <f t="shared" si="96"/>
        <v>0</v>
      </c>
      <c r="AG125" s="18"/>
      <c r="AH125" s="17">
        <f t="shared" si="92"/>
        <v>0</v>
      </c>
    </row>
    <row r="126" spans="1:34" ht="25" customHeight="1" thickBot="1" x14ac:dyDescent="0.3">
      <c r="A126" s="249"/>
      <c r="B126" s="250"/>
      <c r="C126" s="251"/>
      <c r="D126" s="264"/>
      <c r="E126" s="264"/>
      <c r="F126" s="264"/>
      <c r="G126" s="264"/>
      <c r="H126" s="264"/>
      <c r="I126" s="264"/>
      <c r="J126" s="264"/>
      <c r="K126" s="379"/>
      <c r="L126" s="378"/>
      <c r="M126" s="101"/>
      <c r="N126" s="102"/>
      <c r="O126" s="77"/>
      <c r="P126" s="99"/>
      <c r="Q126" s="103"/>
      <c r="R126" s="104"/>
      <c r="S126" s="103"/>
      <c r="T126" s="104"/>
      <c r="U126" s="103"/>
      <c r="V126" s="103"/>
      <c r="W126" s="104"/>
      <c r="X126" s="103"/>
      <c r="Y126" s="104"/>
      <c r="Z126" s="103"/>
      <c r="AA126" s="104"/>
      <c r="AB126" s="105"/>
      <c r="AC126" s="33"/>
      <c r="AD126" s="33"/>
      <c r="AE126" s="33"/>
      <c r="AF126" s="33"/>
      <c r="AG126" s="80"/>
      <c r="AH126" s="17">
        <f t="shared" si="92"/>
        <v>0</v>
      </c>
    </row>
    <row r="127" spans="1:34" ht="40" customHeight="1" x14ac:dyDescent="0.25">
      <c r="A127" s="233" t="s">
        <v>306</v>
      </c>
      <c r="B127" s="236"/>
      <c r="C127" s="237"/>
      <c r="D127" s="246"/>
      <c r="E127" s="246"/>
      <c r="F127" s="246"/>
      <c r="G127" s="246"/>
      <c r="H127" s="246"/>
      <c r="I127" s="246"/>
      <c r="J127" s="246"/>
      <c r="K127" s="357"/>
      <c r="L127" s="376"/>
      <c r="M127" s="95"/>
      <c r="O127" s="77"/>
      <c r="P127" s="106"/>
      <c r="Q127" s="96"/>
      <c r="S127" s="96"/>
      <c r="U127" s="96"/>
      <c r="V127" s="96"/>
      <c r="X127" s="96"/>
      <c r="Z127" s="96"/>
      <c r="AB127" s="97"/>
      <c r="AC127" s="30"/>
      <c r="AD127" s="30"/>
      <c r="AE127" s="30"/>
      <c r="AF127" s="30"/>
      <c r="AH127" s="17">
        <f>IF($L$128=0,0,1)</f>
        <v>0</v>
      </c>
    </row>
    <row r="128" spans="1:34" ht="25" customHeight="1" x14ac:dyDescent="0.25">
      <c r="A128" s="119" t="s">
        <v>188</v>
      </c>
      <c r="B128" s="238"/>
      <c r="C128" s="238"/>
      <c r="D128" s="238"/>
      <c r="E128" s="238"/>
      <c r="F128" s="238"/>
      <c r="G128" s="238"/>
      <c r="H128" s="238"/>
      <c r="I128" s="238"/>
      <c r="J128" s="238"/>
      <c r="K128" s="372">
        <f t="shared" ref="K128:K143" si="97">D128+E128+F128+H128+J128</f>
        <v>0</v>
      </c>
      <c r="L128" s="376">
        <f t="shared" ref="L128:L143" si="98">G128+I128+K128</f>
        <v>0</v>
      </c>
      <c r="M128" s="95"/>
      <c r="O128" s="77">
        <f>IF(L128&gt;1,1,0)</f>
        <v>0</v>
      </c>
      <c r="P128" s="93"/>
      <c r="Q128" s="96"/>
      <c r="S128" s="96"/>
      <c r="U128" s="96"/>
      <c r="V128" s="96"/>
      <c r="X128" s="96"/>
      <c r="Z128" s="96"/>
      <c r="AB128" s="97"/>
      <c r="AC128" s="30">
        <f t="shared" ref="AC128:AC143" si="99">Q128</f>
        <v>0</v>
      </c>
      <c r="AD128" s="30">
        <f t="shared" ref="AD128:AD143" si="100">D128+E128+F128+H128+J128</f>
        <v>0</v>
      </c>
      <c r="AE128" s="30">
        <f t="shared" ref="AE128:AE143" si="101">G128</f>
        <v>0</v>
      </c>
      <c r="AF128" s="30">
        <f t="shared" ref="AF128:AF143" si="102">AC128+AD128+AE128</f>
        <v>0</v>
      </c>
      <c r="AG128" s="18" t="s">
        <v>307</v>
      </c>
      <c r="AH128" s="17">
        <f>IF($L$128=0,0,1)</f>
        <v>0</v>
      </c>
    </row>
    <row r="129" spans="1:34" ht="25" customHeight="1" x14ac:dyDescent="0.25">
      <c r="A129" s="119" t="s">
        <v>308</v>
      </c>
      <c r="B129" s="238"/>
      <c r="C129" s="238"/>
      <c r="D129" s="238"/>
      <c r="E129" s="238"/>
      <c r="F129" s="238"/>
      <c r="G129" s="238"/>
      <c r="H129" s="238"/>
      <c r="I129" s="238"/>
      <c r="J129" s="238"/>
      <c r="K129" s="372">
        <f t="shared" si="97"/>
        <v>0</v>
      </c>
      <c r="L129" s="376">
        <f t="shared" si="98"/>
        <v>0</v>
      </c>
      <c r="M129" s="95"/>
      <c r="O129" s="77"/>
      <c r="P129" s="93"/>
      <c r="Q129" s="96"/>
      <c r="S129" s="96"/>
      <c r="U129" s="96"/>
      <c r="V129" s="96"/>
      <c r="X129" s="96"/>
      <c r="Z129" s="96"/>
      <c r="AB129" s="97"/>
      <c r="AC129" s="30">
        <f t="shared" si="99"/>
        <v>0</v>
      </c>
      <c r="AD129" s="30">
        <f t="shared" si="100"/>
        <v>0</v>
      </c>
      <c r="AE129" s="30">
        <f t="shared" si="101"/>
        <v>0</v>
      </c>
      <c r="AF129" s="30">
        <f t="shared" si="102"/>
        <v>0</v>
      </c>
      <c r="AG129" s="18" t="s">
        <v>309</v>
      </c>
      <c r="AH129" s="17">
        <f t="shared" ref="AH129:AH148" si="103">IF($L$128=0,0,1)</f>
        <v>0</v>
      </c>
    </row>
    <row r="130" spans="1:34" ht="25" customHeight="1" x14ac:dyDescent="0.25">
      <c r="A130" s="119" t="s">
        <v>310</v>
      </c>
      <c r="B130" s="238"/>
      <c r="C130" s="238"/>
      <c r="D130" s="238"/>
      <c r="E130" s="238"/>
      <c r="F130" s="238"/>
      <c r="G130" s="238"/>
      <c r="H130" s="238"/>
      <c r="I130" s="238"/>
      <c r="J130" s="238"/>
      <c r="K130" s="372">
        <f t="shared" si="97"/>
        <v>0</v>
      </c>
      <c r="L130" s="376">
        <f t="shared" si="98"/>
        <v>0</v>
      </c>
      <c r="M130" s="95"/>
      <c r="O130" s="77"/>
      <c r="P130" s="93"/>
      <c r="Q130" s="96"/>
      <c r="S130" s="96"/>
      <c r="U130" s="96"/>
      <c r="V130" s="96"/>
      <c r="X130" s="96"/>
      <c r="Z130" s="96"/>
      <c r="AB130" s="97"/>
      <c r="AC130" s="30">
        <f t="shared" si="99"/>
        <v>0</v>
      </c>
      <c r="AD130" s="30">
        <f t="shared" si="100"/>
        <v>0</v>
      </c>
      <c r="AE130" s="30">
        <f t="shared" si="101"/>
        <v>0</v>
      </c>
      <c r="AF130" s="30">
        <f t="shared" si="102"/>
        <v>0</v>
      </c>
      <c r="AG130" s="18" t="s">
        <v>311</v>
      </c>
      <c r="AH130" s="17">
        <f t="shared" si="103"/>
        <v>0</v>
      </c>
    </row>
    <row r="131" spans="1:34" ht="25" customHeight="1" x14ac:dyDescent="0.25">
      <c r="A131" s="119" t="s">
        <v>312</v>
      </c>
      <c r="B131" s="274"/>
      <c r="C131" s="274"/>
      <c r="D131" s="274"/>
      <c r="E131" s="274"/>
      <c r="F131" s="274"/>
      <c r="G131" s="274"/>
      <c r="H131" s="274"/>
      <c r="I131" s="274"/>
      <c r="J131" s="274"/>
      <c r="K131" s="383">
        <f t="shared" si="97"/>
        <v>0</v>
      </c>
      <c r="L131" s="376">
        <f t="shared" si="98"/>
        <v>0</v>
      </c>
      <c r="M131" s="95"/>
      <c r="O131" s="77"/>
      <c r="P131" s="93"/>
      <c r="Q131" s="96"/>
      <c r="S131" s="96"/>
      <c r="U131" s="96"/>
      <c r="V131" s="96"/>
      <c r="X131" s="96"/>
      <c r="Z131" s="96"/>
      <c r="AB131" s="97"/>
      <c r="AC131" s="30">
        <f t="shared" si="99"/>
        <v>0</v>
      </c>
      <c r="AD131" s="30">
        <f t="shared" si="100"/>
        <v>0</v>
      </c>
      <c r="AE131" s="30">
        <f t="shared" si="101"/>
        <v>0</v>
      </c>
      <c r="AF131" s="30">
        <f t="shared" si="102"/>
        <v>0</v>
      </c>
      <c r="AG131" s="18" t="s">
        <v>313</v>
      </c>
      <c r="AH131" s="17">
        <f t="shared" si="103"/>
        <v>0</v>
      </c>
    </row>
    <row r="132" spans="1:34" ht="25" customHeight="1" x14ac:dyDescent="0.25">
      <c r="A132" s="119" t="s">
        <v>314</v>
      </c>
      <c r="B132" s="274"/>
      <c r="C132" s="274"/>
      <c r="D132" s="274"/>
      <c r="E132" s="274"/>
      <c r="F132" s="274"/>
      <c r="G132" s="274"/>
      <c r="H132" s="274"/>
      <c r="I132" s="274"/>
      <c r="J132" s="274"/>
      <c r="K132" s="383">
        <f t="shared" si="97"/>
        <v>0</v>
      </c>
      <c r="L132" s="376">
        <f t="shared" si="98"/>
        <v>0</v>
      </c>
      <c r="M132" s="95"/>
      <c r="O132" s="77"/>
      <c r="P132" s="93"/>
      <c r="Q132" s="96"/>
      <c r="S132" s="96"/>
      <c r="U132" s="96"/>
      <c r="V132" s="96"/>
      <c r="X132" s="96"/>
      <c r="Z132" s="96"/>
      <c r="AB132" s="97"/>
      <c r="AC132" s="30">
        <f t="shared" si="99"/>
        <v>0</v>
      </c>
      <c r="AD132" s="30">
        <f t="shared" si="100"/>
        <v>0</v>
      </c>
      <c r="AE132" s="30">
        <f t="shared" si="101"/>
        <v>0</v>
      </c>
      <c r="AF132" s="30">
        <f t="shared" si="102"/>
        <v>0</v>
      </c>
      <c r="AG132" s="18" t="s">
        <v>315</v>
      </c>
      <c r="AH132" s="17">
        <f t="shared" si="103"/>
        <v>0</v>
      </c>
    </row>
    <row r="133" spans="1:34" ht="25" customHeight="1" x14ac:dyDescent="0.25">
      <c r="A133" s="119" t="s">
        <v>316</v>
      </c>
      <c r="B133" s="274"/>
      <c r="C133" s="274"/>
      <c r="D133" s="274"/>
      <c r="E133" s="274"/>
      <c r="F133" s="274"/>
      <c r="G133" s="274"/>
      <c r="H133" s="274"/>
      <c r="I133" s="274"/>
      <c r="J133" s="274"/>
      <c r="K133" s="383">
        <f t="shared" si="97"/>
        <v>0</v>
      </c>
      <c r="L133" s="376">
        <f t="shared" si="98"/>
        <v>0</v>
      </c>
      <c r="M133" s="95"/>
      <c r="O133" s="77"/>
      <c r="P133" s="93"/>
      <c r="Q133" s="96"/>
      <c r="S133" s="96"/>
      <c r="U133" s="96"/>
      <c r="V133" s="96"/>
      <c r="X133" s="96"/>
      <c r="Z133" s="96"/>
      <c r="AB133" s="97"/>
      <c r="AC133" s="30">
        <f t="shared" si="99"/>
        <v>0</v>
      </c>
      <c r="AD133" s="30">
        <f t="shared" si="100"/>
        <v>0</v>
      </c>
      <c r="AE133" s="30">
        <f t="shared" si="101"/>
        <v>0</v>
      </c>
      <c r="AF133" s="30">
        <f t="shared" si="102"/>
        <v>0</v>
      </c>
      <c r="AG133" s="18" t="s">
        <v>317</v>
      </c>
      <c r="AH133" s="17">
        <f t="shared" si="103"/>
        <v>0</v>
      </c>
    </row>
    <row r="134" spans="1:34" ht="25" customHeight="1" x14ac:dyDescent="0.25">
      <c r="A134" s="119" t="s">
        <v>318</v>
      </c>
      <c r="B134" s="274"/>
      <c r="C134" s="274"/>
      <c r="D134" s="274"/>
      <c r="E134" s="274"/>
      <c r="F134" s="274"/>
      <c r="G134" s="274"/>
      <c r="H134" s="274"/>
      <c r="I134" s="274"/>
      <c r="J134" s="274"/>
      <c r="K134" s="383">
        <f t="shared" si="97"/>
        <v>0</v>
      </c>
      <c r="L134" s="376">
        <f t="shared" si="98"/>
        <v>0</v>
      </c>
      <c r="M134" s="95"/>
      <c r="O134" s="77"/>
      <c r="P134" s="93"/>
      <c r="Q134" s="96"/>
      <c r="S134" s="96"/>
      <c r="U134" s="96"/>
      <c r="V134" s="96"/>
      <c r="X134" s="96"/>
      <c r="Z134" s="96"/>
      <c r="AB134" s="97"/>
      <c r="AC134" s="30">
        <f t="shared" si="99"/>
        <v>0</v>
      </c>
      <c r="AD134" s="30">
        <f t="shared" si="100"/>
        <v>0</v>
      </c>
      <c r="AE134" s="30">
        <f t="shared" si="101"/>
        <v>0</v>
      </c>
      <c r="AF134" s="30">
        <f t="shared" si="102"/>
        <v>0</v>
      </c>
      <c r="AG134" s="18" t="s">
        <v>319</v>
      </c>
      <c r="AH134" s="17">
        <f t="shared" si="103"/>
        <v>0</v>
      </c>
    </row>
    <row r="135" spans="1:34" ht="25" customHeight="1" x14ac:dyDescent="0.25">
      <c r="A135" s="119" t="s">
        <v>320</v>
      </c>
      <c r="B135" s="274"/>
      <c r="C135" s="274"/>
      <c r="D135" s="274"/>
      <c r="E135" s="274"/>
      <c r="F135" s="274"/>
      <c r="G135" s="274"/>
      <c r="H135" s="274"/>
      <c r="I135" s="274"/>
      <c r="J135" s="274"/>
      <c r="K135" s="383">
        <f t="shared" si="97"/>
        <v>0</v>
      </c>
      <c r="L135" s="376">
        <f t="shared" si="98"/>
        <v>0</v>
      </c>
      <c r="M135" s="95"/>
      <c r="O135" s="77"/>
      <c r="P135" s="93"/>
      <c r="Q135" s="96"/>
      <c r="S135" s="96"/>
      <c r="U135" s="96"/>
      <c r="V135" s="96"/>
      <c r="X135" s="96"/>
      <c r="Z135" s="96"/>
      <c r="AB135" s="97"/>
      <c r="AC135" s="30">
        <f t="shared" si="99"/>
        <v>0</v>
      </c>
      <c r="AD135" s="30">
        <f t="shared" si="100"/>
        <v>0</v>
      </c>
      <c r="AE135" s="30">
        <f t="shared" si="101"/>
        <v>0</v>
      </c>
      <c r="AF135" s="30">
        <f t="shared" si="102"/>
        <v>0</v>
      </c>
      <c r="AG135" s="197" t="s">
        <v>321</v>
      </c>
      <c r="AH135" s="17">
        <f t="shared" si="103"/>
        <v>0</v>
      </c>
    </row>
    <row r="136" spans="1:34" ht="25" customHeight="1" x14ac:dyDescent="0.25">
      <c r="A136" s="119" t="s">
        <v>322</v>
      </c>
      <c r="B136" s="274"/>
      <c r="C136" s="274"/>
      <c r="D136" s="274"/>
      <c r="E136" s="274"/>
      <c r="F136" s="274"/>
      <c r="G136" s="274"/>
      <c r="H136" s="274"/>
      <c r="I136" s="274"/>
      <c r="J136" s="274"/>
      <c r="K136" s="383">
        <f t="shared" si="97"/>
        <v>0</v>
      </c>
      <c r="L136" s="376">
        <f t="shared" si="98"/>
        <v>0</v>
      </c>
      <c r="M136" s="95"/>
      <c r="O136" s="77"/>
      <c r="P136" s="93"/>
      <c r="Q136" s="96"/>
      <c r="S136" s="96"/>
      <c r="U136" s="96"/>
      <c r="V136" s="96"/>
      <c r="X136" s="96"/>
      <c r="Z136" s="96"/>
      <c r="AB136" s="97"/>
      <c r="AC136" s="30">
        <f t="shared" si="99"/>
        <v>0</v>
      </c>
      <c r="AD136" s="30">
        <f t="shared" si="100"/>
        <v>0</v>
      </c>
      <c r="AE136" s="30">
        <f t="shared" si="101"/>
        <v>0</v>
      </c>
      <c r="AF136" s="30">
        <f t="shared" si="102"/>
        <v>0</v>
      </c>
      <c r="AG136" s="197" t="s">
        <v>323</v>
      </c>
      <c r="AH136" s="17">
        <f t="shared" si="103"/>
        <v>0</v>
      </c>
    </row>
    <row r="137" spans="1:34" ht="25" customHeight="1" x14ac:dyDescent="0.25">
      <c r="A137" s="119" t="s">
        <v>324</v>
      </c>
      <c r="B137" s="274"/>
      <c r="C137" s="274"/>
      <c r="D137" s="274"/>
      <c r="E137" s="274"/>
      <c r="F137" s="274"/>
      <c r="G137" s="274"/>
      <c r="H137" s="274"/>
      <c r="I137" s="274"/>
      <c r="J137" s="274"/>
      <c r="K137" s="383">
        <f t="shared" si="97"/>
        <v>0</v>
      </c>
      <c r="L137" s="376">
        <f t="shared" si="98"/>
        <v>0</v>
      </c>
      <c r="M137" s="95"/>
      <c r="O137" s="77"/>
      <c r="P137" s="93"/>
      <c r="Q137" s="96"/>
      <c r="S137" s="96"/>
      <c r="U137" s="96"/>
      <c r="V137" s="96"/>
      <c r="X137" s="96"/>
      <c r="Z137" s="96"/>
      <c r="AB137" s="97"/>
      <c r="AC137" s="30">
        <f t="shared" si="99"/>
        <v>0</v>
      </c>
      <c r="AD137" s="30">
        <f t="shared" si="100"/>
        <v>0</v>
      </c>
      <c r="AE137" s="30">
        <f t="shared" si="101"/>
        <v>0</v>
      </c>
      <c r="AF137" s="30">
        <f t="shared" si="102"/>
        <v>0</v>
      </c>
      <c r="AG137" s="197" t="s">
        <v>325</v>
      </c>
      <c r="AH137" s="17">
        <f t="shared" si="103"/>
        <v>0</v>
      </c>
    </row>
    <row r="138" spans="1:34" ht="25" customHeight="1" x14ac:dyDescent="0.25">
      <c r="A138" s="119" t="s">
        <v>326</v>
      </c>
      <c r="B138" s="274"/>
      <c r="C138" s="274"/>
      <c r="D138" s="274"/>
      <c r="E138" s="274"/>
      <c r="F138" s="274"/>
      <c r="G138" s="274"/>
      <c r="H138" s="274"/>
      <c r="I138" s="274"/>
      <c r="J138" s="274"/>
      <c r="K138" s="383">
        <f t="shared" si="97"/>
        <v>0</v>
      </c>
      <c r="L138" s="376">
        <f t="shared" si="98"/>
        <v>0</v>
      </c>
      <c r="M138" s="95"/>
      <c r="O138" s="77"/>
      <c r="P138" s="93"/>
      <c r="Q138" s="96"/>
      <c r="S138" s="96"/>
      <c r="U138" s="96"/>
      <c r="V138" s="96"/>
      <c r="X138" s="96"/>
      <c r="Z138" s="96"/>
      <c r="AB138" s="97"/>
      <c r="AC138" s="30">
        <f t="shared" si="99"/>
        <v>0</v>
      </c>
      <c r="AD138" s="30">
        <f t="shared" si="100"/>
        <v>0</v>
      </c>
      <c r="AE138" s="30">
        <f t="shared" si="101"/>
        <v>0</v>
      </c>
      <c r="AF138" s="30">
        <f t="shared" si="102"/>
        <v>0</v>
      </c>
      <c r="AG138" s="197" t="s">
        <v>327</v>
      </c>
      <c r="AH138" s="17">
        <f t="shared" si="103"/>
        <v>0</v>
      </c>
    </row>
    <row r="139" spans="1:34" ht="25" customHeight="1" x14ac:dyDescent="0.25">
      <c r="A139" s="119" t="s">
        <v>328</v>
      </c>
      <c r="B139" s="274"/>
      <c r="C139" s="274"/>
      <c r="D139" s="274"/>
      <c r="E139" s="274"/>
      <c r="F139" s="274"/>
      <c r="G139" s="274"/>
      <c r="H139" s="274"/>
      <c r="I139" s="274"/>
      <c r="J139" s="274"/>
      <c r="K139" s="383">
        <f t="shared" si="97"/>
        <v>0</v>
      </c>
      <c r="L139" s="376">
        <f t="shared" si="98"/>
        <v>0</v>
      </c>
      <c r="M139" s="95"/>
      <c r="O139" s="77"/>
      <c r="P139" s="93"/>
      <c r="Q139" s="96"/>
      <c r="S139" s="96"/>
      <c r="U139" s="96"/>
      <c r="V139" s="96"/>
      <c r="X139" s="96"/>
      <c r="Z139" s="96"/>
      <c r="AB139" s="97"/>
      <c r="AC139" s="30">
        <f t="shared" si="99"/>
        <v>0</v>
      </c>
      <c r="AD139" s="30">
        <f t="shared" si="100"/>
        <v>0</v>
      </c>
      <c r="AE139" s="30">
        <f t="shared" si="101"/>
        <v>0</v>
      </c>
      <c r="AF139" s="30">
        <f t="shared" si="102"/>
        <v>0</v>
      </c>
      <c r="AG139" s="197" t="s">
        <v>329</v>
      </c>
      <c r="AH139" s="17">
        <f t="shared" si="103"/>
        <v>0</v>
      </c>
    </row>
    <row r="140" spans="1:34" ht="25" customHeight="1" x14ac:dyDescent="0.25">
      <c r="A140" s="119" t="s">
        <v>330</v>
      </c>
      <c r="B140" s="238"/>
      <c r="C140" s="238"/>
      <c r="D140" s="238"/>
      <c r="E140" s="238"/>
      <c r="F140" s="238"/>
      <c r="G140" s="238"/>
      <c r="H140" s="238"/>
      <c r="I140" s="238"/>
      <c r="J140" s="238"/>
      <c r="K140" s="372">
        <f t="shared" si="97"/>
        <v>0</v>
      </c>
      <c r="L140" s="376">
        <f t="shared" si="98"/>
        <v>0</v>
      </c>
      <c r="M140" s="95"/>
      <c r="O140" s="77"/>
      <c r="P140" s="93"/>
      <c r="Q140" s="96"/>
      <c r="S140" s="96"/>
      <c r="U140" s="96"/>
      <c r="V140" s="96"/>
      <c r="X140" s="96"/>
      <c r="Z140" s="96"/>
      <c r="AB140" s="97"/>
      <c r="AC140" s="30">
        <f t="shared" si="99"/>
        <v>0</v>
      </c>
      <c r="AD140" s="30">
        <f t="shared" si="100"/>
        <v>0</v>
      </c>
      <c r="AE140" s="30">
        <f t="shared" si="101"/>
        <v>0</v>
      </c>
      <c r="AF140" s="30">
        <f t="shared" si="102"/>
        <v>0</v>
      </c>
      <c r="AG140" s="18" t="s">
        <v>331</v>
      </c>
      <c r="AH140" s="17">
        <f t="shared" si="103"/>
        <v>0</v>
      </c>
    </row>
    <row r="141" spans="1:34" ht="25" customHeight="1" x14ac:dyDescent="0.25">
      <c r="A141" s="119" t="s">
        <v>332</v>
      </c>
      <c r="B141" s="274"/>
      <c r="C141" s="274"/>
      <c r="D141" s="274"/>
      <c r="E141" s="274"/>
      <c r="F141" s="274"/>
      <c r="G141" s="274"/>
      <c r="H141" s="274"/>
      <c r="I141" s="274"/>
      <c r="J141" s="274"/>
      <c r="K141" s="383">
        <f t="shared" si="97"/>
        <v>0</v>
      </c>
      <c r="L141" s="376">
        <f t="shared" si="98"/>
        <v>0</v>
      </c>
      <c r="M141" s="95"/>
      <c r="O141" s="77"/>
      <c r="P141" s="93"/>
      <c r="Q141" s="96"/>
      <c r="S141" s="96"/>
      <c r="U141" s="96"/>
      <c r="V141" s="96"/>
      <c r="X141" s="96"/>
      <c r="Z141" s="96"/>
      <c r="AB141" s="97"/>
      <c r="AC141" s="30">
        <f t="shared" si="99"/>
        <v>0</v>
      </c>
      <c r="AD141" s="30">
        <f t="shared" si="100"/>
        <v>0</v>
      </c>
      <c r="AE141" s="30">
        <f t="shared" si="101"/>
        <v>0</v>
      </c>
      <c r="AF141" s="30">
        <f t="shared" si="102"/>
        <v>0</v>
      </c>
      <c r="AG141" s="18" t="s">
        <v>333</v>
      </c>
      <c r="AH141" s="17">
        <f t="shared" si="103"/>
        <v>0</v>
      </c>
    </row>
    <row r="142" spans="1:34" ht="25" customHeight="1" x14ac:dyDescent="0.25">
      <c r="A142" s="119" t="s">
        <v>334</v>
      </c>
      <c r="B142" s="274"/>
      <c r="C142" s="274"/>
      <c r="D142" s="274"/>
      <c r="E142" s="274"/>
      <c r="F142" s="274"/>
      <c r="G142" s="274"/>
      <c r="H142" s="274"/>
      <c r="I142" s="274"/>
      <c r="J142" s="274"/>
      <c r="K142" s="383">
        <f t="shared" si="97"/>
        <v>0</v>
      </c>
      <c r="L142" s="376">
        <f t="shared" si="98"/>
        <v>0</v>
      </c>
      <c r="M142" s="95"/>
      <c r="O142" s="77"/>
      <c r="P142" s="93"/>
      <c r="Q142" s="96"/>
      <c r="S142" s="96"/>
      <c r="U142" s="96"/>
      <c r="V142" s="96"/>
      <c r="X142" s="96"/>
      <c r="Z142" s="96"/>
      <c r="AB142" s="97"/>
      <c r="AC142" s="30">
        <f t="shared" si="99"/>
        <v>0</v>
      </c>
      <c r="AD142" s="30">
        <f t="shared" si="100"/>
        <v>0</v>
      </c>
      <c r="AE142" s="30">
        <f t="shared" si="101"/>
        <v>0</v>
      </c>
      <c r="AF142" s="30">
        <f t="shared" si="102"/>
        <v>0</v>
      </c>
      <c r="AG142" s="18" t="s">
        <v>335</v>
      </c>
      <c r="AH142" s="17">
        <f t="shared" si="103"/>
        <v>0</v>
      </c>
    </row>
    <row r="143" spans="1:34" ht="25" customHeight="1" x14ac:dyDescent="0.25">
      <c r="A143" s="248">
        <v>0</v>
      </c>
      <c r="B143" s="274"/>
      <c r="C143" s="275"/>
      <c r="D143" s="276"/>
      <c r="E143" s="276"/>
      <c r="F143" s="276"/>
      <c r="G143" s="276"/>
      <c r="H143" s="276"/>
      <c r="I143" s="276"/>
      <c r="J143" s="276"/>
      <c r="K143" s="367">
        <f t="shared" si="97"/>
        <v>0</v>
      </c>
      <c r="L143" s="376">
        <f t="shared" si="98"/>
        <v>0</v>
      </c>
      <c r="M143" s="95"/>
      <c r="O143" s="77"/>
      <c r="P143" s="93"/>
      <c r="Q143" s="96"/>
      <c r="S143" s="96"/>
      <c r="U143" s="96"/>
      <c r="V143" s="96"/>
      <c r="X143" s="96"/>
      <c r="Z143" s="96"/>
      <c r="AB143" s="97"/>
      <c r="AC143" s="30">
        <f t="shared" si="99"/>
        <v>0</v>
      </c>
      <c r="AD143" s="30">
        <f t="shared" si="100"/>
        <v>0</v>
      </c>
      <c r="AE143" s="30">
        <f t="shared" si="101"/>
        <v>0</v>
      </c>
      <c r="AF143" s="30">
        <f t="shared" si="102"/>
        <v>0</v>
      </c>
      <c r="AG143" s="18">
        <v>0</v>
      </c>
      <c r="AH143" s="17">
        <f t="shared" si="103"/>
        <v>0</v>
      </c>
    </row>
    <row r="144" spans="1:34" ht="25" customHeight="1" x14ac:dyDescent="0.25">
      <c r="A144" s="252" t="s">
        <v>235</v>
      </c>
      <c r="B144" s="39"/>
      <c r="C144" s="40"/>
      <c r="D144" s="360" t="str">
        <f>IF(D128-D129-D130-D131-D132=0,"OK","OUT OF BALANCE BY")</f>
        <v>OK</v>
      </c>
      <c r="E144" s="360" t="str">
        <f t="shared" ref="E144:AF144" si="104">IF(E128-E129-E130-E131-E132=0,"OK","OUT OF BALANCE BY")</f>
        <v>OK</v>
      </c>
      <c r="F144" s="360" t="str">
        <f t="shared" si="104"/>
        <v>OK</v>
      </c>
      <c r="G144" s="360" t="str">
        <f t="shared" si="104"/>
        <v>OK</v>
      </c>
      <c r="H144" s="360" t="str">
        <f t="shared" si="104"/>
        <v>OK</v>
      </c>
      <c r="I144" s="360" t="str">
        <f t="shared" si="104"/>
        <v>OK</v>
      </c>
      <c r="J144" s="360" t="str">
        <f t="shared" si="104"/>
        <v>OK</v>
      </c>
      <c r="K144" s="361" t="str">
        <f t="shared" si="104"/>
        <v>OK</v>
      </c>
      <c r="L144" s="361" t="str">
        <f t="shared" si="104"/>
        <v>OK</v>
      </c>
      <c r="M144" s="361" t="str">
        <f t="shared" si="104"/>
        <v>OK</v>
      </c>
      <c r="N144" s="361" t="str">
        <f t="shared" si="104"/>
        <v>OK</v>
      </c>
      <c r="O144" s="361" t="str">
        <f t="shared" si="104"/>
        <v>OK</v>
      </c>
      <c r="P144" s="361" t="str">
        <f t="shared" si="104"/>
        <v>OK</v>
      </c>
      <c r="Q144" s="361" t="str">
        <f t="shared" si="104"/>
        <v>OK</v>
      </c>
      <c r="R144" s="361" t="str">
        <f t="shared" si="104"/>
        <v>OK</v>
      </c>
      <c r="S144" s="361" t="str">
        <f t="shared" si="104"/>
        <v>OK</v>
      </c>
      <c r="T144" s="361" t="str">
        <f t="shared" si="104"/>
        <v>OK</v>
      </c>
      <c r="U144" s="361" t="str">
        <f t="shared" si="104"/>
        <v>OK</v>
      </c>
      <c r="V144" s="361" t="str">
        <f t="shared" si="104"/>
        <v>OK</v>
      </c>
      <c r="W144" s="361" t="str">
        <f t="shared" si="104"/>
        <v>OK</v>
      </c>
      <c r="X144" s="361" t="str">
        <f t="shared" si="104"/>
        <v>OK</v>
      </c>
      <c r="Y144" s="361" t="str">
        <f t="shared" si="104"/>
        <v>OK</v>
      </c>
      <c r="Z144" s="361" t="str">
        <f t="shared" si="104"/>
        <v>OK</v>
      </c>
      <c r="AA144" s="361" t="str">
        <f t="shared" si="104"/>
        <v>OK</v>
      </c>
      <c r="AB144" s="361" t="str">
        <f t="shared" si="104"/>
        <v>OK</v>
      </c>
      <c r="AC144" s="361" t="str">
        <f t="shared" si="104"/>
        <v>OK</v>
      </c>
      <c r="AD144" s="361" t="str">
        <f t="shared" si="104"/>
        <v>OK</v>
      </c>
      <c r="AE144" s="361" t="str">
        <f t="shared" si="104"/>
        <v>OK</v>
      </c>
      <c r="AF144" s="392" t="str">
        <f t="shared" si="104"/>
        <v>OK</v>
      </c>
      <c r="AG144" s="18">
        <v>0</v>
      </c>
      <c r="AH144" s="17">
        <f t="shared" si="103"/>
        <v>0</v>
      </c>
    </row>
    <row r="145" spans="1:34" ht="25" customHeight="1" x14ac:dyDescent="0.25">
      <c r="A145" s="248">
        <v>0</v>
      </c>
      <c r="B145" s="39"/>
      <c r="C145" s="40"/>
      <c r="D145" s="263">
        <f>D128-D129-D130-D131-D132</f>
        <v>0</v>
      </c>
      <c r="E145" s="263">
        <f t="shared" ref="E145:AF145" si="105">E128-E129-E130-E131-E132</f>
        <v>0</v>
      </c>
      <c r="F145" s="263">
        <f t="shared" si="105"/>
        <v>0</v>
      </c>
      <c r="G145" s="263">
        <f t="shared" si="105"/>
        <v>0</v>
      </c>
      <c r="H145" s="263">
        <f t="shared" si="105"/>
        <v>0</v>
      </c>
      <c r="I145" s="263">
        <f t="shared" si="105"/>
        <v>0</v>
      </c>
      <c r="J145" s="263">
        <f t="shared" si="105"/>
        <v>0</v>
      </c>
      <c r="K145" s="352">
        <f t="shared" si="105"/>
        <v>0</v>
      </c>
      <c r="L145" s="352">
        <f t="shared" si="105"/>
        <v>0</v>
      </c>
      <c r="M145" s="352">
        <f t="shared" si="105"/>
        <v>0</v>
      </c>
      <c r="N145" s="352">
        <f t="shared" si="105"/>
        <v>0</v>
      </c>
      <c r="O145" s="352">
        <f t="shared" si="105"/>
        <v>0</v>
      </c>
      <c r="P145" s="352">
        <f t="shared" si="105"/>
        <v>0</v>
      </c>
      <c r="Q145" s="352">
        <f t="shared" si="105"/>
        <v>0</v>
      </c>
      <c r="R145" s="352">
        <f t="shared" si="105"/>
        <v>0</v>
      </c>
      <c r="S145" s="352">
        <f t="shared" si="105"/>
        <v>0</v>
      </c>
      <c r="T145" s="352">
        <f t="shared" si="105"/>
        <v>0</v>
      </c>
      <c r="U145" s="352">
        <f t="shared" si="105"/>
        <v>0</v>
      </c>
      <c r="V145" s="352">
        <f t="shared" si="105"/>
        <v>0</v>
      </c>
      <c r="W145" s="352">
        <f t="shared" si="105"/>
        <v>0</v>
      </c>
      <c r="X145" s="352">
        <f t="shared" si="105"/>
        <v>0</v>
      </c>
      <c r="Y145" s="352">
        <f t="shared" si="105"/>
        <v>0</v>
      </c>
      <c r="Z145" s="352">
        <f t="shared" si="105"/>
        <v>0</v>
      </c>
      <c r="AA145" s="352">
        <f t="shared" si="105"/>
        <v>0</v>
      </c>
      <c r="AB145" s="352">
        <f t="shared" si="105"/>
        <v>0</v>
      </c>
      <c r="AC145" s="352">
        <f t="shared" si="105"/>
        <v>0</v>
      </c>
      <c r="AD145" s="352">
        <f t="shared" si="105"/>
        <v>0</v>
      </c>
      <c r="AE145" s="352">
        <f t="shared" si="105"/>
        <v>0</v>
      </c>
      <c r="AF145" s="366">
        <f t="shared" si="105"/>
        <v>0</v>
      </c>
      <c r="AG145" s="18">
        <v>0</v>
      </c>
      <c r="AH145" s="17">
        <f t="shared" si="103"/>
        <v>0</v>
      </c>
    </row>
    <row r="146" spans="1:34" s="66" customFormat="1" ht="25" customHeight="1" x14ac:dyDescent="0.25">
      <c r="A146" s="252" t="s">
        <v>208</v>
      </c>
      <c r="B146" s="34" t="str">
        <f>IF(B128-B129-B130-B131-B132=0,"OK","OUT OF BALANCE BY")</f>
        <v>OK</v>
      </c>
      <c r="C146" s="108" t="str">
        <f t="shared" ref="C146" si="106">IF(C128-C129-C130-C131-C132=0,"OK","OUT OF BALANCE BY")</f>
        <v>OK</v>
      </c>
      <c r="D146" s="268" t="str">
        <f>IF(D128-D133-D134-D135-D136-D137-D138-D139-D142=0,"OK","OUT OF BALANCE BY")</f>
        <v>OK</v>
      </c>
      <c r="E146" s="268" t="str">
        <f t="shared" ref="E146:AF146" si="107">IF(E128-E133-E134-E135-E136-E137-E138-E139-E142=0,"OK","OUT OF BALANCE BY")</f>
        <v>OK</v>
      </c>
      <c r="F146" s="268" t="str">
        <f t="shared" si="107"/>
        <v>OK</v>
      </c>
      <c r="G146" s="268" t="str">
        <f t="shared" si="107"/>
        <v>OK</v>
      </c>
      <c r="H146" s="268" t="str">
        <f t="shared" si="107"/>
        <v>OK</v>
      </c>
      <c r="I146" s="268" t="str">
        <f t="shared" si="107"/>
        <v>OK</v>
      </c>
      <c r="J146" s="268" t="str">
        <f t="shared" si="107"/>
        <v>OK</v>
      </c>
      <c r="K146" s="351" t="str">
        <f t="shared" si="107"/>
        <v>OK</v>
      </c>
      <c r="L146" s="351" t="str">
        <f t="shared" si="107"/>
        <v>OK</v>
      </c>
      <c r="M146" s="351" t="str">
        <f t="shared" si="107"/>
        <v>OK</v>
      </c>
      <c r="N146" s="351" t="str">
        <f t="shared" si="107"/>
        <v>OK</v>
      </c>
      <c r="O146" s="351" t="str">
        <f t="shared" si="107"/>
        <v>OK</v>
      </c>
      <c r="P146" s="351" t="str">
        <f t="shared" si="107"/>
        <v>OK</v>
      </c>
      <c r="Q146" s="351" t="str">
        <f t="shared" si="107"/>
        <v>OK</v>
      </c>
      <c r="R146" s="351" t="str">
        <f t="shared" si="107"/>
        <v>OK</v>
      </c>
      <c r="S146" s="351" t="str">
        <f t="shared" si="107"/>
        <v>OK</v>
      </c>
      <c r="T146" s="351" t="str">
        <f t="shared" si="107"/>
        <v>OK</v>
      </c>
      <c r="U146" s="351" t="str">
        <f t="shared" si="107"/>
        <v>OK</v>
      </c>
      <c r="V146" s="351" t="str">
        <f t="shared" si="107"/>
        <v>OK</v>
      </c>
      <c r="W146" s="351" t="str">
        <f t="shared" si="107"/>
        <v>OK</v>
      </c>
      <c r="X146" s="351" t="str">
        <f t="shared" si="107"/>
        <v>OK</v>
      </c>
      <c r="Y146" s="351" t="str">
        <f t="shared" si="107"/>
        <v>OK</v>
      </c>
      <c r="Z146" s="351" t="str">
        <f t="shared" si="107"/>
        <v>OK</v>
      </c>
      <c r="AA146" s="351" t="str">
        <f t="shared" si="107"/>
        <v>OK</v>
      </c>
      <c r="AB146" s="351" t="str">
        <f t="shared" si="107"/>
        <v>OK</v>
      </c>
      <c r="AC146" s="351" t="str">
        <f t="shared" si="107"/>
        <v>OK</v>
      </c>
      <c r="AD146" s="351" t="str">
        <f t="shared" si="107"/>
        <v>OK</v>
      </c>
      <c r="AE146" s="351" t="str">
        <f t="shared" si="107"/>
        <v>OK</v>
      </c>
      <c r="AF146" s="365" t="str">
        <f t="shared" si="107"/>
        <v>OK</v>
      </c>
      <c r="AG146" s="18"/>
      <c r="AH146" s="17">
        <f t="shared" si="103"/>
        <v>0</v>
      </c>
    </row>
    <row r="147" spans="1:34" s="66" customFormat="1" ht="25" customHeight="1" x14ac:dyDescent="0.25">
      <c r="A147" s="252"/>
      <c r="B147" s="31">
        <f>B128-B129-B130-B131-B132</f>
        <v>0</v>
      </c>
      <c r="C147" s="94">
        <f t="shared" ref="C147" si="108">C128-C129-C130-C131-C132</f>
        <v>0</v>
      </c>
      <c r="D147" s="263">
        <f>D128-D133-D134-D135-D136-D137-D138-D139-D142</f>
        <v>0</v>
      </c>
      <c r="E147" s="263">
        <f t="shared" ref="E147:AF147" si="109">E128-E133-E134-E135-E136-E137-E138-E139-E142</f>
        <v>0</v>
      </c>
      <c r="F147" s="263">
        <f t="shared" si="109"/>
        <v>0</v>
      </c>
      <c r="G147" s="263">
        <f t="shared" si="109"/>
        <v>0</v>
      </c>
      <c r="H147" s="263">
        <f t="shared" si="109"/>
        <v>0</v>
      </c>
      <c r="I147" s="263">
        <f t="shared" si="109"/>
        <v>0</v>
      </c>
      <c r="J147" s="263">
        <f t="shared" si="109"/>
        <v>0</v>
      </c>
      <c r="K147" s="352">
        <f t="shared" si="109"/>
        <v>0</v>
      </c>
      <c r="L147" s="352">
        <f t="shared" si="109"/>
        <v>0</v>
      </c>
      <c r="M147" s="352">
        <f t="shared" si="109"/>
        <v>0</v>
      </c>
      <c r="N147" s="352">
        <f t="shared" si="109"/>
        <v>0</v>
      </c>
      <c r="O147" s="352">
        <f t="shared" si="109"/>
        <v>0</v>
      </c>
      <c r="P147" s="352">
        <f t="shared" si="109"/>
        <v>0</v>
      </c>
      <c r="Q147" s="352">
        <f t="shared" si="109"/>
        <v>0</v>
      </c>
      <c r="R147" s="352">
        <f t="shared" si="109"/>
        <v>0</v>
      </c>
      <c r="S147" s="352">
        <f t="shared" si="109"/>
        <v>0</v>
      </c>
      <c r="T147" s="352">
        <f t="shared" si="109"/>
        <v>0</v>
      </c>
      <c r="U147" s="352">
        <f t="shared" si="109"/>
        <v>0</v>
      </c>
      <c r="V147" s="352">
        <f t="shared" si="109"/>
        <v>0</v>
      </c>
      <c r="W147" s="352">
        <f t="shared" si="109"/>
        <v>0</v>
      </c>
      <c r="X147" s="352">
        <f t="shared" si="109"/>
        <v>0</v>
      </c>
      <c r="Y147" s="352">
        <f t="shared" si="109"/>
        <v>0</v>
      </c>
      <c r="Z147" s="352">
        <f t="shared" si="109"/>
        <v>0</v>
      </c>
      <c r="AA147" s="352">
        <f t="shared" si="109"/>
        <v>0</v>
      </c>
      <c r="AB147" s="352">
        <f t="shared" si="109"/>
        <v>0</v>
      </c>
      <c r="AC147" s="352">
        <f t="shared" si="109"/>
        <v>0</v>
      </c>
      <c r="AD147" s="352">
        <f t="shared" si="109"/>
        <v>0</v>
      </c>
      <c r="AE147" s="352">
        <f t="shared" si="109"/>
        <v>0</v>
      </c>
      <c r="AF147" s="366">
        <f t="shared" si="109"/>
        <v>0</v>
      </c>
      <c r="AG147" s="18"/>
      <c r="AH147" s="17">
        <f t="shared" si="103"/>
        <v>0</v>
      </c>
    </row>
    <row r="148" spans="1:34" ht="25" customHeight="1" thickBot="1" x14ac:dyDescent="0.3">
      <c r="A148" s="258"/>
      <c r="B148" s="250"/>
      <c r="C148" s="251"/>
      <c r="D148" s="264"/>
      <c r="E148" s="264"/>
      <c r="F148" s="264"/>
      <c r="G148" s="264"/>
      <c r="H148" s="264"/>
      <c r="I148" s="264"/>
      <c r="J148" s="264"/>
      <c r="K148" s="379"/>
      <c r="L148" s="378"/>
      <c r="M148" s="101"/>
      <c r="N148" s="102"/>
      <c r="O148" s="77"/>
      <c r="P148" s="103"/>
      <c r="Q148" s="103"/>
      <c r="R148" s="104"/>
      <c r="S148" s="103"/>
      <c r="T148" s="104"/>
      <c r="U148" s="103"/>
      <c r="V148" s="103"/>
      <c r="W148" s="104"/>
      <c r="X148" s="103"/>
      <c r="Y148" s="104"/>
      <c r="Z148" s="103"/>
      <c r="AA148" s="104"/>
      <c r="AB148" s="105"/>
      <c r="AC148" s="33"/>
      <c r="AD148" s="33"/>
      <c r="AE148" s="33"/>
      <c r="AF148" s="33"/>
      <c r="AG148" s="80"/>
      <c r="AH148" s="17">
        <f t="shared" si="103"/>
        <v>0</v>
      </c>
    </row>
    <row r="149" spans="1:34" ht="40" customHeight="1" x14ac:dyDescent="0.25">
      <c r="A149" s="233" t="s">
        <v>336</v>
      </c>
      <c r="B149" s="236"/>
      <c r="C149" s="237"/>
      <c r="D149" s="246"/>
      <c r="E149" s="246"/>
      <c r="F149" s="246"/>
      <c r="G149" s="246"/>
      <c r="H149" s="246"/>
      <c r="I149" s="246"/>
      <c r="J149" s="246"/>
      <c r="K149" s="357"/>
      <c r="L149" s="376"/>
      <c r="M149" s="95"/>
      <c r="O149" s="77"/>
      <c r="P149" s="106"/>
      <c r="Q149" s="96"/>
      <c r="S149" s="96"/>
      <c r="U149" s="96"/>
      <c r="V149" s="96"/>
      <c r="X149" s="96"/>
      <c r="Z149" s="96"/>
      <c r="AB149" s="97"/>
      <c r="AC149" s="30"/>
      <c r="AD149" s="30"/>
      <c r="AE149" s="30"/>
      <c r="AF149" s="30"/>
      <c r="AH149" s="17">
        <f>IF($L$150=0,0,1)</f>
        <v>0</v>
      </c>
    </row>
    <row r="150" spans="1:34" ht="25" customHeight="1" x14ac:dyDescent="0.25">
      <c r="A150" s="119" t="s">
        <v>188</v>
      </c>
      <c r="B150" s="238"/>
      <c r="C150" s="238"/>
      <c r="D150" s="238"/>
      <c r="E150" s="238"/>
      <c r="F150" s="238"/>
      <c r="G150" s="238"/>
      <c r="H150" s="238"/>
      <c r="I150" s="238"/>
      <c r="J150" s="238"/>
      <c r="K150" s="372">
        <f t="shared" ref="K150:K159" si="110">D150+E150+F150+H150+J150</f>
        <v>0</v>
      </c>
      <c r="L150" s="376">
        <f t="shared" ref="L150:L159" si="111">G150+I150+K150</f>
        <v>0</v>
      </c>
      <c r="M150" s="95"/>
      <c r="O150" s="77">
        <f>IF(L150&gt;1,1,0)</f>
        <v>0</v>
      </c>
      <c r="P150" s="93"/>
      <c r="Q150" s="96"/>
      <c r="S150" s="96"/>
      <c r="U150" s="96"/>
      <c r="V150" s="96"/>
      <c r="X150" s="96"/>
      <c r="Z150" s="96"/>
      <c r="AB150" s="97"/>
      <c r="AC150" s="30">
        <f t="shared" ref="AC150:AC159" si="112">Q150</f>
        <v>0</v>
      </c>
      <c r="AD150" s="30">
        <f t="shared" ref="AD150:AD159" si="113">D150+E150+F150+H150+J150</f>
        <v>0</v>
      </c>
      <c r="AE150" s="30">
        <f t="shared" ref="AE150:AE159" si="114">G150</f>
        <v>0</v>
      </c>
      <c r="AF150" s="30">
        <f t="shared" ref="AF150:AF159" si="115">AC150+AD150+AE150</f>
        <v>0</v>
      </c>
      <c r="AG150" s="18" t="s">
        <v>337</v>
      </c>
      <c r="AH150" s="17">
        <f>IF($L$150=0,0,1)</f>
        <v>0</v>
      </c>
    </row>
    <row r="151" spans="1:34" ht="25" customHeight="1" x14ac:dyDescent="0.25">
      <c r="A151" s="119" t="s">
        <v>338</v>
      </c>
      <c r="B151" s="274"/>
      <c r="C151" s="274"/>
      <c r="D151" s="274"/>
      <c r="E151" s="274"/>
      <c r="F151" s="274"/>
      <c r="G151" s="274"/>
      <c r="H151" s="274"/>
      <c r="I151" s="274"/>
      <c r="J151" s="274"/>
      <c r="K151" s="383">
        <f t="shared" si="110"/>
        <v>0</v>
      </c>
      <c r="L151" s="376">
        <f t="shared" si="111"/>
        <v>0</v>
      </c>
      <c r="M151" s="95"/>
      <c r="O151" s="77"/>
      <c r="P151" s="93"/>
      <c r="Q151" s="96"/>
      <c r="S151" s="96"/>
      <c r="U151" s="96"/>
      <c r="V151" s="96"/>
      <c r="X151" s="96"/>
      <c r="Z151" s="96"/>
      <c r="AB151" s="97"/>
      <c r="AC151" s="30">
        <f t="shared" si="112"/>
        <v>0</v>
      </c>
      <c r="AD151" s="30">
        <f t="shared" si="113"/>
        <v>0</v>
      </c>
      <c r="AE151" s="30">
        <f t="shared" si="114"/>
        <v>0</v>
      </c>
      <c r="AF151" s="30">
        <f t="shared" si="115"/>
        <v>0</v>
      </c>
      <c r="AG151" s="18" t="s">
        <v>339</v>
      </c>
      <c r="AH151" s="17">
        <f t="shared" ref="AH151:AH164" si="116">IF($L$150=0,0,1)</f>
        <v>0</v>
      </c>
    </row>
    <row r="152" spans="1:34" ht="25" customHeight="1" x14ac:dyDescent="0.25">
      <c r="A152" s="119" t="s">
        <v>340</v>
      </c>
      <c r="B152" s="274"/>
      <c r="C152" s="274"/>
      <c r="D152" s="274"/>
      <c r="E152" s="274"/>
      <c r="F152" s="274"/>
      <c r="G152" s="274"/>
      <c r="H152" s="274"/>
      <c r="I152" s="274"/>
      <c r="J152" s="274"/>
      <c r="K152" s="383">
        <f t="shared" si="110"/>
        <v>0</v>
      </c>
      <c r="L152" s="376">
        <f t="shared" si="111"/>
        <v>0</v>
      </c>
      <c r="M152" s="95"/>
      <c r="O152" s="77"/>
      <c r="P152" s="93"/>
      <c r="Q152" s="96"/>
      <c r="S152" s="96"/>
      <c r="U152" s="96"/>
      <c r="V152" s="96"/>
      <c r="X152" s="96"/>
      <c r="Z152" s="96"/>
      <c r="AB152" s="97"/>
      <c r="AC152" s="30">
        <f t="shared" si="112"/>
        <v>0</v>
      </c>
      <c r="AD152" s="30">
        <f t="shared" si="113"/>
        <v>0</v>
      </c>
      <c r="AE152" s="30">
        <f t="shared" si="114"/>
        <v>0</v>
      </c>
      <c r="AF152" s="30">
        <f t="shared" si="115"/>
        <v>0</v>
      </c>
      <c r="AG152" s="18" t="s">
        <v>341</v>
      </c>
      <c r="AH152" s="17">
        <f t="shared" si="116"/>
        <v>0</v>
      </c>
    </row>
    <row r="153" spans="1:34" ht="25" customHeight="1" x14ac:dyDescent="0.25">
      <c r="A153" s="119" t="s">
        <v>342</v>
      </c>
      <c r="B153" s="274"/>
      <c r="C153" s="274"/>
      <c r="D153" s="274"/>
      <c r="E153" s="274"/>
      <c r="F153" s="274"/>
      <c r="G153" s="274"/>
      <c r="H153" s="274"/>
      <c r="I153" s="274"/>
      <c r="J153" s="274"/>
      <c r="K153" s="383">
        <f t="shared" si="110"/>
        <v>0</v>
      </c>
      <c r="L153" s="376">
        <f t="shared" si="111"/>
        <v>0</v>
      </c>
      <c r="M153" s="95"/>
      <c r="O153" s="77"/>
      <c r="P153" s="93"/>
      <c r="Q153" s="96"/>
      <c r="S153" s="96"/>
      <c r="U153" s="96"/>
      <c r="V153" s="96"/>
      <c r="X153" s="96"/>
      <c r="Z153" s="96"/>
      <c r="AB153" s="97"/>
      <c r="AC153" s="30">
        <f t="shared" si="112"/>
        <v>0</v>
      </c>
      <c r="AD153" s="30">
        <f t="shared" si="113"/>
        <v>0</v>
      </c>
      <c r="AE153" s="30">
        <f t="shared" si="114"/>
        <v>0</v>
      </c>
      <c r="AF153" s="30">
        <f t="shared" si="115"/>
        <v>0</v>
      </c>
      <c r="AG153" s="18" t="s">
        <v>343</v>
      </c>
      <c r="AH153" s="17">
        <f t="shared" si="116"/>
        <v>0</v>
      </c>
    </row>
    <row r="154" spans="1:34" ht="25" customHeight="1" x14ac:dyDescent="0.25">
      <c r="A154" s="119" t="s">
        <v>344</v>
      </c>
      <c r="B154" s="274"/>
      <c r="C154" s="274"/>
      <c r="D154" s="274"/>
      <c r="E154" s="274"/>
      <c r="F154" s="274"/>
      <c r="G154" s="274"/>
      <c r="H154" s="274"/>
      <c r="I154" s="274"/>
      <c r="J154" s="274"/>
      <c r="K154" s="383">
        <f t="shared" si="110"/>
        <v>0</v>
      </c>
      <c r="L154" s="376">
        <f t="shared" si="111"/>
        <v>0</v>
      </c>
      <c r="M154" s="95"/>
      <c r="O154" s="77"/>
      <c r="P154" s="93"/>
      <c r="Q154" s="96"/>
      <c r="S154" s="96"/>
      <c r="U154" s="96"/>
      <c r="V154" s="96"/>
      <c r="X154" s="96"/>
      <c r="Z154" s="96"/>
      <c r="AB154" s="97"/>
      <c r="AC154" s="30">
        <f t="shared" si="112"/>
        <v>0</v>
      </c>
      <c r="AD154" s="30">
        <f t="shared" si="113"/>
        <v>0</v>
      </c>
      <c r="AE154" s="30">
        <f t="shared" si="114"/>
        <v>0</v>
      </c>
      <c r="AF154" s="30">
        <f t="shared" si="115"/>
        <v>0</v>
      </c>
      <c r="AG154" s="18" t="s">
        <v>345</v>
      </c>
      <c r="AH154" s="17">
        <f t="shared" si="116"/>
        <v>0</v>
      </c>
    </row>
    <row r="155" spans="1:34" ht="25" customHeight="1" x14ac:dyDescent="0.25">
      <c r="A155" s="119" t="s">
        <v>346</v>
      </c>
      <c r="B155" s="274"/>
      <c r="C155" s="274"/>
      <c r="D155" s="274"/>
      <c r="E155" s="274"/>
      <c r="F155" s="274"/>
      <c r="G155" s="274"/>
      <c r="H155" s="274"/>
      <c r="I155" s="274"/>
      <c r="J155" s="274"/>
      <c r="K155" s="383">
        <f t="shared" si="110"/>
        <v>0</v>
      </c>
      <c r="L155" s="376">
        <f t="shared" si="111"/>
        <v>0</v>
      </c>
      <c r="M155" s="95"/>
      <c r="O155" s="77"/>
      <c r="P155" s="93"/>
      <c r="Q155" s="96"/>
      <c r="S155" s="96"/>
      <c r="U155" s="96"/>
      <c r="V155" s="96"/>
      <c r="X155" s="96"/>
      <c r="Z155" s="96"/>
      <c r="AB155" s="97"/>
      <c r="AC155" s="30">
        <f t="shared" si="112"/>
        <v>0</v>
      </c>
      <c r="AD155" s="30">
        <f t="shared" si="113"/>
        <v>0</v>
      </c>
      <c r="AE155" s="30">
        <f t="shared" si="114"/>
        <v>0</v>
      </c>
      <c r="AF155" s="30">
        <f t="shared" si="115"/>
        <v>0</v>
      </c>
      <c r="AG155" s="18" t="s">
        <v>347</v>
      </c>
      <c r="AH155" s="17">
        <f t="shared" si="116"/>
        <v>0</v>
      </c>
    </row>
    <row r="156" spans="1:34" ht="25" customHeight="1" x14ac:dyDescent="0.25">
      <c r="A156" s="119" t="s">
        <v>348</v>
      </c>
      <c r="B156" s="238"/>
      <c r="C156" s="238"/>
      <c r="D156" s="238"/>
      <c r="E156" s="238"/>
      <c r="F156" s="238"/>
      <c r="G156" s="238"/>
      <c r="H156" s="238"/>
      <c r="I156" s="238"/>
      <c r="J156" s="238"/>
      <c r="K156" s="372">
        <f t="shared" si="110"/>
        <v>0</v>
      </c>
      <c r="L156" s="376">
        <f t="shared" si="111"/>
        <v>0</v>
      </c>
      <c r="M156" s="95"/>
      <c r="O156" s="77"/>
      <c r="P156" s="93"/>
      <c r="Q156" s="96"/>
      <c r="S156" s="96"/>
      <c r="U156" s="96"/>
      <c r="V156" s="96"/>
      <c r="X156" s="96"/>
      <c r="Z156" s="96"/>
      <c r="AB156" s="97"/>
      <c r="AC156" s="30">
        <f t="shared" si="112"/>
        <v>0</v>
      </c>
      <c r="AD156" s="30">
        <f t="shared" si="113"/>
        <v>0</v>
      </c>
      <c r="AE156" s="30">
        <f t="shared" si="114"/>
        <v>0</v>
      </c>
      <c r="AF156" s="30">
        <f t="shared" si="115"/>
        <v>0</v>
      </c>
      <c r="AG156" s="18" t="s">
        <v>349</v>
      </c>
      <c r="AH156" s="17">
        <f t="shared" si="116"/>
        <v>0</v>
      </c>
    </row>
    <row r="157" spans="1:34" ht="25" customHeight="1" x14ac:dyDescent="0.25">
      <c r="A157" s="248">
        <v>0</v>
      </c>
      <c r="B157" s="238"/>
      <c r="C157" s="239"/>
      <c r="D157" s="266"/>
      <c r="E157" s="266"/>
      <c r="F157" s="266"/>
      <c r="G157" s="266"/>
      <c r="H157" s="266"/>
      <c r="I157" s="266"/>
      <c r="J157" s="266"/>
      <c r="K157" s="357">
        <f t="shared" si="110"/>
        <v>0</v>
      </c>
      <c r="L157" s="376">
        <f t="shared" si="111"/>
        <v>0</v>
      </c>
      <c r="M157" s="95"/>
      <c r="O157" s="77"/>
      <c r="P157" s="93"/>
      <c r="Q157" s="96"/>
      <c r="S157" s="96"/>
      <c r="U157" s="96"/>
      <c r="V157" s="96"/>
      <c r="X157" s="96"/>
      <c r="Z157" s="96"/>
      <c r="AB157" s="97"/>
      <c r="AC157" s="30">
        <f t="shared" si="112"/>
        <v>0</v>
      </c>
      <c r="AD157" s="30">
        <f t="shared" si="113"/>
        <v>0</v>
      </c>
      <c r="AE157" s="30">
        <f t="shared" si="114"/>
        <v>0</v>
      </c>
      <c r="AF157" s="30">
        <f t="shared" si="115"/>
        <v>0</v>
      </c>
      <c r="AG157" s="18">
        <v>0</v>
      </c>
      <c r="AH157" s="17">
        <f t="shared" si="116"/>
        <v>0</v>
      </c>
    </row>
    <row r="158" spans="1:34" ht="25" customHeight="1" x14ac:dyDescent="0.25">
      <c r="A158" s="248">
        <v>0</v>
      </c>
      <c r="B158" s="238"/>
      <c r="C158" s="239"/>
      <c r="D158" s="266"/>
      <c r="E158" s="266"/>
      <c r="F158" s="266"/>
      <c r="G158" s="266"/>
      <c r="H158" s="266"/>
      <c r="I158" s="266"/>
      <c r="J158" s="266"/>
      <c r="K158" s="357">
        <f t="shared" si="110"/>
        <v>0</v>
      </c>
      <c r="L158" s="376">
        <f t="shared" si="111"/>
        <v>0</v>
      </c>
      <c r="M158" s="95"/>
      <c r="O158" s="77"/>
      <c r="P158" s="93"/>
      <c r="Q158" s="96"/>
      <c r="S158" s="96"/>
      <c r="U158" s="96"/>
      <c r="V158" s="96"/>
      <c r="X158" s="96"/>
      <c r="Z158" s="96"/>
      <c r="AB158" s="97"/>
      <c r="AC158" s="30">
        <f t="shared" si="112"/>
        <v>0</v>
      </c>
      <c r="AD158" s="30">
        <f t="shared" si="113"/>
        <v>0</v>
      </c>
      <c r="AE158" s="30">
        <f t="shared" si="114"/>
        <v>0</v>
      </c>
      <c r="AF158" s="30">
        <f t="shared" si="115"/>
        <v>0</v>
      </c>
      <c r="AG158" s="18">
        <v>0</v>
      </c>
      <c r="AH158" s="17">
        <f t="shared" si="116"/>
        <v>0</v>
      </c>
    </row>
    <row r="159" spans="1:34" ht="25" customHeight="1" x14ac:dyDescent="0.25">
      <c r="A159" s="248">
        <v>0</v>
      </c>
      <c r="B159" s="238"/>
      <c r="C159" s="239"/>
      <c r="D159" s="266"/>
      <c r="E159" s="266"/>
      <c r="F159" s="266"/>
      <c r="G159" s="266"/>
      <c r="H159" s="266"/>
      <c r="I159" s="266"/>
      <c r="J159" s="266"/>
      <c r="K159" s="357">
        <f t="shared" si="110"/>
        <v>0</v>
      </c>
      <c r="L159" s="376">
        <f t="shared" si="111"/>
        <v>0</v>
      </c>
      <c r="M159" s="95"/>
      <c r="O159" s="77"/>
      <c r="P159" s="93"/>
      <c r="Q159" s="96"/>
      <c r="S159" s="96"/>
      <c r="U159" s="96"/>
      <c r="V159" s="96"/>
      <c r="X159" s="96"/>
      <c r="Z159" s="96"/>
      <c r="AB159" s="97"/>
      <c r="AC159" s="30">
        <f t="shared" si="112"/>
        <v>0</v>
      </c>
      <c r="AD159" s="30">
        <f t="shared" si="113"/>
        <v>0</v>
      </c>
      <c r="AE159" s="30">
        <f t="shared" si="114"/>
        <v>0</v>
      </c>
      <c r="AF159" s="30">
        <f t="shared" si="115"/>
        <v>0</v>
      </c>
      <c r="AG159" s="18">
        <v>0</v>
      </c>
      <c r="AH159" s="17">
        <f t="shared" si="116"/>
        <v>0</v>
      </c>
    </row>
    <row r="160" spans="1:34" s="66" customFormat="1" ht="25" customHeight="1" x14ac:dyDescent="0.25">
      <c r="A160" s="252" t="s">
        <v>235</v>
      </c>
      <c r="B160" s="253" t="str">
        <f>IF(B150-B151-B152=0,"OK","OUT OF BALANCE BY")</f>
        <v>OK</v>
      </c>
      <c r="C160" s="254" t="str">
        <f t="shared" ref="C160:L160" si="117">IF(C150-C151-C152=0,"OK","OUT OF BALANCE BY")</f>
        <v>OK</v>
      </c>
      <c r="D160" s="268" t="str">
        <f t="shared" si="117"/>
        <v>OK</v>
      </c>
      <c r="E160" s="268" t="str">
        <f t="shared" si="117"/>
        <v>OK</v>
      </c>
      <c r="F160" s="268" t="str">
        <f t="shared" si="117"/>
        <v>OK</v>
      </c>
      <c r="G160" s="268" t="str">
        <f t="shared" si="117"/>
        <v>OK</v>
      </c>
      <c r="H160" s="268" t="str">
        <f t="shared" si="117"/>
        <v>OK</v>
      </c>
      <c r="I160" s="268" t="str">
        <f t="shared" si="117"/>
        <v>OK</v>
      </c>
      <c r="J160" s="268" t="str">
        <f t="shared" si="117"/>
        <v>OK</v>
      </c>
      <c r="K160" s="364" t="str">
        <f t="shared" si="117"/>
        <v>OK</v>
      </c>
      <c r="L160" s="380" t="str">
        <f t="shared" si="117"/>
        <v>OK</v>
      </c>
      <c r="M160" s="109"/>
      <c r="O160" s="77"/>
      <c r="P160" s="96"/>
      <c r="Q160" s="110"/>
      <c r="S160" s="110"/>
      <c r="U160" s="110"/>
      <c r="V160" s="110"/>
      <c r="X160" s="110"/>
      <c r="Z160" s="110"/>
      <c r="AB160" s="111"/>
      <c r="AC160" s="35" t="str">
        <f t="shared" ref="AC160:AF160" si="118">IF(AC150-AC151-AC152=0,"OK","OUT OF BALANCE BY")</f>
        <v>OK</v>
      </c>
      <c r="AD160" s="35" t="str">
        <f t="shared" si="118"/>
        <v>OK</v>
      </c>
      <c r="AE160" s="35" t="str">
        <f t="shared" si="118"/>
        <v>OK</v>
      </c>
      <c r="AF160" s="35" t="str">
        <f t="shared" si="118"/>
        <v>OK</v>
      </c>
      <c r="AG160" s="18"/>
      <c r="AH160" s="17">
        <f t="shared" si="116"/>
        <v>0</v>
      </c>
    </row>
    <row r="161" spans="1:34" s="66" customFormat="1" ht="25" customHeight="1" x14ac:dyDescent="0.25">
      <c r="A161" s="252"/>
      <c r="B161" s="240">
        <f>B150-B151-B152</f>
        <v>0</v>
      </c>
      <c r="C161" s="241">
        <f t="shared" ref="C161:L161" si="119">C150-C151-C152</f>
        <v>0</v>
      </c>
      <c r="D161" s="263">
        <f t="shared" si="119"/>
        <v>0</v>
      </c>
      <c r="E161" s="263">
        <f t="shared" si="119"/>
        <v>0</v>
      </c>
      <c r="F161" s="263">
        <f t="shared" si="119"/>
        <v>0</v>
      </c>
      <c r="G161" s="263">
        <f t="shared" si="119"/>
        <v>0</v>
      </c>
      <c r="H161" s="263">
        <f t="shared" si="119"/>
        <v>0</v>
      </c>
      <c r="I161" s="263">
        <f t="shared" si="119"/>
        <v>0</v>
      </c>
      <c r="J161" s="263">
        <f t="shared" si="119"/>
        <v>0</v>
      </c>
      <c r="K161" s="363">
        <f t="shared" si="119"/>
        <v>0</v>
      </c>
      <c r="L161" s="376">
        <f t="shared" si="119"/>
        <v>0</v>
      </c>
      <c r="M161" s="109"/>
      <c r="O161" s="77"/>
      <c r="P161" s="96"/>
      <c r="Q161" s="96"/>
      <c r="R161" s="17"/>
      <c r="S161" s="96"/>
      <c r="T161" s="17"/>
      <c r="U161" s="96"/>
      <c r="V161" s="96"/>
      <c r="W161" s="17"/>
      <c r="X161" s="96"/>
      <c r="Y161" s="17"/>
      <c r="Z161" s="96"/>
      <c r="AA161" s="17"/>
      <c r="AB161" s="97"/>
      <c r="AC161" s="30">
        <f t="shared" ref="AC161:AF161" si="120">AC150-AC151-AC152</f>
        <v>0</v>
      </c>
      <c r="AD161" s="30">
        <f t="shared" si="120"/>
        <v>0</v>
      </c>
      <c r="AE161" s="30">
        <f t="shared" si="120"/>
        <v>0</v>
      </c>
      <c r="AF161" s="30">
        <f t="shared" si="120"/>
        <v>0</v>
      </c>
      <c r="AG161" s="18"/>
      <c r="AH161" s="17">
        <f t="shared" si="116"/>
        <v>0</v>
      </c>
    </row>
    <row r="162" spans="1:34" s="66" customFormat="1" ht="25" customHeight="1" x14ac:dyDescent="0.25">
      <c r="A162" s="252" t="s">
        <v>208</v>
      </c>
      <c r="B162" s="253" t="str">
        <f>IF(B150-B153-B154-B155-B156=0,"OK","OUT OF BALANCE BY")</f>
        <v>OK</v>
      </c>
      <c r="C162" s="254" t="str">
        <f t="shared" ref="C162:L162" si="121">IF(C150-C153-C154-C155-C156=0,"OK","OUT OF BALANCE BY")</f>
        <v>OK</v>
      </c>
      <c r="D162" s="268" t="str">
        <f t="shared" si="121"/>
        <v>OK</v>
      </c>
      <c r="E162" s="268" t="str">
        <f t="shared" si="121"/>
        <v>OK</v>
      </c>
      <c r="F162" s="268" t="str">
        <f t="shared" si="121"/>
        <v>OK</v>
      </c>
      <c r="G162" s="268" t="str">
        <f t="shared" si="121"/>
        <v>OK</v>
      </c>
      <c r="H162" s="268" t="str">
        <f t="shared" si="121"/>
        <v>OK</v>
      </c>
      <c r="I162" s="268" t="str">
        <f t="shared" si="121"/>
        <v>OK</v>
      </c>
      <c r="J162" s="268" t="str">
        <f t="shared" si="121"/>
        <v>OK</v>
      </c>
      <c r="K162" s="364" t="str">
        <f t="shared" si="121"/>
        <v>OK</v>
      </c>
      <c r="L162" s="380" t="str">
        <f t="shared" si="121"/>
        <v>OK</v>
      </c>
      <c r="M162" s="109"/>
      <c r="O162" s="77"/>
      <c r="P162" s="96"/>
      <c r="Q162" s="110"/>
      <c r="S162" s="110"/>
      <c r="U162" s="110"/>
      <c r="V162" s="110"/>
      <c r="X162" s="110"/>
      <c r="Z162" s="110"/>
      <c r="AB162" s="111"/>
      <c r="AC162" s="35" t="str">
        <f t="shared" ref="AC162:AF162" si="122">IF(AC150-AC153-AC154-AC155-AC156=0,"OK","OUT OF BALANCE BY")</f>
        <v>OK</v>
      </c>
      <c r="AD162" s="35" t="str">
        <f t="shared" si="122"/>
        <v>OK</v>
      </c>
      <c r="AE162" s="35" t="str">
        <f t="shared" si="122"/>
        <v>OK</v>
      </c>
      <c r="AF162" s="35" t="str">
        <f t="shared" si="122"/>
        <v>OK</v>
      </c>
      <c r="AG162" s="18"/>
      <c r="AH162" s="17">
        <f t="shared" si="116"/>
        <v>0</v>
      </c>
    </row>
    <row r="163" spans="1:34" s="66" customFormat="1" ht="25" customHeight="1" x14ac:dyDescent="0.25">
      <c r="A163" s="252"/>
      <c r="B163" s="240">
        <f>B150-B153-B154-B155-B156</f>
        <v>0</v>
      </c>
      <c r="C163" s="241">
        <f t="shared" ref="C163:L163" si="123">C150-C153-C154-C155-C156</f>
        <v>0</v>
      </c>
      <c r="D163" s="263">
        <f t="shared" si="123"/>
        <v>0</v>
      </c>
      <c r="E163" s="263">
        <f t="shared" si="123"/>
        <v>0</v>
      </c>
      <c r="F163" s="263">
        <f t="shared" si="123"/>
        <v>0</v>
      </c>
      <c r="G163" s="263">
        <f t="shared" si="123"/>
        <v>0</v>
      </c>
      <c r="H163" s="263">
        <f t="shared" si="123"/>
        <v>0</v>
      </c>
      <c r="I163" s="263">
        <f t="shared" si="123"/>
        <v>0</v>
      </c>
      <c r="J163" s="263">
        <f t="shared" si="123"/>
        <v>0</v>
      </c>
      <c r="K163" s="363">
        <f t="shared" si="123"/>
        <v>0</v>
      </c>
      <c r="L163" s="376">
        <f t="shared" si="123"/>
        <v>0</v>
      </c>
      <c r="M163" s="109"/>
      <c r="O163" s="77"/>
      <c r="P163" s="96"/>
      <c r="Q163" s="96"/>
      <c r="R163" s="17"/>
      <c r="S163" s="96"/>
      <c r="T163" s="17"/>
      <c r="U163" s="96"/>
      <c r="V163" s="96"/>
      <c r="W163" s="17"/>
      <c r="X163" s="96"/>
      <c r="Y163" s="17"/>
      <c r="Z163" s="96"/>
      <c r="AA163" s="17"/>
      <c r="AB163" s="97"/>
      <c r="AC163" s="30">
        <f t="shared" ref="AC163:AF163" si="124">AC150-AC153-AC154-AC155-AC156</f>
        <v>0</v>
      </c>
      <c r="AD163" s="30">
        <f t="shared" si="124"/>
        <v>0</v>
      </c>
      <c r="AE163" s="30">
        <f t="shared" si="124"/>
        <v>0</v>
      </c>
      <c r="AF163" s="30">
        <f t="shared" si="124"/>
        <v>0</v>
      </c>
      <c r="AG163" s="18"/>
      <c r="AH163" s="17">
        <f t="shared" si="116"/>
        <v>0</v>
      </c>
    </row>
    <row r="164" spans="1:34" s="66" customFormat="1" ht="25" customHeight="1" thickBot="1" x14ac:dyDescent="0.3">
      <c r="A164" s="258"/>
      <c r="B164" s="277"/>
      <c r="C164" s="278"/>
      <c r="D164" s="269"/>
      <c r="E164" s="269"/>
      <c r="F164" s="269"/>
      <c r="G164" s="269"/>
      <c r="H164" s="269"/>
      <c r="I164" s="269"/>
      <c r="J164" s="269"/>
      <c r="K164" s="381"/>
      <c r="L164" s="25"/>
      <c r="M164" s="115"/>
      <c r="N164" s="116"/>
      <c r="O164" s="77"/>
      <c r="P164" s="103"/>
      <c r="Q164" s="76"/>
      <c r="R164" s="75"/>
      <c r="S164" s="76"/>
      <c r="T164" s="75"/>
      <c r="U164" s="76"/>
      <c r="V164" s="76"/>
      <c r="W164" s="75"/>
      <c r="X164" s="76"/>
      <c r="Y164" s="75"/>
      <c r="Z164" s="76"/>
      <c r="AA164" s="75"/>
      <c r="AB164" s="113"/>
      <c r="AC164" s="24"/>
      <c r="AD164" s="24"/>
      <c r="AE164" s="24"/>
      <c r="AF164" s="24"/>
      <c r="AG164" s="80"/>
      <c r="AH164" s="17">
        <f t="shared" si="116"/>
        <v>0</v>
      </c>
    </row>
    <row r="165" spans="1:34" ht="40" customHeight="1" x14ac:dyDescent="0.25">
      <c r="A165" s="233" t="s">
        <v>350</v>
      </c>
      <c r="B165" s="231"/>
      <c r="C165" s="234"/>
      <c r="D165" s="245"/>
      <c r="E165" s="245"/>
      <c r="F165" s="245"/>
      <c r="G165" s="245"/>
      <c r="H165" s="245"/>
      <c r="I165" s="245"/>
      <c r="J165" s="245"/>
      <c r="K165" s="363"/>
      <c r="L165" s="376"/>
      <c r="M165" s="95"/>
      <c r="O165" s="77"/>
      <c r="P165" s="106"/>
      <c r="Q165" s="96"/>
      <c r="S165" s="96"/>
      <c r="U165" s="96"/>
      <c r="V165" s="96"/>
      <c r="X165" s="96"/>
      <c r="Z165" s="96"/>
      <c r="AB165" s="97"/>
      <c r="AC165" s="30"/>
      <c r="AD165" s="30"/>
      <c r="AE165" s="30"/>
      <c r="AF165" s="30"/>
      <c r="AH165" s="17">
        <f>IF($L$166=0,0,1)</f>
        <v>0</v>
      </c>
    </row>
    <row r="166" spans="1:34" ht="25" customHeight="1" x14ac:dyDescent="0.25">
      <c r="A166" s="119" t="s">
        <v>188</v>
      </c>
      <c r="B166" s="240"/>
      <c r="C166" s="240"/>
      <c r="D166" s="240"/>
      <c r="E166" s="240"/>
      <c r="F166" s="240"/>
      <c r="G166" s="240"/>
      <c r="H166" s="240"/>
      <c r="I166" s="240"/>
      <c r="J166" s="240"/>
      <c r="K166" s="366">
        <f t="shared" ref="K166:K174" si="125">D166+E166+F166+H166+J166</f>
        <v>0</v>
      </c>
      <c r="L166" s="376">
        <f t="shared" ref="L166:L174" si="126">G166+I166+K166</f>
        <v>0</v>
      </c>
      <c r="M166" s="95"/>
      <c r="O166" s="77">
        <f>IF(L166&gt;1,1,0)</f>
        <v>0</v>
      </c>
      <c r="P166" s="93"/>
      <c r="Q166" s="96"/>
      <c r="S166" s="96"/>
      <c r="U166" s="96"/>
      <c r="V166" s="96"/>
      <c r="X166" s="96"/>
      <c r="Z166" s="96"/>
      <c r="AB166" s="97"/>
      <c r="AC166" s="30">
        <f t="shared" ref="AC166:AC174" si="127">Q166</f>
        <v>0</v>
      </c>
      <c r="AD166" s="30">
        <f t="shared" ref="AD166:AD174" si="128">D166+E166+F166+H166+J166</f>
        <v>0</v>
      </c>
      <c r="AE166" s="30">
        <f t="shared" ref="AE166:AE174" si="129">G166</f>
        <v>0</v>
      </c>
      <c r="AF166" s="30">
        <f t="shared" ref="AF166:AF174" si="130">AC166+AD166+AE166</f>
        <v>0</v>
      </c>
      <c r="AG166" s="18" t="s">
        <v>351</v>
      </c>
      <c r="AH166" s="17">
        <f>IF($L$166=0,0,1)</f>
        <v>0</v>
      </c>
    </row>
    <row r="167" spans="1:34" ht="25" customHeight="1" x14ac:dyDescent="0.25">
      <c r="A167" s="119" t="s">
        <v>352</v>
      </c>
      <c r="B167" s="274"/>
      <c r="C167" s="274"/>
      <c r="D167" s="274"/>
      <c r="E167" s="274"/>
      <c r="F167" s="274"/>
      <c r="G167" s="274"/>
      <c r="H167" s="274"/>
      <c r="I167" s="274"/>
      <c r="J167" s="274"/>
      <c r="K167" s="383">
        <f t="shared" si="125"/>
        <v>0</v>
      </c>
      <c r="L167" s="376">
        <f t="shared" si="126"/>
        <v>0</v>
      </c>
      <c r="M167" s="95"/>
      <c r="O167" s="77"/>
      <c r="P167" s="93"/>
      <c r="Q167" s="96"/>
      <c r="S167" s="96"/>
      <c r="U167" s="96"/>
      <c r="V167" s="96"/>
      <c r="X167" s="96"/>
      <c r="Z167" s="96"/>
      <c r="AB167" s="97"/>
      <c r="AC167" s="30">
        <f t="shared" si="127"/>
        <v>0</v>
      </c>
      <c r="AD167" s="30">
        <f t="shared" si="128"/>
        <v>0</v>
      </c>
      <c r="AE167" s="30">
        <f t="shared" si="129"/>
        <v>0</v>
      </c>
      <c r="AF167" s="30">
        <f t="shared" si="130"/>
        <v>0</v>
      </c>
      <c r="AG167" s="18" t="s">
        <v>353</v>
      </c>
      <c r="AH167" s="17">
        <f t="shared" ref="AH167:AH177" si="131">IF($L$166=0,0,1)</f>
        <v>0</v>
      </c>
    </row>
    <row r="168" spans="1:34" ht="25" customHeight="1" x14ac:dyDescent="0.25">
      <c r="A168" s="119" t="s">
        <v>354</v>
      </c>
      <c r="B168" s="274"/>
      <c r="C168" s="274"/>
      <c r="D168" s="274"/>
      <c r="E168" s="274"/>
      <c r="F168" s="274"/>
      <c r="G168" s="274"/>
      <c r="H168" s="274"/>
      <c r="I168" s="274"/>
      <c r="J168" s="274"/>
      <c r="K168" s="383">
        <f t="shared" si="125"/>
        <v>0</v>
      </c>
      <c r="L168" s="376">
        <f t="shared" si="126"/>
        <v>0</v>
      </c>
      <c r="M168" s="95"/>
      <c r="O168" s="77"/>
      <c r="P168" s="93"/>
      <c r="Q168" s="96"/>
      <c r="S168" s="96"/>
      <c r="U168" s="96"/>
      <c r="V168" s="96"/>
      <c r="X168" s="96"/>
      <c r="Z168" s="96"/>
      <c r="AB168" s="97"/>
      <c r="AC168" s="30">
        <f t="shared" si="127"/>
        <v>0</v>
      </c>
      <c r="AD168" s="30">
        <f t="shared" si="128"/>
        <v>0</v>
      </c>
      <c r="AE168" s="30">
        <f t="shared" si="129"/>
        <v>0</v>
      </c>
      <c r="AF168" s="30">
        <f t="shared" si="130"/>
        <v>0</v>
      </c>
      <c r="AG168" s="18" t="s">
        <v>355</v>
      </c>
      <c r="AH168" s="17">
        <f t="shared" si="131"/>
        <v>0</v>
      </c>
    </row>
    <row r="169" spans="1:34" ht="25" customHeight="1" x14ac:dyDescent="0.25">
      <c r="A169" s="119" t="s">
        <v>356</v>
      </c>
      <c r="B169" s="274"/>
      <c r="C169" s="274"/>
      <c r="D169" s="274"/>
      <c r="E169" s="274"/>
      <c r="F169" s="274"/>
      <c r="G169" s="274"/>
      <c r="H169" s="274"/>
      <c r="I169" s="274"/>
      <c r="J169" s="274"/>
      <c r="K169" s="383">
        <f t="shared" si="125"/>
        <v>0</v>
      </c>
      <c r="L169" s="376">
        <f t="shared" si="126"/>
        <v>0</v>
      </c>
      <c r="M169" s="95"/>
      <c r="O169" s="77"/>
      <c r="P169" s="93"/>
      <c r="Q169" s="96"/>
      <c r="S169" s="96"/>
      <c r="U169" s="96"/>
      <c r="V169" s="96"/>
      <c r="X169" s="96"/>
      <c r="Z169" s="96"/>
      <c r="AB169" s="97"/>
      <c r="AC169" s="30">
        <f t="shared" si="127"/>
        <v>0</v>
      </c>
      <c r="AD169" s="30">
        <f t="shared" si="128"/>
        <v>0</v>
      </c>
      <c r="AE169" s="30">
        <f t="shared" si="129"/>
        <v>0</v>
      </c>
      <c r="AF169" s="30">
        <f t="shared" si="130"/>
        <v>0</v>
      </c>
      <c r="AG169" s="18" t="s">
        <v>357</v>
      </c>
      <c r="AH169" s="17">
        <f t="shared" si="131"/>
        <v>0</v>
      </c>
    </row>
    <row r="170" spans="1:34" ht="25" customHeight="1" x14ac:dyDescent="0.25">
      <c r="A170" s="119" t="s">
        <v>358</v>
      </c>
      <c r="B170" s="274"/>
      <c r="C170" s="274"/>
      <c r="D170" s="274"/>
      <c r="E170" s="274"/>
      <c r="F170" s="274"/>
      <c r="G170" s="274"/>
      <c r="H170" s="274"/>
      <c r="I170" s="274"/>
      <c r="J170" s="274"/>
      <c r="K170" s="383">
        <f t="shared" si="125"/>
        <v>0</v>
      </c>
      <c r="L170" s="376">
        <f t="shared" si="126"/>
        <v>0</v>
      </c>
      <c r="M170" s="95"/>
      <c r="O170" s="77"/>
      <c r="P170" s="93"/>
      <c r="Q170" s="96"/>
      <c r="S170" s="96"/>
      <c r="U170" s="96"/>
      <c r="V170" s="96"/>
      <c r="X170" s="96"/>
      <c r="Z170" s="96"/>
      <c r="AB170" s="97"/>
      <c r="AC170" s="30">
        <f t="shared" si="127"/>
        <v>0</v>
      </c>
      <c r="AD170" s="30">
        <f t="shared" si="128"/>
        <v>0</v>
      </c>
      <c r="AE170" s="30">
        <f t="shared" si="129"/>
        <v>0</v>
      </c>
      <c r="AF170" s="30">
        <f t="shared" si="130"/>
        <v>0</v>
      </c>
      <c r="AG170" s="18" t="s">
        <v>359</v>
      </c>
      <c r="AH170" s="17">
        <f t="shared" si="131"/>
        <v>0</v>
      </c>
    </row>
    <row r="171" spans="1:34" ht="25" customHeight="1" x14ac:dyDescent="0.25">
      <c r="A171" s="119" t="s">
        <v>360</v>
      </c>
      <c r="B171" s="274"/>
      <c r="C171" s="274"/>
      <c r="D171" s="274"/>
      <c r="E171" s="274"/>
      <c r="F171" s="274"/>
      <c r="G171" s="274"/>
      <c r="H171" s="274"/>
      <c r="I171" s="274"/>
      <c r="J171" s="274"/>
      <c r="K171" s="383">
        <f t="shared" si="125"/>
        <v>0</v>
      </c>
      <c r="L171" s="376">
        <f t="shared" si="126"/>
        <v>0</v>
      </c>
      <c r="M171" s="95"/>
      <c r="O171" s="77"/>
      <c r="P171" s="93"/>
      <c r="Q171" s="96"/>
      <c r="S171" s="96"/>
      <c r="U171" s="96"/>
      <c r="V171" s="96"/>
      <c r="X171" s="96"/>
      <c r="Z171" s="96"/>
      <c r="AB171" s="97"/>
      <c r="AC171" s="30">
        <f t="shared" si="127"/>
        <v>0</v>
      </c>
      <c r="AD171" s="30">
        <f t="shared" si="128"/>
        <v>0</v>
      </c>
      <c r="AE171" s="30">
        <f t="shared" si="129"/>
        <v>0</v>
      </c>
      <c r="AF171" s="30">
        <f t="shared" si="130"/>
        <v>0</v>
      </c>
      <c r="AG171" s="18" t="s">
        <v>361</v>
      </c>
      <c r="AH171" s="17">
        <f t="shared" si="131"/>
        <v>0</v>
      </c>
    </row>
    <row r="172" spans="1:34" ht="25" customHeight="1" x14ac:dyDescent="0.25">
      <c r="A172" s="248">
        <v>0</v>
      </c>
      <c r="B172" s="274"/>
      <c r="C172" s="275"/>
      <c r="D172" s="276"/>
      <c r="E172" s="276"/>
      <c r="F172" s="276"/>
      <c r="G172" s="276"/>
      <c r="H172" s="276"/>
      <c r="I172" s="276"/>
      <c r="J172" s="276"/>
      <c r="K172" s="367">
        <f t="shared" si="125"/>
        <v>0</v>
      </c>
      <c r="L172" s="376">
        <f t="shared" si="126"/>
        <v>0</v>
      </c>
      <c r="M172" s="95"/>
      <c r="O172" s="77"/>
      <c r="P172" s="93"/>
      <c r="Q172" s="96"/>
      <c r="S172" s="96"/>
      <c r="U172" s="96"/>
      <c r="V172" s="96"/>
      <c r="X172" s="96"/>
      <c r="Z172" s="96"/>
      <c r="AB172" s="97"/>
      <c r="AC172" s="30">
        <f t="shared" si="127"/>
        <v>0</v>
      </c>
      <c r="AD172" s="30">
        <f t="shared" si="128"/>
        <v>0</v>
      </c>
      <c r="AE172" s="30">
        <f t="shared" si="129"/>
        <v>0</v>
      </c>
      <c r="AF172" s="30">
        <f t="shared" si="130"/>
        <v>0</v>
      </c>
      <c r="AG172" s="18">
        <v>0</v>
      </c>
      <c r="AH172" s="17">
        <f t="shared" si="131"/>
        <v>0</v>
      </c>
    </row>
    <row r="173" spans="1:34" ht="25" customHeight="1" x14ac:dyDescent="0.25">
      <c r="A173" s="248">
        <v>0</v>
      </c>
      <c r="B173" s="274"/>
      <c r="C173" s="275"/>
      <c r="D173" s="276"/>
      <c r="E173" s="276"/>
      <c r="F173" s="276"/>
      <c r="G173" s="276"/>
      <c r="H173" s="276"/>
      <c r="I173" s="276"/>
      <c r="J173" s="276"/>
      <c r="K173" s="367">
        <f t="shared" si="125"/>
        <v>0</v>
      </c>
      <c r="L173" s="376">
        <f t="shared" si="126"/>
        <v>0</v>
      </c>
      <c r="M173" s="95"/>
      <c r="O173" s="77"/>
      <c r="P173" s="93"/>
      <c r="Q173" s="96"/>
      <c r="S173" s="96"/>
      <c r="U173" s="96"/>
      <c r="V173" s="96"/>
      <c r="X173" s="96"/>
      <c r="Z173" s="96"/>
      <c r="AB173" s="97"/>
      <c r="AC173" s="30">
        <f t="shared" si="127"/>
        <v>0</v>
      </c>
      <c r="AD173" s="30">
        <f t="shared" si="128"/>
        <v>0</v>
      </c>
      <c r="AE173" s="30">
        <f t="shared" si="129"/>
        <v>0</v>
      </c>
      <c r="AF173" s="30">
        <f t="shared" si="130"/>
        <v>0</v>
      </c>
      <c r="AG173" s="18">
        <v>0</v>
      </c>
      <c r="AH173" s="17">
        <f t="shared" si="131"/>
        <v>0</v>
      </c>
    </row>
    <row r="174" spans="1:34" ht="25" customHeight="1" x14ac:dyDescent="0.25">
      <c r="A174" s="248">
        <v>0</v>
      </c>
      <c r="B174" s="274"/>
      <c r="C174" s="275"/>
      <c r="D174" s="276"/>
      <c r="E174" s="276"/>
      <c r="F174" s="276"/>
      <c r="G174" s="276"/>
      <c r="H174" s="276"/>
      <c r="I174" s="276"/>
      <c r="J174" s="276"/>
      <c r="K174" s="367">
        <f t="shared" si="125"/>
        <v>0</v>
      </c>
      <c r="L174" s="376">
        <f t="shared" si="126"/>
        <v>0</v>
      </c>
      <c r="M174" s="95"/>
      <c r="O174" s="77"/>
      <c r="P174" s="93"/>
      <c r="Q174" s="96"/>
      <c r="S174" s="96"/>
      <c r="U174" s="96"/>
      <c r="V174" s="96"/>
      <c r="X174" s="96"/>
      <c r="Z174" s="96"/>
      <c r="AB174" s="97"/>
      <c r="AC174" s="30">
        <f t="shared" si="127"/>
        <v>0</v>
      </c>
      <c r="AD174" s="30">
        <f t="shared" si="128"/>
        <v>0</v>
      </c>
      <c r="AE174" s="30">
        <f t="shared" si="129"/>
        <v>0</v>
      </c>
      <c r="AF174" s="30">
        <f t="shared" si="130"/>
        <v>0</v>
      </c>
      <c r="AG174" s="18">
        <v>0</v>
      </c>
      <c r="AH174" s="17">
        <f t="shared" si="131"/>
        <v>0</v>
      </c>
    </row>
    <row r="175" spans="1:34" s="66" customFormat="1" ht="25" customHeight="1" x14ac:dyDescent="0.25">
      <c r="A175" s="252" t="s">
        <v>235</v>
      </c>
      <c r="B175" s="253" t="str">
        <f>IF(B166-B167-B168=0,"OK","OUT OF BALANCE BY")</f>
        <v>OK</v>
      </c>
      <c r="C175" s="254" t="str">
        <f t="shared" ref="C175:L175" si="132">IF(C166-C167-C168=0,"OK","OUT OF BALANCE BY")</f>
        <v>OK</v>
      </c>
      <c r="D175" s="268" t="str">
        <f t="shared" si="132"/>
        <v>OK</v>
      </c>
      <c r="E175" s="268" t="str">
        <f t="shared" si="132"/>
        <v>OK</v>
      </c>
      <c r="F175" s="268" t="str">
        <f t="shared" si="132"/>
        <v>OK</v>
      </c>
      <c r="G175" s="268" t="str">
        <f t="shared" si="132"/>
        <v>OK</v>
      </c>
      <c r="H175" s="268" t="str">
        <f t="shared" si="132"/>
        <v>OK</v>
      </c>
      <c r="I175" s="268" t="str">
        <f t="shared" si="132"/>
        <v>OK</v>
      </c>
      <c r="J175" s="268" t="str">
        <f t="shared" si="132"/>
        <v>OK</v>
      </c>
      <c r="K175" s="364" t="str">
        <f t="shared" si="132"/>
        <v>OK</v>
      </c>
      <c r="L175" s="380" t="str">
        <f t="shared" si="132"/>
        <v>OK</v>
      </c>
      <c r="M175" s="109"/>
      <c r="O175" s="77"/>
      <c r="P175" s="96"/>
      <c r="Q175" s="110"/>
      <c r="S175" s="110"/>
      <c r="U175" s="110"/>
      <c r="V175" s="110"/>
      <c r="X175" s="110"/>
      <c r="Z175" s="110"/>
      <c r="AB175" s="111"/>
      <c r="AC175" s="35" t="str">
        <f t="shared" ref="AC175:AF175" si="133">IF(AC166-AC167-AC168=0,"OK","OUT OF BALANCE BY")</f>
        <v>OK</v>
      </c>
      <c r="AD175" s="35" t="str">
        <f t="shared" si="133"/>
        <v>OK</v>
      </c>
      <c r="AE175" s="35" t="str">
        <f t="shared" si="133"/>
        <v>OK</v>
      </c>
      <c r="AF175" s="35" t="str">
        <f t="shared" si="133"/>
        <v>OK</v>
      </c>
      <c r="AG175" s="18"/>
      <c r="AH175" s="17">
        <f t="shared" si="131"/>
        <v>0</v>
      </c>
    </row>
    <row r="176" spans="1:34" s="66" customFormat="1" ht="25" customHeight="1" x14ac:dyDescent="0.25">
      <c r="A176" s="252"/>
      <c r="B176" s="240">
        <f>B166-B167-B168</f>
        <v>0</v>
      </c>
      <c r="C176" s="241">
        <f t="shared" ref="C176:L176" si="134">C166-C167-C168</f>
        <v>0</v>
      </c>
      <c r="D176" s="263">
        <f t="shared" si="134"/>
        <v>0</v>
      </c>
      <c r="E176" s="263">
        <f t="shared" si="134"/>
        <v>0</v>
      </c>
      <c r="F176" s="263">
        <f t="shared" si="134"/>
        <v>0</v>
      </c>
      <c r="G176" s="263">
        <f t="shared" si="134"/>
        <v>0</v>
      </c>
      <c r="H176" s="263">
        <f t="shared" si="134"/>
        <v>0</v>
      </c>
      <c r="I176" s="263">
        <f t="shared" si="134"/>
        <v>0</v>
      </c>
      <c r="J176" s="263">
        <f t="shared" si="134"/>
        <v>0</v>
      </c>
      <c r="K176" s="363">
        <f t="shared" si="134"/>
        <v>0</v>
      </c>
      <c r="L176" s="376">
        <f t="shared" si="134"/>
        <v>0</v>
      </c>
      <c r="M176" s="109"/>
      <c r="O176" s="77"/>
      <c r="P176" s="96"/>
      <c r="Q176" s="96"/>
      <c r="R176" s="17"/>
      <c r="S176" s="96"/>
      <c r="T176" s="17"/>
      <c r="U176" s="96"/>
      <c r="V176" s="96"/>
      <c r="W176" s="17"/>
      <c r="X176" s="96"/>
      <c r="Y176" s="17"/>
      <c r="Z176" s="96"/>
      <c r="AA176" s="17"/>
      <c r="AB176" s="97"/>
      <c r="AC176" s="30">
        <f t="shared" ref="AC176:AF176" si="135">AC166-AC167-AC168</f>
        <v>0</v>
      </c>
      <c r="AD176" s="30">
        <f t="shared" si="135"/>
        <v>0</v>
      </c>
      <c r="AE176" s="30">
        <f t="shared" si="135"/>
        <v>0</v>
      </c>
      <c r="AF176" s="30">
        <f t="shared" si="135"/>
        <v>0</v>
      </c>
      <c r="AG176" s="18"/>
      <c r="AH176" s="17">
        <f t="shared" si="131"/>
        <v>0</v>
      </c>
    </row>
    <row r="177" spans="1:34" ht="25" customHeight="1" thickBot="1" x14ac:dyDescent="0.3">
      <c r="A177" s="249"/>
      <c r="B177" s="250"/>
      <c r="C177" s="251"/>
      <c r="D177" s="264"/>
      <c r="E177" s="264"/>
      <c r="F177" s="264"/>
      <c r="G177" s="264"/>
      <c r="H177" s="264"/>
      <c r="I177" s="264"/>
      <c r="J177" s="264"/>
      <c r="K177" s="379"/>
      <c r="L177" s="378"/>
      <c r="M177" s="101"/>
      <c r="N177" s="102"/>
      <c r="O177" s="77"/>
      <c r="P177" s="99"/>
      <c r="Q177" s="103"/>
      <c r="R177" s="104"/>
      <c r="S177" s="103"/>
      <c r="T177" s="104"/>
      <c r="U177" s="103"/>
      <c r="V177" s="103"/>
      <c r="W177" s="104"/>
      <c r="X177" s="103"/>
      <c r="Y177" s="104"/>
      <c r="Z177" s="103"/>
      <c r="AA177" s="104"/>
      <c r="AB177" s="105"/>
      <c r="AC177" s="33"/>
      <c r="AD177" s="33"/>
      <c r="AE177" s="33"/>
      <c r="AF177" s="33"/>
      <c r="AG177" s="80"/>
      <c r="AH177" s="17">
        <f t="shared" si="131"/>
        <v>0</v>
      </c>
    </row>
    <row r="178" spans="1:34" ht="40" customHeight="1" x14ac:dyDescent="0.25">
      <c r="A178" s="235" t="s">
        <v>362</v>
      </c>
      <c r="B178" s="236"/>
      <c r="C178" s="237"/>
      <c r="D178" s="246"/>
      <c r="E178" s="246"/>
      <c r="F178" s="246"/>
      <c r="G178" s="246"/>
      <c r="H178" s="246"/>
      <c r="I178" s="246"/>
      <c r="J178" s="246"/>
      <c r="K178" s="357"/>
      <c r="L178" s="376"/>
      <c r="M178" s="95"/>
      <c r="O178" s="77"/>
      <c r="P178" s="107"/>
      <c r="Q178" s="96"/>
      <c r="S178" s="96"/>
      <c r="U178" s="96"/>
      <c r="V178" s="96"/>
      <c r="X178" s="96"/>
      <c r="Z178" s="96"/>
      <c r="AB178" s="97"/>
      <c r="AC178" s="30"/>
      <c r="AD178" s="30"/>
      <c r="AE178" s="30"/>
      <c r="AF178" s="30"/>
      <c r="AH178" s="17">
        <f>IF($L$179=0,0,1)</f>
        <v>0</v>
      </c>
    </row>
    <row r="179" spans="1:34" ht="25" customHeight="1" x14ac:dyDescent="0.25">
      <c r="A179" s="119" t="s">
        <v>188</v>
      </c>
      <c r="B179" s="238"/>
      <c r="C179" s="238"/>
      <c r="D179" s="238"/>
      <c r="E179" s="238"/>
      <c r="F179" s="238"/>
      <c r="G179" s="238"/>
      <c r="H179" s="238"/>
      <c r="I179" s="238"/>
      <c r="J179" s="238"/>
      <c r="K179" s="372">
        <f t="shared" ref="K179:K185" si="136">D179+E179+F179+H179+J179</f>
        <v>0</v>
      </c>
      <c r="L179" s="376">
        <f t="shared" ref="L179:L185" si="137">G179+I179+K179</f>
        <v>0</v>
      </c>
      <c r="M179" s="95"/>
      <c r="O179" s="77">
        <f>IF(L179&gt;1,1,0)</f>
        <v>0</v>
      </c>
      <c r="P179" s="93"/>
      <c r="Q179" s="96"/>
      <c r="S179" s="96"/>
      <c r="U179" s="96"/>
      <c r="V179" s="96"/>
      <c r="X179" s="96"/>
      <c r="Z179" s="96"/>
      <c r="AB179" s="97"/>
      <c r="AC179" s="30">
        <f t="shared" ref="AC179:AC185" si="138">Q179</f>
        <v>0</v>
      </c>
      <c r="AD179" s="30">
        <f t="shared" ref="AD179:AD185" si="139">D179+E179+F179+H179+J179</f>
        <v>0</v>
      </c>
      <c r="AE179" s="30">
        <f t="shared" ref="AE179:AE185" si="140">G179</f>
        <v>0</v>
      </c>
      <c r="AF179" s="30">
        <f t="shared" ref="AF179:AF185" si="141">AC179+AD179+AE179</f>
        <v>0</v>
      </c>
      <c r="AG179" s="18" t="s">
        <v>363</v>
      </c>
      <c r="AH179" s="17">
        <f>IF($L$179=0,0,1)</f>
        <v>0</v>
      </c>
    </row>
    <row r="180" spans="1:34" ht="25" customHeight="1" x14ac:dyDescent="0.25">
      <c r="A180" s="119" t="s">
        <v>364</v>
      </c>
      <c r="B180" s="274"/>
      <c r="C180" s="274"/>
      <c r="D180" s="274"/>
      <c r="E180" s="274"/>
      <c r="F180" s="274"/>
      <c r="G180" s="274"/>
      <c r="H180" s="274"/>
      <c r="I180" s="274"/>
      <c r="J180" s="274"/>
      <c r="K180" s="383">
        <f t="shared" si="136"/>
        <v>0</v>
      </c>
      <c r="L180" s="376">
        <f t="shared" si="137"/>
        <v>0</v>
      </c>
      <c r="M180" s="95"/>
      <c r="O180" s="77"/>
      <c r="P180" s="93"/>
      <c r="Q180" s="96"/>
      <c r="S180" s="96"/>
      <c r="U180" s="96"/>
      <c r="V180" s="96"/>
      <c r="X180" s="96"/>
      <c r="Z180" s="96"/>
      <c r="AB180" s="97"/>
      <c r="AC180" s="30">
        <f t="shared" si="138"/>
        <v>0</v>
      </c>
      <c r="AD180" s="30">
        <f t="shared" si="139"/>
        <v>0</v>
      </c>
      <c r="AE180" s="30">
        <f t="shared" si="140"/>
        <v>0</v>
      </c>
      <c r="AF180" s="30">
        <f t="shared" si="141"/>
        <v>0</v>
      </c>
      <c r="AG180" s="18" t="s">
        <v>365</v>
      </c>
      <c r="AH180" s="17">
        <f t="shared" ref="AH180:AH188" si="142">IF($L$179=0,0,1)</f>
        <v>0</v>
      </c>
    </row>
    <row r="181" spans="1:34" ht="25" customHeight="1" x14ac:dyDescent="0.25">
      <c r="A181" s="119" t="s">
        <v>366</v>
      </c>
      <c r="B181" s="274"/>
      <c r="C181" s="274"/>
      <c r="D181" s="274"/>
      <c r="E181" s="274"/>
      <c r="F181" s="274"/>
      <c r="G181" s="274"/>
      <c r="H181" s="274"/>
      <c r="I181" s="274"/>
      <c r="J181" s="274"/>
      <c r="K181" s="383">
        <f t="shared" si="136"/>
        <v>0</v>
      </c>
      <c r="L181" s="376">
        <f t="shared" si="137"/>
        <v>0</v>
      </c>
      <c r="M181" s="95"/>
      <c r="O181" s="77"/>
      <c r="P181" s="93"/>
      <c r="Q181" s="96"/>
      <c r="S181" s="96"/>
      <c r="U181" s="96"/>
      <c r="V181" s="96"/>
      <c r="X181" s="96"/>
      <c r="Z181" s="96"/>
      <c r="AB181" s="97"/>
      <c r="AC181" s="30">
        <f t="shared" si="138"/>
        <v>0</v>
      </c>
      <c r="AD181" s="30">
        <f t="shared" si="139"/>
        <v>0</v>
      </c>
      <c r="AE181" s="30">
        <f t="shared" si="140"/>
        <v>0</v>
      </c>
      <c r="AF181" s="30">
        <f t="shared" si="141"/>
        <v>0</v>
      </c>
      <c r="AG181" s="18" t="s">
        <v>367</v>
      </c>
      <c r="AH181" s="17">
        <f t="shared" si="142"/>
        <v>0</v>
      </c>
    </row>
    <row r="182" spans="1:34" ht="25" customHeight="1" x14ac:dyDescent="0.25">
      <c r="A182" s="119" t="s">
        <v>368</v>
      </c>
      <c r="B182" s="274"/>
      <c r="C182" s="274"/>
      <c r="D182" s="274"/>
      <c r="E182" s="274"/>
      <c r="F182" s="274"/>
      <c r="G182" s="274"/>
      <c r="H182" s="274"/>
      <c r="I182" s="274"/>
      <c r="J182" s="274"/>
      <c r="K182" s="383">
        <f t="shared" si="136"/>
        <v>0</v>
      </c>
      <c r="L182" s="376">
        <f t="shared" si="137"/>
        <v>0</v>
      </c>
      <c r="M182" s="95"/>
      <c r="O182" s="77"/>
      <c r="P182" s="93"/>
      <c r="Q182" s="96"/>
      <c r="S182" s="96"/>
      <c r="U182" s="96"/>
      <c r="V182" s="96"/>
      <c r="X182" s="96"/>
      <c r="Z182" s="96"/>
      <c r="AB182" s="97"/>
      <c r="AC182" s="30">
        <f t="shared" si="138"/>
        <v>0</v>
      </c>
      <c r="AD182" s="30">
        <f t="shared" si="139"/>
        <v>0</v>
      </c>
      <c r="AE182" s="30">
        <f t="shared" si="140"/>
        <v>0</v>
      </c>
      <c r="AF182" s="30">
        <f t="shared" si="141"/>
        <v>0</v>
      </c>
      <c r="AG182" s="18" t="s">
        <v>369</v>
      </c>
      <c r="AH182" s="17">
        <f t="shared" si="142"/>
        <v>0</v>
      </c>
    </row>
    <row r="183" spans="1:34" ht="25" customHeight="1" x14ac:dyDescent="0.25">
      <c r="A183" s="248">
        <v>0</v>
      </c>
      <c r="B183" s="274"/>
      <c r="C183" s="275"/>
      <c r="D183" s="276"/>
      <c r="E183" s="276"/>
      <c r="F183" s="276"/>
      <c r="G183" s="276"/>
      <c r="H183" s="276"/>
      <c r="I183" s="276"/>
      <c r="J183" s="276"/>
      <c r="K183" s="367">
        <f t="shared" si="136"/>
        <v>0</v>
      </c>
      <c r="L183" s="376">
        <f t="shared" si="137"/>
        <v>0</v>
      </c>
      <c r="M183" s="95"/>
      <c r="O183" s="77"/>
      <c r="P183" s="93"/>
      <c r="Q183" s="96"/>
      <c r="S183" s="96"/>
      <c r="U183" s="96"/>
      <c r="V183" s="96"/>
      <c r="X183" s="96"/>
      <c r="Z183" s="96"/>
      <c r="AB183" s="97"/>
      <c r="AC183" s="30">
        <f t="shared" si="138"/>
        <v>0</v>
      </c>
      <c r="AD183" s="30">
        <f t="shared" si="139"/>
        <v>0</v>
      </c>
      <c r="AE183" s="30">
        <f t="shared" si="140"/>
        <v>0</v>
      </c>
      <c r="AF183" s="30">
        <f t="shared" si="141"/>
        <v>0</v>
      </c>
      <c r="AG183" s="18">
        <v>0</v>
      </c>
      <c r="AH183" s="17">
        <f t="shared" si="142"/>
        <v>0</v>
      </c>
    </row>
    <row r="184" spans="1:34" ht="25" customHeight="1" x14ac:dyDescent="0.25">
      <c r="A184" s="248">
        <v>0</v>
      </c>
      <c r="B184" s="274"/>
      <c r="C184" s="275"/>
      <c r="D184" s="276"/>
      <c r="E184" s="276"/>
      <c r="F184" s="276"/>
      <c r="G184" s="276"/>
      <c r="H184" s="276"/>
      <c r="I184" s="276"/>
      <c r="J184" s="276"/>
      <c r="K184" s="367">
        <f t="shared" si="136"/>
        <v>0</v>
      </c>
      <c r="L184" s="376">
        <f t="shared" si="137"/>
        <v>0</v>
      </c>
      <c r="M184" s="95"/>
      <c r="O184" s="77"/>
      <c r="P184" s="93"/>
      <c r="Q184" s="96"/>
      <c r="S184" s="96"/>
      <c r="U184" s="96"/>
      <c r="V184" s="96"/>
      <c r="X184" s="96"/>
      <c r="Z184" s="96"/>
      <c r="AB184" s="97"/>
      <c r="AC184" s="30">
        <f t="shared" si="138"/>
        <v>0</v>
      </c>
      <c r="AD184" s="30">
        <f t="shared" si="139"/>
        <v>0</v>
      </c>
      <c r="AE184" s="30">
        <f t="shared" si="140"/>
        <v>0</v>
      </c>
      <c r="AF184" s="30">
        <f t="shared" si="141"/>
        <v>0</v>
      </c>
      <c r="AG184" s="18">
        <v>0</v>
      </c>
      <c r="AH184" s="17">
        <f t="shared" si="142"/>
        <v>0</v>
      </c>
    </row>
    <row r="185" spans="1:34" ht="25" customHeight="1" x14ac:dyDescent="0.25">
      <c r="A185" s="248">
        <v>0</v>
      </c>
      <c r="B185" s="274"/>
      <c r="C185" s="275"/>
      <c r="D185" s="276"/>
      <c r="E185" s="276"/>
      <c r="F185" s="276"/>
      <c r="G185" s="276"/>
      <c r="H185" s="276"/>
      <c r="I185" s="276"/>
      <c r="J185" s="276"/>
      <c r="K185" s="367">
        <f t="shared" si="136"/>
        <v>0</v>
      </c>
      <c r="L185" s="376">
        <f t="shared" si="137"/>
        <v>0</v>
      </c>
      <c r="M185" s="95"/>
      <c r="O185" s="77"/>
      <c r="P185" s="93"/>
      <c r="Q185" s="96"/>
      <c r="S185" s="96"/>
      <c r="U185" s="96"/>
      <c r="V185" s="96"/>
      <c r="X185" s="96"/>
      <c r="Z185" s="96"/>
      <c r="AB185" s="97"/>
      <c r="AC185" s="30">
        <f t="shared" si="138"/>
        <v>0</v>
      </c>
      <c r="AD185" s="30">
        <f t="shared" si="139"/>
        <v>0</v>
      </c>
      <c r="AE185" s="30">
        <f t="shared" si="140"/>
        <v>0</v>
      </c>
      <c r="AF185" s="30">
        <f t="shared" si="141"/>
        <v>0</v>
      </c>
      <c r="AG185" s="18">
        <v>0</v>
      </c>
      <c r="AH185" s="17">
        <f t="shared" si="142"/>
        <v>0</v>
      </c>
    </row>
    <row r="186" spans="1:34" s="66" customFormat="1" ht="25" customHeight="1" x14ac:dyDescent="0.25">
      <c r="A186" s="252" t="s">
        <v>235</v>
      </c>
      <c r="B186" s="270" t="str">
        <f>IF(B179-B180-B181=0,"OK","OUT OF BALANCE BY")</f>
        <v>OK</v>
      </c>
      <c r="C186" s="271" t="str">
        <f t="shared" ref="C186:L186" si="143">IF(C179-C180-C181=0,"OK","OUT OF BALANCE BY")</f>
        <v>OK</v>
      </c>
      <c r="D186" s="272" t="str">
        <f t="shared" si="143"/>
        <v>OK</v>
      </c>
      <c r="E186" s="272" t="str">
        <f t="shared" si="143"/>
        <v>OK</v>
      </c>
      <c r="F186" s="272" t="str">
        <f t="shared" si="143"/>
        <v>OK</v>
      </c>
      <c r="G186" s="272" t="str">
        <f t="shared" si="143"/>
        <v>OK</v>
      </c>
      <c r="H186" s="272" t="str">
        <f t="shared" si="143"/>
        <v>OK</v>
      </c>
      <c r="I186" s="272" t="str">
        <f t="shared" si="143"/>
        <v>OK</v>
      </c>
      <c r="J186" s="272" t="str">
        <f t="shared" si="143"/>
        <v>OK</v>
      </c>
      <c r="K186" s="382" t="str">
        <f t="shared" si="143"/>
        <v>OK</v>
      </c>
      <c r="L186" s="380" t="str">
        <f t="shared" si="143"/>
        <v>OK</v>
      </c>
      <c r="M186" s="109"/>
      <c r="O186" s="77"/>
      <c r="P186" s="96"/>
      <c r="Q186" s="110"/>
      <c r="S186" s="110"/>
      <c r="U186" s="110"/>
      <c r="V186" s="110"/>
      <c r="X186" s="110"/>
      <c r="Z186" s="110"/>
      <c r="AB186" s="111"/>
      <c r="AC186" s="35" t="str">
        <f t="shared" ref="AC186:AF186" si="144">IF(AC179-AC180-AC181=0,"OK","OUT OF BALANCE BY")</f>
        <v>OK</v>
      </c>
      <c r="AD186" s="35" t="str">
        <f t="shared" si="144"/>
        <v>OK</v>
      </c>
      <c r="AE186" s="35" t="str">
        <f t="shared" si="144"/>
        <v>OK</v>
      </c>
      <c r="AF186" s="35" t="str">
        <f t="shared" si="144"/>
        <v>OK</v>
      </c>
      <c r="AG186" s="18"/>
      <c r="AH186" s="17">
        <f t="shared" si="142"/>
        <v>0</v>
      </c>
    </row>
    <row r="187" spans="1:34" s="66" customFormat="1" ht="25" customHeight="1" x14ac:dyDescent="0.25">
      <c r="A187" s="252"/>
      <c r="B187" s="238">
        <f>B179-B180-B181</f>
        <v>0</v>
      </c>
      <c r="C187" s="239">
        <f t="shared" ref="C187:L187" si="145">C179-C180-C181</f>
        <v>0</v>
      </c>
      <c r="D187" s="266">
        <f t="shared" si="145"/>
        <v>0</v>
      </c>
      <c r="E187" s="266">
        <f t="shared" si="145"/>
        <v>0</v>
      </c>
      <c r="F187" s="266">
        <f t="shared" si="145"/>
        <v>0</v>
      </c>
      <c r="G187" s="266">
        <f t="shared" si="145"/>
        <v>0</v>
      </c>
      <c r="H187" s="266">
        <f t="shared" si="145"/>
        <v>0</v>
      </c>
      <c r="I187" s="266">
        <f t="shared" si="145"/>
        <v>0</v>
      </c>
      <c r="J187" s="266">
        <f t="shared" si="145"/>
        <v>0</v>
      </c>
      <c r="K187" s="357">
        <f t="shared" si="145"/>
        <v>0</v>
      </c>
      <c r="L187" s="376">
        <f t="shared" si="145"/>
        <v>0</v>
      </c>
      <c r="M187" s="109"/>
      <c r="O187" s="77"/>
      <c r="P187" s="96"/>
      <c r="Q187" s="96"/>
      <c r="R187" s="17"/>
      <c r="S187" s="96"/>
      <c r="T187" s="17"/>
      <c r="U187" s="96"/>
      <c r="V187" s="96"/>
      <c r="W187" s="17"/>
      <c r="X187" s="96"/>
      <c r="Y187" s="17"/>
      <c r="Z187" s="96"/>
      <c r="AA187" s="17"/>
      <c r="AB187" s="97"/>
      <c r="AC187" s="30">
        <f t="shared" ref="AC187:AF187" si="146">AC179-AC180-AC181</f>
        <v>0</v>
      </c>
      <c r="AD187" s="30">
        <f t="shared" si="146"/>
        <v>0</v>
      </c>
      <c r="AE187" s="30">
        <f t="shared" si="146"/>
        <v>0</v>
      </c>
      <c r="AF187" s="30">
        <f t="shared" si="146"/>
        <v>0</v>
      </c>
      <c r="AG187" s="18"/>
      <c r="AH187" s="17">
        <f t="shared" si="142"/>
        <v>0</v>
      </c>
    </row>
    <row r="188" spans="1:34" ht="25" customHeight="1" thickBot="1" x14ac:dyDescent="0.3">
      <c r="A188" s="249"/>
      <c r="B188" s="250"/>
      <c r="C188" s="251"/>
      <c r="D188" s="264"/>
      <c r="E188" s="264"/>
      <c r="F188" s="264"/>
      <c r="G188" s="264"/>
      <c r="H188" s="264"/>
      <c r="I188" s="264"/>
      <c r="J188" s="264"/>
      <c r="K188" s="379"/>
      <c r="L188" s="378"/>
      <c r="M188" s="101"/>
      <c r="N188" s="102"/>
      <c r="O188" s="77"/>
      <c r="P188" s="99"/>
      <c r="Q188" s="103"/>
      <c r="R188" s="104"/>
      <c r="S188" s="103"/>
      <c r="T188" s="104"/>
      <c r="U188" s="103"/>
      <c r="V188" s="103"/>
      <c r="W188" s="104"/>
      <c r="X188" s="103"/>
      <c r="Y188" s="104"/>
      <c r="Z188" s="103"/>
      <c r="AA188" s="104"/>
      <c r="AB188" s="105"/>
      <c r="AC188" s="33"/>
      <c r="AD188" s="33"/>
      <c r="AE188" s="33"/>
      <c r="AF188" s="33"/>
      <c r="AG188" s="80"/>
      <c r="AH188" s="17">
        <f t="shared" si="142"/>
        <v>0</v>
      </c>
    </row>
    <row r="189" spans="1:34" ht="40" customHeight="1" x14ac:dyDescent="0.25">
      <c r="A189" s="233" t="s">
        <v>370</v>
      </c>
      <c r="B189" s="231"/>
      <c r="C189" s="234"/>
      <c r="D189" s="245"/>
      <c r="E189" s="245"/>
      <c r="F189" s="245"/>
      <c r="G189" s="245"/>
      <c r="H189" s="245"/>
      <c r="I189" s="245"/>
      <c r="J189" s="245"/>
      <c r="K189" s="363"/>
      <c r="L189" s="376"/>
      <c r="M189" s="95"/>
      <c r="O189" s="77"/>
      <c r="P189" s="106"/>
      <c r="Q189" s="96"/>
      <c r="S189" s="96"/>
      <c r="U189" s="96"/>
      <c r="V189" s="96"/>
      <c r="X189" s="96"/>
      <c r="Z189" s="96"/>
      <c r="AB189" s="97"/>
      <c r="AC189" s="30"/>
      <c r="AD189" s="30"/>
      <c r="AE189" s="30"/>
      <c r="AF189" s="30"/>
      <c r="AH189" s="17">
        <f>IF($L$190=0,0,1)</f>
        <v>0</v>
      </c>
    </row>
    <row r="190" spans="1:34" ht="25" customHeight="1" x14ac:dyDescent="0.25">
      <c r="A190" s="119" t="s">
        <v>188</v>
      </c>
      <c r="B190" s="240"/>
      <c r="C190" s="240"/>
      <c r="D190" s="240"/>
      <c r="E190" s="240"/>
      <c r="F190" s="240"/>
      <c r="G190" s="240"/>
      <c r="H190" s="240"/>
      <c r="I190" s="240"/>
      <c r="J190" s="240"/>
      <c r="K190" s="366">
        <f t="shared" ref="K190:K198" si="147">D190+E190+F190+H190+J190</f>
        <v>0</v>
      </c>
      <c r="L190" s="376">
        <f t="shared" ref="L190:L198" si="148">G190+I190+K190</f>
        <v>0</v>
      </c>
      <c r="M190" s="95"/>
      <c r="O190" s="77">
        <f>IF(L190&gt;1,1,0)</f>
        <v>0</v>
      </c>
      <c r="P190" s="93"/>
      <c r="Q190" s="96"/>
      <c r="S190" s="96"/>
      <c r="U190" s="96"/>
      <c r="V190" s="96"/>
      <c r="X190" s="96"/>
      <c r="Z190" s="96"/>
      <c r="AB190" s="97"/>
      <c r="AC190" s="30">
        <f t="shared" ref="AC190:AC198" si="149">Q190</f>
        <v>0</v>
      </c>
      <c r="AD190" s="30">
        <f t="shared" ref="AD190:AD198" si="150">D190+E190+F190+H190+J190</f>
        <v>0</v>
      </c>
      <c r="AE190" s="30">
        <f t="shared" ref="AE190:AE198" si="151">G190</f>
        <v>0</v>
      </c>
      <c r="AF190" s="30">
        <f t="shared" ref="AF190:AF198" si="152">AC190+AD190+AE190</f>
        <v>0</v>
      </c>
      <c r="AG190" s="18" t="s">
        <v>371</v>
      </c>
      <c r="AH190" s="17">
        <f>IF($L$190=0,0,1)</f>
        <v>0</v>
      </c>
    </row>
    <row r="191" spans="1:34" ht="25" customHeight="1" x14ac:dyDescent="0.25">
      <c r="A191" s="119" t="s">
        <v>372</v>
      </c>
      <c r="B191" s="274"/>
      <c r="C191" s="274"/>
      <c r="D191" s="274"/>
      <c r="E191" s="274"/>
      <c r="F191" s="274"/>
      <c r="G191" s="274"/>
      <c r="H191" s="274"/>
      <c r="I191" s="274"/>
      <c r="J191" s="274"/>
      <c r="K191" s="383">
        <f t="shared" si="147"/>
        <v>0</v>
      </c>
      <c r="L191" s="376">
        <f t="shared" si="148"/>
        <v>0</v>
      </c>
      <c r="M191" s="95"/>
      <c r="O191" s="77"/>
      <c r="P191" s="93"/>
      <c r="Q191" s="96"/>
      <c r="S191" s="96"/>
      <c r="U191" s="96"/>
      <c r="V191" s="96"/>
      <c r="X191" s="96"/>
      <c r="Z191" s="96"/>
      <c r="AB191" s="97"/>
      <c r="AC191" s="30">
        <f t="shared" si="149"/>
        <v>0</v>
      </c>
      <c r="AD191" s="30">
        <f t="shared" si="150"/>
        <v>0</v>
      </c>
      <c r="AE191" s="30">
        <f t="shared" si="151"/>
        <v>0</v>
      </c>
      <c r="AF191" s="30">
        <f t="shared" si="152"/>
        <v>0</v>
      </c>
      <c r="AG191" s="18" t="s">
        <v>373</v>
      </c>
      <c r="AH191" s="17">
        <f t="shared" ref="AH191:AH201" si="153">IF($L$190=0,0,1)</f>
        <v>0</v>
      </c>
    </row>
    <row r="192" spans="1:34" ht="25" customHeight="1" x14ac:dyDescent="0.25">
      <c r="A192" s="119" t="s">
        <v>374</v>
      </c>
      <c r="B192" s="274"/>
      <c r="C192" s="274"/>
      <c r="D192" s="274"/>
      <c r="E192" s="274"/>
      <c r="F192" s="274"/>
      <c r="G192" s="274"/>
      <c r="H192" s="274"/>
      <c r="I192" s="274"/>
      <c r="J192" s="274"/>
      <c r="K192" s="383">
        <f t="shared" si="147"/>
        <v>0</v>
      </c>
      <c r="L192" s="376">
        <f t="shared" si="148"/>
        <v>0</v>
      </c>
      <c r="M192" s="95"/>
      <c r="O192" s="77"/>
      <c r="P192" s="93"/>
      <c r="Q192" s="96"/>
      <c r="S192" s="96"/>
      <c r="U192" s="96"/>
      <c r="V192" s="96"/>
      <c r="X192" s="96"/>
      <c r="Z192" s="96"/>
      <c r="AB192" s="97"/>
      <c r="AC192" s="30">
        <f t="shared" si="149"/>
        <v>0</v>
      </c>
      <c r="AD192" s="30">
        <f t="shared" si="150"/>
        <v>0</v>
      </c>
      <c r="AE192" s="30">
        <f t="shared" si="151"/>
        <v>0</v>
      </c>
      <c r="AF192" s="30">
        <f t="shared" si="152"/>
        <v>0</v>
      </c>
      <c r="AG192" s="18" t="s">
        <v>375</v>
      </c>
      <c r="AH192" s="17">
        <f t="shared" si="153"/>
        <v>0</v>
      </c>
    </row>
    <row r="193" spans="1:34" ht="25" customHeight="1" x14ac:dyDescent="0.25">
      <c r="A193" s="119" t="s">
        <v>376</v>
      </c>
      <c r="B193" s="274"/>
      <c r="C193" s="274"/>
      <c r="D193" s="274"/>
      <c r="E193" s="274"/>
      <c r="F193" s="274"/>
      <c r="G193" s="274"/>
      <c r="H193" s="274"/>
      <c r="I193" s="274"/>
      <c r="J193" s="274"/>
      <c r="K193" s="383">
        <f t="shared" si="147"/>
        <v>0</v>
      </c>
      <c r="L193" s="376">
        <f t="shared" si="148"/>
        <v>0</v>
      </c>
      <c r="M193" s="95"/>
      <c r="O193" s="77"/>
      <c r="P193" s="93"/>
      <c r="Q193" s="96"/>
      <c r="S193" s="96"/>
      <c r="U193" s="96"/>
      <c r="V193" s="96"/>
      <c r="X193" s="96"/>
      <c r="Z193" s="96"/>
      <c r="AB193" s="97"/>
      <c r="AC193" s="30">
        <f t="shared" si="149"/>
        <v>0</v>
      </c>
      <c r="AD193" s="30">
        <f t="shared" si="150"/>
        <v>0</v>
      </c>
      <c r="AE193" s="30">
        <f t="shared" si="151"/>
        <v>0</v>
      </c>
      <c r="AF193" s="30">
        <f t="shared" si="152"/>
        <v>0</v>
      </c>
      <c r="AG193" s="18" t="s">
        <v>377</v>
      </c>
      <c r="AH193" s="17">
        <f t="shared" si="153"/>
        <v>0</v>
      </c>
    </row>
    <row r="194" spans="1:34" ht="25" customHeight="1" x14ac:dyDescent="0.25">
      <c r="A194" s="119" t="s">
        <v>378</v>
      </c>
      <c r="B194" s="274"/>
      <c r="C194" s="274"/>
      <c r="D194" s="274"/>
      <c r="E194" s="274"/>
      <c r="F194" s="274"/>
      <c r="G194" s="274"/>
      <c r="H194" s="274"/>
      <c r="I194" s="274"/>
      <c r="J194" s="274"/>
      <c r="K194" s="383">
        <f t="shared" si="147"/>
        <v>0</v>
      </c>
      <c r="L194" s="376">
        <f t="shared" si="148"/>
        <v>0</v>
      </c>
      <c r="M194" s="95"/>
      <c r="O194" s="77"/>
      <c r="P194" s="93"/>
      <c r="Q194" s="96"/>
      <c r="S194" s="96"/>
      <c r="U194" s="96"/>
      <c r="V194" s="96"/>
      <c r="X194" s="96"/>
      <c r="Z194" s="96"/>
      <c r="AB194" s="97"/>
      <c r="AC194" s="30">
        <f t="shared" si="149"/>
        <v>0</v>
      </c>
      <c r="AD194" s="30">
        <f t="shared" si="150"/>
        <v>0</v>
      </c>
      <c r="AE194" s="30">
        <f t="shared" si="151"/>
        <v>0</v>
      </c>
      <c r="AF194" s="30">
        <f t="shared" si="152"/>
        <v>0</v>
      </c>
      <c r="AG194" s="18" t="s">
        <v>379</v>
      </c>
      <c r="AH194" s="17">
        <f t="shared" si="153"/>
        <v>0</v>
      </c>
    </row>
    <row r="195" spans="1:34" ht="25" customHeight="1" x14ac:dyDescent="0.25">
      <c r="A195" s="119" t="s">
        <v>380</v>
      </c>
      <c r="B195" s="274"/>
      <c r="C195" s="274"/>
      <c r="D195" s="274"/>
      <c r="E195" s="274"/>
      <c r="F195" s="274"/>
      <c r="G195" s="274"/>
      <c r="H195" s="274"/>
      <c r="I195" s="274"/>
      <c r="J195" s="274"/>
      <c r="K195" s="383">
        <f t="shared" si="147"/>
        <v>0</v>
      </c>
      <c r="L195" s="376">
        <f t="shared" si="148"/>
        <v>0</v>
      </c>
      <c r="M195" s="95"/>
      <c r="O195" s="77"/>
      <c r="P195" s="93"/>
      <c r="Q195" s="96"/>
      <c r="S195" s="96"/>
      <c r="U195" s="96"/>
      <c r="V195" s="96"/>
      <c r="X195" s="96"/>
      <c r="Z195" s="96"/>
      <c r="AB195" s="97"/>
      <c r="AC195" s="30">
        <f t="shared" si="149"/>
        <v>0</v>
      </c>
      <c r="AD195" s="30">
        <f t="shared" si="150"/>
        <v>0</v>
      </c>
      <c r="AE195" s="30">
        <f t="shared" si="151"/>
        <v>0</v>
      </c>
      <c r="AF195" s="30">
        <f t="shared" si="152"/>
        <v>0</v>
      </c>
      <c r="AG195" s="18" t="s">
        <v>381</v>
      </c>
      <c r="AH195" s="17">
        <f t="shared" si="153"/>
        <v>0</v>
      </c>
    </row>
    <row r="196" spans="1:34" ht="25" customHeight="1" x14ac:dyDescent="0.25">
      <c r="A196" s="248">
        <v>0</v>
      </c>
      <c r="B196" s="274"/>
      <c r="C196" s="275"/>
      <c r="D196" s="276"/>
      <c r="E196" s="276"/>
      <c r="F196" s="276"/>
      <c r="G196" s="276"/>
      <c r="H196" s="276"/>
      <c r="I196" s="276"/>
      <c r="J196" s="276"/>
      <c r="K196" s="367">
        <f t="shared" si="147"/>
        <v>0</v>
      </c>
      <c r="L196" s="376">
        <f t="shared" si="148"/>
        <v>0</v>
      </c>
      <c r="M196" s="95"/>
      <c r="O196" s="77"/>
      <c r="P196" s="93"/>
      <c r="Q196" s="96"/>
      <c r="S196" s="96"/>
      <c r="U196" s="96"/>
      <c r="V196" s="96"/>
      <c r="X196" s="96"/>
      <c r="Z196" s="96"/>
      <c r="AB196" s="97"/>
      <c r="AC196" s="30">
        <f t="shared" si="149"/>
        <v>0</v>
      </c>
      <c r="AD196" s="30">
        <f t="shared" si="150"/>
        <v>0</v>
      </c>
      <c r="AE196" s="30">
        <f t="shared" si="151"/>
        <v>0</v>
      </c>
      <c r="AF196" s="30">
        <f t="shared" si="152"/>
        <v>0</v>
      </c>
      <c r="AG196" s="18">
        <v>0</v>
      </c>
      <c r="AH196" s="17">
        <f t="shared" si="153"/>
        <v>0</v>
      </c>
    </row>
    <row r="197" spans="1:34" ht="25" customHeight="1" x14ac:dyDescent="0.25">
      <c r="A197" s="248">
        <v>0</v>
      </c>
      <c r="B197" s="274"/>
      <c r="C197" s="275"/>
      <c r="D197" s="276"/>
      <c r="E197" s="276"/>
      <c r="F197" s="276"/>
      <c r="G197" s="276"/>
      <c r="H197" s="276"/>
      <c r="I197" s="276"/>
      <c r="J197" s="276"/>
      <c r="K197" s="367">
        <f t="shared" si="147"/>
        <v>0</v>
      </c>
      <c r="L197" s="376">
        <f t="shared" si="148"/>
        <v>0</v>
      </c>
      <c r="M197" s="95"/>
      <c r="O197" s="77"/>
      <c r="P197" s="93"/>
      <c r="Q197" s="96"/>
      <c r="S197" s="96"/>
      <c r="U197" s="96"/>
      <c r="V197" s="96"/>
      <c r="X197" s="96"/>
      <c r="Z197" s="96"/>
      <c r="AB197" s="97"/>
      <c r="AC197" s="30">
        <f t="shared" si="149"/>
        <v>0</v>
      </c>
      <c r="AD197" s="30">
        <f t="shared" si="150"/>
        <v>0</v>
      </c>
      <c r="AE197" s="30">
        <f t="shared" si="151"/>
        <v>0</v>
      </c>
      <c r="AF197" s="30">
        <f t="shared" si="152"/>
        <v>0</v>
      </c>
      <c r="AG197" s="18">
        <v>0</v>
      </c>
      <c r="AH197" s="17">
        <f t="shared" si="153"/>
        <v>0</v>
      </c>
    </row>
    <row r="198" spans="1:34" ht="25" customHeight="1" x14ac:dyDescent="0.25">
      <c r="A198" s="248">
        <v>0</v>
      </c>
      <c r="B198" s="274"/>
      <c r="C198" s="275"/>
      <c r="D198" s="276"/>
      <c r="E198" s="276"/>
      <c r="F198" s="276"/>
      <c r="G198" s="276"/>
      <c r="H198" s="276"/>
      <c r="I198" s="276"/>
      <c r="J198" s="276"/>
      <c r="K198" s="367">
        <f t="shared" si="147"/>
        <v>0</v>
      </c>
      <c r="L198" s="376">
        <f t="shared" si="148"/>
        <v>0</v>
      </c>
      <c r="M198" s="95"/>
      <c r="O198" s="77"/>
      <c r="P198" s="93"/>
      <c r="Q198" s="96"/>
      <c r="S198" s="96"/>
      <c r="U198" s="96"/>
      <c r="V198" s="96"/>
      <c r="X198" s="96"/>
      <c r="Z198" s="96"/>
      <c r="AB198" s="97"/>
      <c r="AC198" s="30">
        <f t="shared" si="149"/>
        <v>0</v>
      </c>
      <c r="AD198" s="30">
        <f t="shared" si="150"/>
        <v>0</v>
      </c>
      <c r="AE198" s="30">
        <f t="shared" si="151"/>
        <v>0</v>
      </c>
      <c r="AF198" s="30">
        <f t="shared" si="152"/>
        <v>0</v>
      </c>
      <c r="AG198" s="18">
        <v>0</v>
      </c>
      <c r="AH198" s="17">
        <f t="shared" si="153"/>
        <v>0</v>
      </c>
    </row>
    <row r="199" spans="1:34" s="66" customFormat="1" ht="25" customHeight="1" x14ac:dyDescent="0.25">
      <c r="A199" s="252" t="s">
        <v>235</v>
      </c>
      <c r="B199" s="253" t="str">
        <f>IF(B190-B191-B192=0,"OK","OUT OF BALANCE BY")</f>
        <v>OK</v>
      </c>
      <c r="C199" s="254" t="str">
        <f t="shared" ref="C199:L199" si="154">IF(C190-C191-C192=0,"OK","OUT OF BALANCE BY")</f>
        <v>OK</v>
      </c>
      <c r="D199" s="268" t="str">
        <f t="shared" si="154"/>
        <v>OK</v>
      </c>
      <c r="E199" s="268" t="str">
        <f t="shared" si="154"/>
        <v>OK</v>
      </c>
      <c r="F199" s="268" t="str">
        <f t="shared" si="154"/>
        <v>OK</v>
      </c>
      <c r="G199" s="268" t="str">
        <f t="shared" si="154"/>
        <v>OK</v>
      </c>
      <c r="H199" s="268" t="str">
        <f t="shared" si="154"/>
        <v>OK</v>
      </c>
      <c r="I199" s="268" t="str">
        <f t="shared" si="154"/>
        <v>OK</v>
      </c>
      <c r="J199" s="268" t="str">
        <f t="shared" si="154"/>
        <v>OK</v>
      </c>
      <c r="K199" s="364" t="str">
        <f t="shared" si="154"/>
        <v>OK</v>
      </c>
      <c r="L199" s="380" t="str">
        <f t="shared" si="154"/>
        <v>OK</v>
      </c>
      <c r="M199" s="109"/>
      <c r="O199" s="77"/>
      <c r="P199" s="96"/>
      <c r="Q199" s="110"/>
      <c r="S199" s="110"/>
      <c r="U199" s="110"/>
      <c r="V199" s="110"/>
      <c r="X199" s="110"/>
      <c r="Z199" s="110"/>
      <c r="AB199" s="111"/>
      <c r="AC199" s="35" t="str">
        <f t="shared" ref="AC199:AF199" si="155">IF(AC190-AC191-AC192=0,"OK","OUT OF BALANCE BY")</f>
        <v>OK</v>
      </c>
      <c r="AD199" s="35" t="str">
        <f t="shared" si="155"/>
        <v>OK</v>
      </c>
      <c r="AE199" s="35" t="str">
        <f t="shared" si="155"/>
        <v>OK</v>
      </c>
      <c r="AF199" s="35" t="str">
        <f t="shared" si="155"/>
        <v>OK</v>
      </c>
      <c r="AG199" s="18"/>
      <c r="AH199" s="17">
        <f t="shared" si="153"/>
        <v>0</v>
      </c>
    </row>
    <row r="200" spans="1:34" s="66" customFormat="1" ht="25" customHeight="1" x14ac:dyDescent="0.25">
      <c r="A200" s="252"/>
      <c r="B200" s="240">
        <f>B190-B191-B192</f>
        <v>0</v>
      </c>
      <c r="C200" s="241">
        <f t="shared" ref="C200:L200" si="156">C190-C191-C192</f>
        <v>0</v>
      </c>
      <c r="D200" s="263">
        <f t="shared" si="156"/>
        <v>0</v>
      </c>
      <c r="E200" s="263">
        <f t="shared" si="156"/>
        <v>0</v>
      </c>
      <c r="F200" s="263">
        <f t="shared" si="156"/>
        <v>0</v>
      </c>
      <c r="G200" s="263">
        <f t="shared" si="156"/>
        <v>0</v>
      </c>
      <c r="H200" s="263">
        <f t="shared" si="156"/>
        <v>0</v>
      </c>
      <c r="I200" s="263">
        <f t="shared" si="156"/>
        <v>0</v>
      </c>
      <c r="J200" s="263">
        <f t="shared" si="156"/>
        <v>0</v>
      </c>
      <c r="K200" s="363">
        <f t="shared" si="156"/>
        <v>0</v>
      </c>
      <c r="L200" s="376">
        <f t="shared" si="156"/>
        <v>0</v>
      </c>
      <c r="M200" s="109"/>
      <c r="O200" s="77"/>
      <c r="P200" s="96"/>
      <c r="Q200" s="96"/>
      <c r="R200" s="17"/>
      <c r="S200" s="96"/>
      <c r="T200" s="17"/>
      <c r="U200" s="96"/>
      <c r="V200" s="96"/>
      <c r="W200" s="17"/>
      <c r="X200" s="96"/>
      <c r="Y200" s="17"/>
      <c r="Z200" s="96"/>
      <c r="AA200" s="17"/>
      <c r="AB200" s="97"/>
      <c r="AC200" s="30">
        <f t="shared" ref="AC200:AF200" si="157">AC190-AC191-AC192</f>
        <v>0</v>
      </c>
      <c r="AD200" s="30">
        <f t="shared" si="157"/>
        <v>0</v>
      </c>
      <c r="AE200" s="30">
        <f t="shared" si="157"/>
        <v>0</v>
      </c>
      <c r="AF200" s="30">
        <f t="shared" si="157"/>
        <v>0</v>
      </c>
      <c r="AG200" s="18"/>
      <c r="AH200" s="17">
        <f t="shared" si="153"/>
        <v>0</v>
      </c>
    </row>
    <row r="201" spans="1:34" ht="25" customHeight="1" thickBot="1" x14ac:dyDescent="0.3">
      <c r="A201" s="249"/>
      <c r="B201" s="250"/>
      <c r="C201" s="251"/>
      <c r="D201" s="264"/>
      <c r="E201" s="264"/>
      <c r="F201" s="264"/>
      <c r="G201" s="264"/>
      <c r="H201" s="264"/>
      <c r="I201" s="264"/>
      <c r="J201" s="264"/>
      <c r="K201" s="379"/>
      <c r="L201" s="378"/>
      <c r="M201" s="101"/>
      <c r="N201" s="102"/>
      <c r="O201" s="77"/>
      <c r="P201" s="99"/>
      <c r="Q201" s="103"/>
      <c r="R201" s="104"/>
      <c r="S201" s="103"/>
      <c r="T201" s="104"/>
      <c r="U201" s="103"/>
      <c r="V201" s="103"/>
      <c r="W201" s="104"/>
      <c r="X201" s="103"/>
      <c r="Y201" s="104"/>
      <c r="Z201" s="103"/>
      <c r="AA201" s="104"/>
      <c r="AB201" s="105"/>
      <c r="AC201" s="33"/>
      <c r="AD201" s="33"/>
      <c r="AE201" s="33"/>
      <c r="AF201" s="33"/>
      <c r="AG201" s="80"/>
      <c r="AH201" s="17">
        <f t="shared" si="153"/>
        <v>0</v>
      </c>
    </row>
    <row r="202" spans="1:34" ht="40" customHeight="1" x14ac:dyDescent="0.25">
      <c r="A202" s="233" t="s">
        <v>382</v>
      </c>
      <c r="B202" s="236"/>
      <c r="C202" s="237"/>
      <c r="D202" s="246"/>
      <c r="E202" s="246"/>
      <c r="F202" s="246"/>
      <c r="G202" s="246"/>
      <c r="H202" s="246"/>
      <c r="I202" s="246"/>
      <c r="J202" s="246"/>
      <c r="K202" s="357"/>
      <c r="L202" s="376"/>
      <c r="M202" s="95"/>
      <c r="O202" s="77"/>
      <c r="P202" s="106"/>
      <c r="Q202" s="96"/>
      <c r="S202" s="96"/>
      <c r="U202" s="96"/>
      <c r="V202" s="96"/>
      <c r="X202" s="96"/>
      <c r="Z202" s="96"/>
      <c r="AB202" s="97"/>
      <c r="AC202" s="30"/>
      <c r="AD202" s="30"/>
      <c r="AE202" s="30"/>
      <c r="AF202" s="30"/>
      <c r="AH202" s="17">
        <f>IF($L$203=0,0,1)</f>
        <v>0</v>
      </c>
    </row>
    <row r="203" spans="1:34" ht="25" customHeight="1" x14ac:dyDescent="0.25">
      <c r="A203" s="119" t="s">
        <v>188</v>
      </c>
      <c r="B203" s="238"/>
      <c r="C203" s="238"/>
      <c r="D203" s="238"/>
      <c r="E203" s="238"/>
      <c r="F203" s="238"/>
      <c r="G203" s="238"/>
      <c r="H203" s="238"/>
      <c r="I203" s="238"/>
      <c r="J203" s="238"/>
      <c r="K203" s="372">
        <f t="shared" ref="K203:K220" si="158">D203+E203+F203+H203+J203</f>
        <v>0</v>
      </c>
      <c r="L203" s="376">
        <f t="shared" ref="L203:L220" si="159">G203+I203+K203</f>
        <v>0</v>
      </c>
      <c r="M203" s="95"/>
      <c r="O203" s="77">
        <f>IF(L203&gt;1,1,0)</f>
        <v>0</v>
      </c>
      <c r="P203" s="93"/>
      <c r="Q203" s="96"/>
      <c r="S203" s="96"/>
      <c r="U203" s="96"/>
      <c r="V203" s="96"/>
      <c r="X203" s="96"/>
      <c r="Z203" s="96"/>
      <c r="AB203" s="97"/>
      <c r="AC203" s="30">
        <f t="shared" ref="AC203:AC220" si="160">Q203</f>
        <v>0</v>
      </c>
      <c r="AD203" s="30">
        <f t="shared" ref="AD203:AD220" si="161">D203+E203+F203+H203+J203</f>
        <v>0</v>
      </c>
      <c r="AE203" s="30">
        <f t="shared" ref="AE203:AE220" si="162">G203</f>
        <v>0</v>
      </c>
      <c r="AF203" s="30">
        <f t="shared" ref="AF203:AF220" si="163">AC203+AD203+AE203</f>
        <v>0</v>
      </c>
      <c r="AG203" s="18" t="s">
        <v>383</v>
      </c>
      <c r="AH203" s="17">
        <f>IF($L$203=0,0,1)</f>
        <v>0</v>
      </c>
    </row>
    <row r="204" spans="1:34" ht="25" customHeight="1" x14ac:dyDescent="0.25">
      <c r="A204" s="370" t="s">
        <v>384</v>
      </c>
      <c r="B204" s="372">
        <f t="shared" ref="B204:J204" si="164">B203</f>
        <v>0</v>
      </c>
      <c r="C204" s="372">
        <f t="shared" si="164"/>
        <v>0</v>
      </c>
      <c r="D204" s="372">
        <f t="shared" si="164"/>
        <v>0</v>
      </c>
      <c r="E204" s="372">
        <f t="shared" si="164"/>
        <v>0</v>
      </c>
      <c r="F204" s="372">
        <f t="shared" si="164"/>
        <v>0</v>
      </c>
      <c r="G204" s="372">
        <f t="shared" si="164"/>
        <v>0</v>
      </c>
      <c r="H204" s="372">
        <f t="shared" si="164"/>
        <v>0</v>
      </c>
      <c r="I204" s="372">
        <f t="shared" si="164"/>
        <v>0</v>
      </c>
      <c r="J204" s="372">
        <f t="shared" si="164"/>
        <v>0</v>
      </c>
      <c r="K204" s="372">
        <f t="shared" si="158"/>
        <v>0</v>
      </c>
      <c r="L204" s="376">
        <f t="shared" si="159"/>
        <v>0</v>
      </c>
      <c r="M204" s="95"/>
      <c r="O204" s="77"/>
      <c r="P204" s="93"/>
      <c r="Q204" s="96"/>
      <c r="S204" s="96"/>
      <c r="U204" s="96"/>
      <c r="V204" s="96"/>
      <c r="X204" s="96"/>
      <c r="Z204" s="96"/>
      <c r="AB204" s="97"/>
      <c r="AC204" s="30">
        <f t="shared" si="160"/>
        <v>0</v>
      </c>
      <c r="AD204" s="30">
        <f t="shared" si="161"/>
        <v>0</v>
      </c>
      <c r="AE204" s="30">
        <f t="shared" si="162"/>
        <v>0</v>
      </c>
      <c r="AF204" s="30">
        <f t="shared" si="163"/>
        <v>0</v>
      </c>
      <c r="AG204" s="18" t="s">
        <v>385</v>
      </c>
      <c r="AH204" s="17">
        <f t="shared" ref="AH204:AH221" si="165">IF($L$203=0,0,1)</f>
        <v>0</v>
      </c>
    </row>
    <row r="205" spans="1:34" ht="25" customHeight="1" x14ac:dyDescent="0.25">
      <c r="A205" s="119" t="s">
        <v>386</v>
      </c>
      <c r="B205" s="274"/>
      <c r="C205" s="274"/>
      <c r="D205" s="274"/>
      <c r="E205" s="274"/>
      <c r="F205" s="274"/>
      <c r="G205" s="274"/>
      <c r="H205" s="274"/>
      <c r="I205" s="274"/>
      <c r="J205" s="274"/>
      <c r="K205" s="383">
        <f t="shared" si="158"/>
        <v>0</v>
      </c>
      <c r="L205" s="376">
        <f t="shared" si="159"/>
        <v>0</v>
      </c>
      <c r="M205" s="95"/>
      <c r="O205" s="77"/>
      <c r="P205" s="93"/>
      <c r="Q205" s="96"/>
      <c r="S205" s="96"/>
      <c r="U205" s="96"/>
      <c r="V205" s="96"/>
      <c r="X205" s="96"/>
      <c r="Z205" s="96"/>
      <c r="AB205" s="97"/>
      <c r="AC205" s="30">
        <f t="shared" si="160"/>
        <v>0</v>
      </c>
      <c r="AD205" s="30">
        <f t="shared" si="161"/>
        <v>0</v>
      </c>
      <c r="AE205" s="30">
        <f t="shared" si="162"/>
        <v>0</v>
      </c>
      <c r="AF205" s="30">
        <f t="shared" si="163"/>
        <v>0</v>
      </c>
      <c r="AG205" s="197" t="s">
        <v>387</v>
      </c>
      <c r="AH205" s="17">
        <f t="shared" si="165"/>
        <v>0</v>
      </c>
    </row>
    <row r="206" spans="1:34" ht="25" customHeight="1" x14ac:dyDescent="0.25">
      <c r="A206" s="119" t="s">
        <v>388</v>
      </c>
      <c r="B206" s="274"/>
      <c r="C206" s="274"/>
      <c r="D206" s="274"/>
      <c r="E206" s="274"/>
      <c r="F206" s="274"/>
      <c r="G206" s="274"/>
      <c r="H206" s="274"/>
      <c r="I206" s="274"/>
      <c r="J206" s="274"/>
      <c r="K206" s="383">
        <f t="shared" si="158"/>
        <v>0</v>
      </c>
      <c r="L206" s="376">
        <f t="shared" si="159"/>
        <v>0</v>
      </c>
      <c r="M206" s="95"/>
      <c r="O206" s="77"/>
      <c r="P206" s="93"/>
      <c r="Q206" s="96"/>
      <c r="S206" s="96"/>
      <c r="U206" s="96"/>
      <c r="V206" s="96"/>
      <c r="X206" s="96"/>
      <c r="Z206" s="96"/>
      <c r="AB206" s="97"/>
      <c r="AC206" s="30">
        <f t="shared" si="160"/>
        <v>0</v>
      </c>
      <c r="AD206" s="30">
        <f t="shared" si="161"/>
        <v>0</v>
      </c>
      <c r="AE206" s="30">
        <f t="shared" si="162"/>
        <v>0</v>
      </c>
      <c r="AF206" s="30">
        <f t="shared" si="163"/>
        <v>0</v>
      </c>
      <c r="AG206" s="197" t="s">
        <v>389</v>
      </c>
      <c r="AH206" s="17">
        <f t="shared" si="165"/>
        <v>0</v>
      </c>
    </row>
    <row r="207" spans="1:34" ht="25" customHeight="1" x14ac:dyDescent="0.25">
      <c r="A207" s="119" t="s">
        <v>390</v>
      </c>
      <c r="B207" s="274"/>
      <c r="C207" s="274"/>
      <c r="D207" s="274"/>
      <c r="E207" s="274"/>
      <c r="F207" s="274"/>
      <c r="G207" s="274"/>
      <c r="H207" s="274"/>
      <c r="I207" s="274"/>
      <c r="J207" s="274"/>
      <c r="K207" s="383">
        <f t="shared" si="158"/>
        <v>0</v>
      </c>
      <c r="L207" s="376">
        <f t="shared" si="159"/>
        <v>0</v>
      </c>
      <c r="M207" s="95"/>
      <c r="O207" s="77"/>
      <c r="P207" s="93"/>
      <c r="Q207" s="96"/>
      <c r="S207" s="96"/>
      <c r="U207" s="96"/>
      <c r="V207" s="96"/>
      <c r="X207" s="96"/>
      <c r="Z207" s="96"/>
      <c r="AB207" s="97"/>
      <c r="AC207" s="30">
        <f t="shared" si="160"/>
        <v>0</v>
      </c>
      <c r="AD207" s="30">
        <f t="shared" si="161"/>
        <v>0</v>
      </c>
      <c r="AE207" s="30">
        <f t="shared" si="162"/>
        <v>0</v>
      </c>
      <c r="AF207" s="30">
        <f t="shared" si="163"/>
        <v>0</v>
      </c>
      <c r="AG207" s="197" t="s">
        <v>391</v>
      </c>
      <c r="AH207" s="17">
        <f t="shared" si="165"/>
        <v>0</v>
      </c>
    </row>
    <row r="208" spans="1:34" ht="25" customHeight="1" x14ac:dyDescent="0.25">
      <c r="A208" s="119" t="s">
        <v>392</v>
      </c>
      <c r="B208" s="274"/>
      <c r="C208" s="274"/>
      <c r="D208" s="274"/>
      <c r="E208" s="274"/>
      <c r="F208" s="274"/>
      <c r="G208" s="274"/>
      <c r="H208" s="274"/>
      <c r="I208" s="274"/>
      <c r="J208" s="274"/>
      <c r="K208" s="383">
        <f t="shared" si="158"/>
        <v>0</v>
      </c>
      <c r="L208" s="376">
        <f t="shared" si="159"/>
        <v>0</v>
      </c>
      <c r="M208" s="95"/>
      <c r="O208" s="77"/>
      <c r="P208" s="93"/>
      <c r="Q208" s="96"/>
      <c r="S208" s="96"/>
      <c r="U208" s="96"/>
      <c r="V208" s="96"/>
      <c r="X208" s="96"/>
      <c r="Z208" s="96"/>
      <c r="AB208" s="97"/>
      <c r="AC208" s="30">
        <f t="shared" si="160"/>
        <v>0</v>
      </c>
      <c r="AD208" s="30">
        <f t="shared" si="161"/>
        <v>0</v>
      </c>
      <c r="AE208" s="30">
        <f t="shared" si="162"/>
        <v>0</v>
      </c>
      <c r="AF208" s="30">
        <f t="shared" si="163"/>
        <v>0</v>
      </c>
      <c r="AG208" s="197" t="s">
        <v>393</v>
      </c>
      <c r="AH208" s="17">
        <f t="shared" si="165"/>
        <v>0</v>
      </c>
    </row>
    <row r="209" spans="1:34" ht="25" customHeight="1" x14ac:dyDescent="0.25">
      <c r="A209" s="119" t="s">
        <v>394</v>
      </c>
      <c r="B209" s="274"/>
      <c r="C209" s="274"/>
      <c r="D209" s="274"/>
      <c r="E209" s="274"/>
      <c r="F209" s="274"/>
      <c r="G209" s="274"/>
      <c r="H209" s="274"/>
      <c r="I209" s="274"/>
      <c r="J209" s="274"/>
      <c r="K209" s="383">
        <f t="shared" si="158"/>
        <v>0</v>
      </c>
      <c r="L209" s="376">
        <f t="shared" si="159"/>
        <v>0</v>
      </c>
      <c r="M209" s="95"/>
      <c r="O209" s="77"/>
      <c r="P209" s="93"/>
      <c r="Q209" s="96"/>
      <c r="S209" s="96"/>
      <c r="U209" s="96"/>
      <c r="V209" s="96"/>
      <c r="X209" s="96"/>
      <c r="Z209" s="96"/>
      <c r="AB209" s="97"/>
      <c r="AC209" s="30">
        <f t="shared" si="160"/>
        <v>0</v>
      </c>
      <c r="AD209" s="30">
        <f t="shared" si="161"/>
        <v>0</v>
      </c>
      <c r="AE209" s="30">
        <f t="shared" si="162"/>
        <v>0</v>
      </c>
      <c r="AF209" s="30">
        <f t="shared" si="163"/>
        <v>0</v>
      </c>
      <c r="AG209" s="197" t="s">
        <v>395</v>
      </c>
      <c r="AH209" s="17">
        <f t="shared" si="165"/>
        <v>0</v>
      </c>
    </row>
    <row r="210" spans="1:34" ht="25" customHeight="1" x14ac:dyDescent="0.25">
      <c r="A210" s="119" t="s">
        <v>396</v>
      </c>
      <c r="B210" s="274"/>
      <c r="C210" s="274"/>
      <c r="D210" s="274"/>
      <c r="E210" s="274"/>
      <c r="F210" s="274"/>
      <c r="G210" s="274"/>
      <c r="H210" s="274"/>
      <c r="I210" s="274"/>
      <c r="J210" s="274"/>
      <c r="K210" s="383">
        <f t="shared" si="158"/>
        <v>0</v>
      </c>
      <c r="L210" s="376">
        <f t="shared" si="159"/>
        <v>0</v>
      </c>
      <c r="M210" s="95"/>
      <c r="O210" s="77"/>
      <c r="P210" s="93"/>
      <c r="Q210" s="96"/>
      <c r="S210" s="96"/>
      <c r="U210" s="96"/>
      <c r="V210" s="96"/>
      <c r="X210" s="96"/>
      <c r="Z210" s="96"/>
      <c r="AB210" s="97"/>
      <c r="AC210" s="30">
        <f t="shared" si="160"/>
        <v>0</v>
      </c>
      <c r="AD210" s="30">
        <f t="shared" si="161"/>
        <v>0</v>
      </c>
      <c r="AE210" s="30">
        <f t="shared" si="162"/>
        <v>0</v>
      </c>
      <c r="AF210" s="30">
        <f t="shared" si="163"/>
        <v>0</v>
      </c>
      <c r="AG210" s="197" t="s">
        <v>397</v>
      </c>
      <c r="AH210" s="17">
        <f t="shared" si="165"/>
        <v>0</v>
      </c>
    </row>
    <row r="211" spans="1:34" ht="25" customHeight="1" x14ac:dyDescent="0.25">
      <c r="A211" s="119" t="s">
        <v>398</v>
      </c>
      <c r="B211" s="274"/>
      <c r="C211" s="274"/>
      <c r="D211" s="274"/>
      <c r="E211" s="274"/>
      <c r="F211" s="274"/>
      <c r="G211" s="274"/>
      <c r="H211" s="274"/>
      <c r="I211" s="274"/>
      <c r="J211" s="274"/>
      <c r="K211" s="383">
        <f t="shared" si="158"/>
        <v>0</v>
      </c>
      <c r="L211" s="376">
        <f t="shared" si="159"/>
        <v>0</v>
      </c>
      <c r="M211" s="95"/>
      <c r="O211" s="77"/>
      <c r="P211" s="93"/>
      <c r="Q211" s="96"/>
      <c r="S211" s="96"/>
      <c r="U211" s="96"/>
      <c r="V211" s="96"/>
      <c r="X211" s="96"/>
      <c r="Z211" s="96"/>
      <c r="AB211" s="97"/>
      <c r="AC211" s="30">
        <f t="shared" si="160"/>
        <v>0</v>
      </c>
      <c r="AD211" s="30">
        <f t="shared" si="161"/>
        <v>0</v>
      </c>
      <c r="AE211" s="30">
        <f t="shared" si="162"/>
        <v>0</v>
      </c>
      <c r="AF211" s="30">
        <f t="shared" si="163"/>
        <v>0</v>
      </c>
      <c r="AG211" s="197" t="s">
        <v>399</v>
      </c>
      <c r="AH211" s="17">
        <f t="shared" si="165"/>
        <v>0</v>
      </c>
    </row>
    <row r="212" spans="1:34" ht="25" customHeight="1" x14ac:dyDescent="0.25">
      <c r="A212" s="119" t="s">
        <v>400</v>
      </c>
      <c r="B212" s="274"/>
      <c r="C212" s="274"/>
      <c r="D212" s="274"/>
      <c r="E212" s="274"/>
      <c r="F212" s="274"/>
      <c r="G212" s="274"/>
      <c r="H212" s="274"/>
      <c r="I212" s="274"/>
      <c r="J212" s="274"/>
      <c r="K212" s="383">
        <f t="shared" si="158"/>
        <v>0</v>
      </c>
      <c r="L212" s="376">
        <f t="shared" si="159"/>
        <v>0</v>
      </c>
      <c r="M212" s="95"/>
      <c r="O212" s="77"/>
      <c r="P212" s="93"/>
      <c r="Q212" s="96"/>
      <c r="S212" s="96"/>
      <c r="U212" s="96"/>
      <c r="V212" s="96"/>
      <c r="X212" s="96"/>
      <c r="Z212" s="96"/>
      <c r="AB212" s="97"/>
      <c r="AC212" s="30">
        <f t="shared" si="160"/>
        <v>0</v>
      </c>
      <c r="AD212" s="30">
        <f t="shared" si="161"/>
        <v>0</v>
      </c>
      <c r="AE212" s="30">
        <f t="shared" si="162"/>
        <v>0</v>
      </c>
      <c r="AF212" s="30">
        <f t="shared" si="163"/>
        <v>0</v>
      </c>
      <c r="AG212" s="197" t="s">
        <v>401</v>
      </c>
      <c r="AH212" s="17">
        <f t="shared" si="165"/>
        <v>0</v>
      </c>
    </row>
    <row r="213" spans="1:34" ht="25" customHeight="1" x14ac:dyDescent="0.25">
      <c r="A213" s="119" t="s">
        <v>402</v>
      </c>
      <c r="B213" s="274"/>
      <c r="C213" s="274"/>
      <c r="D213" s="274"/>
      <c r="E213" s="274"/>
      <c r="F213" s="274"/>
      <c r="G213" s="274"/>
      <c r="H213" s="274"/>
      <c r="I213" s="274"/>
      <c r="J213" s="274"/>
      <c r="K213" s="383">
        <f t="shared" si="158"/>
        <v>0</v>
      </c>
      <c r="L213" s="376">
        <f t="shared" si="159"/>
        <v>0</v>
      </c>
      <c r="M213" s="95"/>
      <c r="O213" s="77"/>
      <c r="P213" s="93"/>
      <c r="Q213" s="96"/>
      <c r="S213" s="96"/>
      <c r="U213" s="96"/>
      <c r="V213" s="96"/>
      <c r="X213" s="96"/>
      <c r="Z213" s="96"/>
      <c r="AB213" s="97"/>
      <c r="AC213" s="30">
        <f t="shared" si="160"/>
        <v>0</v>
      </c>
      <c r="AD213" s="30">
        <f t="shared" si="161"/>
        <v>0</v>
      </c>
      <c r="AE213" s="30">
        <f t="shared" si="162"/>
        <v>0</v>
      </c>
      <c r="AF213" s="30">
        <f t="shared" si="163"/>
        <v>0</v>
      </c>
      <c r="AG213" s="18" t="s">
        <v>403</v>
      </c>
      <c r="AH213" s="17">
        <f t="shared" si="165"/>
        <v>0</v>
      </c>
    </row>
    <row r="214" spans="1:34" ht="25" customHeight="1" x14ac:dyDescent="0.25">
      <c r="A214" s="119" t="s">
        <v>404</v>
      </c>
      <c r="B214" s="274"/>
      <c r="C214" s="274"/>
      <c r="D214" s="274"/>
      <c r="E214" s="274"/>
      <c r="F214" s="274"/>
      <c r="G214" s="274"/>
      <c r="H214" s="274"/>
      <c r="I214" s="274"/>
      <c r="J214" s="274"/>
      <c r="K214" s="383">
        <f t="shared" si="158"/>
        <v>0</v>
      </c>
      <c r="L214" s="376">
        <f t="shared" si="159"/>
        <v>0</v>
      </c>
      <c r="M214" s="95"/>
      <c r="O214" s="77"/>
      <c r="P214" s="93"/>
      <c r="Q214" s="96"/>
      <c r="S214" s="96"/>
      <c r="U214" s="96"/>
      <c r="V214" s="96"/>
      <c r="X214" s="96"/>
      <c r="Z214" s="96"/>
      <c r="AB214" s="97"/>
      <c r="AC214" s="30">
        <f t="shared" si="160"/>
        <v>0</v>
      </c>
      <c r="AD214" s="30">
        <f t="shared" si="161"/>
        <v>0</v>
      </c>
      <c r="AE214" s="30">
        <f t="shared" si="162"/>
        <v>0</v>
      </c>
      <c r="AF214" s="30">
        <f t="shared" si="163"/>
        <v>0</v>
      </c>
      <c r="AG214" s="18" t="s">
        <v>405</v>
      </c>
      <c r="AH214" s="17">
        <f t="shared" si="165"/>
        <v>0</v>
      </c>
    </row>
    <row r="215" spans="1:34" ht="25" customHeight="1" x14ac:dyDescent="0.25">
      <c r="A215" s="119" t="s">
        <v>406</v>
      </c>
      <c r="B215" s="274"/>
      <c r="C215" s="274"/>
      <c r="D215" s="274"/>
      <c r="E215" s="274"/>
      <c r="F215" s="274"/>
      <c r="G215" s="274"/>
      <c r="H215" s="274"/>
      <c r="I215" s="274"/>
      <c r="J215" s="274"/>
      <c r="K215" s="383">
        <f t="shared" si="158"/>
        <v>0</v>
      </c>
      <c r="L215" s="376">
        <f t="shared" si="159"/>
        <v>0</v>
      </c>
      <c r="M215" s="95"/>
      <c r="O215" s="77"/>
      <c r="P215" s="93"/>
      <c r="Q215" s="96"/>
      <c r="S215" s="96"/>
      <c r="U215" s="96"/>
      <c r="V215" s="96"/>
      <c r="X215" s="96"/>
      <c r="Z215" s="96"/>
      <c r="AB215" s="97"/>
      <c r="AC215" s="30">
        <f t="shared" si="160"/>
        <v>0</v>
      </c>
      <c r="AD215" s="30">
        <f t="shared" si="161"/>
        <v>0</v>
      </c>
      <c r="AE215" s="30">
        <f t="shared" si="162"/>
        <v>0</v>
      </c>
      <c r="AF215" s="30">
        <f t="shared" si="163"/>
        <v>0</v>
      </c>
      <c r="AG215" s="18" t="s">
        <v>407</v>
      </c>
      <c r="AH215" s="17">
        <f t="shared" si="165"/>
        <v>0</v>
      </c>
    </row>
    <row r="216" spans="1:34" ht="25" customHeight="1" x14ac:dyDescent="0.25">
      <c r="A216" s="119" t="s">
        <v>408</v>
      </c>
      <c r="B216" s="274"/>
      <c r="C216" s="274"/>
      <c r="D216" s="274"/>
      <c r="E216" s="274"/>
      <c r="F216" s="274"/>
      <c r="G216" s="274"/>
      <c r="H216" s="274"/>
      <c r="I216" s="274"/>
      <c r="J216" s="274"/>
      <c r="K216" s="383">
        <f t="shared" si="158"/>
        <v>0</v>
      </c>
      <c r="L216" s="376">
        <f t="shared" si="159"/>
        <v>0</v>
      </c>
      <c r="M216" s="95"/>
      <c r="O216" s="77"/>
      <c r="P216" s="93"/>
      <c r="Q216" s="96"/>
      <c r="S216" s="96"/>
      <c r="U216" s="96"/>
      <c r="V216" s="96"/>
      <c r="X216" s="96"/>
      <c r="Z216" s="96"/>
      <c r="AB216" s="97"/>
      <c r="AC216" s="30">
        <f t="shared" si="160"/>
        <v>0</v>
      </c>
      <c r="AD216" s="30">
        <f t="shared" si="161"/>
        <v>0</v>
      </c>
      <c r="AE216" s="30">
        <f t="shared" si="162"/>
        <v>0</v>
      </c>
      <c r="AF216" s="30">
        <f t="shared" si="163"/>
        <v>0</v>
      </c>
      <c r="AG216" s="18" t="s">
        <v>409</v>
      </c>
      <c r="AH216" s="17">
        <f t="shared" si="165"/>
        <v>0</v>
      </c>
    </row>
    <row r="217" spans="1:34" ht="25" customHeight="1" x14ac:dyDescent="0.25">
      <c r="A217" s="119" t="s">
        <v>410</v>
      </c>
      <c r="B217" s="274"/>
      <c r="C217" s="274"/>
      <c r="D217" s="274"/>
      <c r="E217" s="274"/>
      <c r="F217" s="274"/>
      <c r="G217" s="274"/>
      <c r="H217" s="274"/>
      <c r="I217" s="274"/>
      <c r="J217" s="274"/>
      <c r="K217" s="383">
        <f t="shared" si="158"/>
        <v>0</v>
      </c>
      <c r="L217" s="376">
        <f t="shared" si="159"/>
        <v>0</v>
      </c>
      <c r="M217" s="95"/>
      <c r="O217" s="77"/>
      <c r="P217" s="93"/>
      <c r="Q217" s="96"/>
      <c r="S217" s="96"/>
      <c r="U217" s="96"/>
      <c r="V217" s="96"/>
      <c r="X217" s="96"/>
      <c r="Z217" s="96"/>
      <c r="AB217" s="97"/>
      <c r="AC217" s="30">
        <f t="shared" si="160"/>
        <v>0</v>
      </c>
      <c r="AD217" s="30">
        <f t="shared" si="161"/>
        <v>0</v>
      </c>
      <c r="AE217" s="30">
        <f t="shared" si="162"/>
        <v>0</v>
      </c>
      <c r="AF217" s="30">
        <f t="shared" si="163"/>
        <v>0</v>
      </c>
      <c r="AG217" s="18" t="s">
        <v>411</v>
      </c>
      <c r="AH217" s="17">
        <f t="shared" si="165"/>
        <v>0</v>
      </c>
    </row>
    <row r="218" spans="1:34" ht="25" customHeight="1" x14ac:dyDescent="0.25">
      <c r="A218" s="248">
        <v>0</v>
      </c>
      <c r="B218" s="274"/>
      <c r="C218" s="275"/>
      <c r="D218" s="276"/>
      <c r="E218" s="276"/>
      <c r="F218" s="276"/>
      <c r="G218" s="276"/>
      <c r="H218" s="276"/>
      <c r="I218" s="276"/>
      <c r="J218" s="276"/>
      <c r="K218" s="367">
        <f t="shared" si="158"/>
        <v>0</v>
      </c>
      <c r="L218" s="376">
        <f t="shared" si="159"/>
        <v>0</v>
      </c>
      <c r="M218" s="95"/>
      <c r="O218" s="77"/>
      <c r="P218" s="93"/>
      <c r="Q218" s="96"/>
      <c r="S218" s="96"/>
      <c r="U218" s="96"/>
      <c r="V218" s="96"/>
      <c r="X218" s="96"/>
      <c r="Z218" s="96"/>
      <c r="AB218" s="97"/>
      <c r="AC218" s="30">
        <f t="shared" si="160"/>
        <v>0</v>
      </c>
      <c r="AD218" s="30">
        <f t="shared" si="161"/>
        <v>0</v>
      </c>
      <c r="AE218" s="30">
        <f t="shared" si="162"/>
        <v>0</v>
      </c>
      <c r="AF218" s="30">
        <f t="shared" si="163"/>
        <v>0</v>
      </c>
      <c r="AG218" s="18">
        <v>0</v>
      </c>
      <c r="AH218" s="17">
        <f t="shared" si="165"/>
        <v>0</v>
      </c>
    </row>
    <row r="219" spans="1:34" ht="25" customHeight="1" x14ac:dyDescent="0.25">
      <c r="A219" s="248">
        <v>0</v>
      </c>
      <c r="B219" s="274"/>
      <c r="C219" s="275"/>
      <c r="D219" s="276"/>
      <c r="E219" s="276"/>
      <c r="F219" s="276"/>
      <c r="G219" s="276"/>
      <c r="H219" s="276"/>
      <c r="I219" s="276"/>
      <c r="J219" s="276"/>
      <c r="K219" s="367">
        <f t="shared" si="158"/>
        <v>0</v>
      </c>
      <c r="L219" s="376">
        <f t="shared" si="159"/>
        <v>0</v>
      </c>
      <c r="M219" s="95"/>
      <c r="O219" s="77"/>
      <c r="P219" s="93"/>
      <c r="Q219" s="96"/>
      <c r="S219" s="96"/>
      <c r="U219" s="96"/>
      <c r="V219" s="96"/>
      <c r="X219" s="96"/>
      <c r="Z219" s="96"/>
      <c r="AB219" s="97"/>
      <c r="AC219" s="30">
        <f t="shared" si="160"/>
        <v>0</v>
      </c>
      <c r="AD219" s="30">
        <f t="shared" si="161"/>
        <v>0</v>
      </c>
      <c r="AE219" s="30">
        <f t="shared" si="162"/>
        <v>0</v>
      </c>
      <c r="AF219" s="30">
        <f t="shared" si="163"/>
        <v>0</v>
      </c>
      <c r="AG219" s="18">
        <v>0</v>
      </c>
      <c r="AH219" s="17">
        <f t="shared" si="165"/>
        <v>0</v>
      </c>
    </row>
    <row r="220" spans="1:34" ht="25" customHeight="1" x14ac:dyDescent="0.25">
      <c r="A220" s="248">
        <v>0</v>
      </c>
      <c r="B220" s="240"/>
      <c r="C220" s="241"/>
      <c r="D220" s="263"/>
      <c r="E220" s="263"/>
      <c r="F220" s="263"/>
      <c r="G220" s="263"/>
      <c r="H220" s="263"/>
      <c r="I220" s="263"/>
      <c r="J220" s="263"/>
      <c r="K220" s="363">
        <f t="shared" si="158"/>
        <v>0</v>
      </c>
      <c r="L220" s="376">
        <f t="shared" si="159"/>
        <v>0</v>
      </c>
      <c r="M220" s="95"/>
      <c r="O220" s="77"/>
      <c r="P220" s="93"/>
      <c r="Q220" s="96"/>
      <c r="S220" s="96"/>
      <c r="U220" s="96"/>
      <c r="V220" s="96"/>
      <c r="X220" s="96"/>
      <c r="Z220" s="96"/>
      <c r="AB220" s="97"/>
      <c r="AC220" s="30">
        <f t="shared" si="160"/>
        <v>0</v>
      </c>
      <c r="AD220" s="30">
        <f t="shared" si="161"/>
        <v>0</v>
      </c>
      <c r="AE220" s="30">
        <f t="shared" si="162"/>
        <v>0</v>
      </c>
      <c r="AF220" s="30">
        <f t="shared" si="163"/>
        <v>0</v>
      </c>
      <c r="AG220" s="18">
        <v>0</v>
      </c>
      <c r="AH220" s="17">
        <f t="shared" si="165"/>
        <v>0</v>
      </c>
    </row>
    <row r="221" spans="1:34" ht="25" customHeight="1" thickBot="1" x14ac:dyDescent="0.3">
      <c r="A221" s="249"/>
      <c r="B221" s="250"/>
      <c r="C221" s="251"/>
      <c r="D221" s="264"/>
      <c r="E221" s="264"/>
      <c r="F221" s="264"/>
      <c r="G221" s="264"/>
      <c r="H221" s="264"/>
      <c r="I221" s="264"/>
      <c r="J221" s="264"/>
      <c r="K221" s="379"/>
      <c r="L221" s="378"/>
      <c r="M221" s="101"/>
      <c r="N221" s="102"/>
      <c r="O221" s="77"/>
      <c r="P221" s="99"/>
      <c r="Q221" s="103"/>
      <c r="R221" s="104"/>
      <c r="S221" s="103"/>
      <c r="T221" s="104"/>
      <c r="U221" s="103"/>
      <c r="V221" s="103"/>
      <c r="W221" s="104"/>
      <c r="X221" s="103"/>
      <c r="Y221" s="104"/>
      <c r="Z221" s="103"/>
      <c r="AA221" s="104"/>
      <c r="AB221" s="105"/>
      <c r="AC221" s="33"/>
      <c r="AD221" s="33"/>
      <c r="AE221" s="33"/>
      <c r="AF221" s="33"/>
      <c r="AG221" s="80"/>
      <c r="AH221" s="17">
        <f t="shared" si="165"/>
        <v>0</v>
      </c>
    </row>
    <row r="222" spans="1:34" ht="40" customHeight="1" x14ac:dyDescent="0.25">
      <c r="A222" s="233" t="s">
        <v>412</v>
      </c>
      <c r="B222" s="236"/>
      <c r="C222" s="237"/>
      <c r="D222" s="246"/>
      <c r="E222" s="246"/>
      <c r="F222" s="246"/>
      <c r="G222" s="246"/>
      <c r="H222" s="246"/>
      <c r="I222" s="246"/>
      <c r="J222" s="246"/>
      <c r="K222" s="357"/>
      <c r="L222" s="376"/>
      <c r="M222" s="95"/>
      <c r="O222" s="77"/>
      <c r="P222" s="106"/>
      <c r="Q222" s="96"/>
      <c r="S222" s="96"/>
      <c r="U222" s="96"/>
      <c r="V222" s="96"/>
      <c r="X222" s="96"/>
      <c r="Z222" s="96"/>
      <c r="AB222" s="97"/>
      <c r="AC222" s="30"/>
      <c r="AD222" s="30"/>
      <c r="AE222" s="30"/>
      <c r="AF222" s="30"/>
      <c r="AH222" s="17">
        <f>IF($L$223=0,0,1)</f>
        <v>0</v>
      </c>
    </row>
    <row r="223" spans="1:34" ht="25" customHeight="1" x14ac:dyDescent="0.25">
      <c r="A223" s="119" t="s">
        <v>188</v>
      </c>
      <c r="B223" s="238"/>
      <c r="C223" s="238"/>
      <c r="D223" s="238"/>
      <c r="E223" s="238"/>
      <c r="F223" s="238"/>
      <c r="G223" s="238"/>
      <c r="H223" s="238"/>
      <c r="I223" s="238"/>
      <c r="J223" s="238"/>
      <c r="K223" s="372">
        <f t="shared" ref="K223:K234" si="166">D223+E223+F223+H223+J223</f>
        <v>0</v>
      </c>
      <c r="L223" s="376">
        <f t="shared" ref="L223:L234" si="167">G223+I223+K223</f>
        <v>0</v>
      </c>
      <c r="M223" s="95"/>
      <c r="O223" s="77">
        <f>IF(L223&gt;1,1,0)</f>
        <v>0</v>
      </c>
      <c r="P223" s="93"/>
      <c r="Q223" s="96"/>
      <c r="S223" s="96"/>
      <c r="U223" s="96"/>
      <c r="V223" s="96"/>
      <c r="X223" s="96"/>
      <c r="Z223" s="96"/>
      <c r="AB223" s="97"/>
      <c r="AC223" s="30">
        <f t="shared" ref="AC223:AC234" si="168">Q223</f>
        <v>0</v>
      </c>
      <c r="AD223" s="30">
        <f t="shared" ref="AD223:AD234" si="169">D223+E223+F223+H223+J223</f>
        <v>0</v>
      </c>
      <c r="AE223" s="30">
        <f t="shared" ref="AE223:AE234" si="170">G223</f>
        <v>0</v>
      </c>
      <c r="AF223" s="30">
        <f t="shared" ref="AF223:AF234" si="171">AC223+AD223+AE223</f>
        <v>0</v>
      </c>
      <c r="AG223" s="18" t="s">
        <v>413</v>
      </c>
      <c r="AH223" s="17">
        <f>IF($L$223=0,0,1)</f>
        <v>0</v>
      </c>
    </row>
    <row r="224" spans="1:34" ht="25" customHeight="1" x14ac:dyDescent="0.25">
      <c r="A224" s="370" t="s">
        <v>414</v>
      </c>
      <c r="B224" s="383">
        <f t="shared" ref="B224:J224" si="172">B223</f>
        <v>0</v>
      </c>
      <c r="C224" s="383">
        <f t="shared" si="172"/>
        <v>0</v>
      </c>
      <c r="D224" s="383">
        <f t="shared" si="172"/>
        <v>0</v>
      </c>
      <c r="E224" s="383">
        <f t="shared" si="172"/>
        <v>0</v>
      </c>
      <c r="F224" s="383">
        <f t="shared" si="172"/>
        <v>0</v>
      </c>
      <c r="G224" s="383">
        <f t="shared" si="172"/>
        <v>0</v>
      </c>
      <c r="H224" s="383">
        <f t="shared" si="172"/>
        <v>0</v>
      </c>
      <c r="I224" s="383">
        <f t="shared" si="172"/>
        <v>0</v>
      </c>
      <c r="J224" s="383">
        <f t="shared" si="172"/>
        <v>0</v>
      </c>
      <c r="K224" s="383">
        <f t="shared" si="166"/>
        <v>0</v>
      </c>
      <c r="L224" s="376">
        <f t="shared" si="167"/>
        <v>0</v>
      </c>
      <c r="M224" s="95"/>
      <c r="O224" s="77"/>
      <c r="P224" s="93"/>
      <c r="Q224" s="96"/>
      <c r="S224" s="96"/>
      <c r="U224" s="96"/>
      <c r="V224" s="96"/>
      <c r="X224" s="96"/>
      <c r="Z224" s="96"/>
      <c r="AB224" s="97"/>
      <c r="AC224" s="30">
        <f t="shared" si="168"/>
        <v>0</v>
      </c>
      <c r="AD224" s="30">
        <f t="shared" si="169"/>
        <v>0</v>
      </c>
      <c r="AE224" s="30">
        <f t="shared" si="170"/>
        <v>0</v>
      </c>
      <c r="AF224" s="30">
        <f t="shared" si="171"/>
        <v>0</v>
      </c>
      <c r="AG224" s="18" t="s">
        <v>415</v>
      </c>
      <c r="AH224" s="17">
        <f t="shared" ref="AH224:AH235" si="173">IF($L$223=0,0,1)</f>
        <v>0</v>
      </c>
    </row>
    <row r="225" spans="1:34" ht="25" customHeight="1" x14ac:dyDescent="0.25">
      <c r="A225" s="119" t="s">
        <v>416</v>
      </c>
      <c r="B225" s="274"/>
      <c r="C225" s="274"/>
      <c r="D225" s="274"/>
      <c r="E225" s="274"/>
      <c r="F225" s="274"/>
      <c r="G225" s="274"/>
      <c r="H225" s="274"/>
      <c r="I225" s="274"/>
      <c r="J225" s="274"/>
      <c r="K225" s="383">
        <f t="shared" si="166"/>
        <v>0</v>
      </c>
      <c r="L225" s="376">
        <f t="shared" si="167"/>
        <v>0</v>
      </c>
      <c r="M225" s="95"/>
      <c r="O225" s="77"/>
      <c r="P225" s="93"/>
      <c r="Q225" s="96"/>
      <c r="S225" s="96"/>
      <c r="U225" s="96"/>
      <c r="V225" s="96"/>
      <c r="X225" s="96"/>
      <c r="Z225" s="96"/>
      <c r="AB225" s="97"/>
      <c r="AC225" s="30">
        <f t="shared" si="168"/>
        <v>0</v>
      </c>
      <c r="AD225" s="30">
        <f t="shared" si="169"/>
        <v>0</v>
      </c>
      <c r="AE225" s="30">
        <f t="shared" si="170"/>
        <v>0</v>
      </c>
      <c r="AF225" s="30">
        <f t="shared" si="171"/>
        <v>0</v>
      </c>
      <c r="AG225" s="18" t="s">
        <v>417</v>
      </c>
      <c r="AH225" s="17">
        <f t="shared" si="173"/>
        <v>0</v>
      </c>
    </row>
    <row r="226" spans="1:34" ht="25" customHeight="1" x14ac:dyDescent="0.25">
      <c r="A226" s="119" t="s">
        <v>418</v>
      </c>
      <c r="B226" s="274"/>
      <c r="C226" s="274"/>
      <c r="D226" s="274"/>
      <c r="E226" s="274"/>
      <c r="F226" s="274"/>
      <c r="G226" s="274"/>
      <c r="H226" s="274"/>
      <c r="I226" s="274"/>
      <c r="J226" s="274"/>
      <c r="K226" s="383">
        <f t="shared" si="166"/>
        <v>0</v>
      </c>
      <c r="L226" s="376">
        <f t="shared" si="167"/>
        <v>0</v>
      </c>
      <c r="M226" s="95"/>
      <c r="O226" s="77"/>
      <c r="P226" s="93"/>
      <c r="Q226" s="96"/>
      <c r="S226" s="96"/>
      <c r="U226" s="96"/>
      <c r="V226" s="96"/>
      <c r="X226" s="96"/>
      <c r="Z226" s="96"/>
      <c r="AB226" s="97"/>
      <c r="AC226" s="30">
        <f t="shared" si="168"/>
        <v>0</v>
      </c>
      <c r="AD226" s="30">
        <f t="shared" si="169"/>
        <v>0</v>
      </c>
      <c r="AE226" s="30">
        <f t="shared" si="170"/>
        <v>0</v>
      </c>
      <c r="AF226" s="30">
        <f t="shared" si="171"/>
        <v>0</v>
      </c>
      <c r="AG226" s="18" t="s">
        <v>419</v>
      </c>
      <c r="AH226" s="17">
        <f t="shared" si="173"/>
        <v>0</v>
      </c>
    </row>
    <row r="227" spans="1:34" ht="25" customHeight="1" x14ac:dyDescent="0.25">
      <c r="A227" s="119" t="s">
        <v>420</v>
      </c>
      <c r="B227" s="274"/>
      <c r="C227" s="274"/>
      <c r="D227" s="274"/>
      <c r="E227" s="274"/>
      <c r="F227" s="274"/>
      <c r="G227" s="274"/>
      <c r="H227" s="274"/>
      <c r="I227" s="274"/>
      <c r="J227" s="274"/>
      <c r="K227" s="383">
        <f t="shared" si="166"/>
        <v>0</v>
      </c>
      <c r="L227" s="376">
        <f t="shared" si="167"/>
        <v>0</v>
      </c>
      <c r="M227" s="95"/>
      <c r="O227" s="77"/>
      <c r="P227" s="93"/>
      <c r="Q227" s="96"/>
      <c r="S227" s="96"/>
      <c r="U227" s="96"/>
      <c r="V227" s="96"/>
      <c r="X227" s="96"/>
      <c r="Z227" s="96"/>
      <c r="AB227" s="97"/>
      <c r="AC227" s="30">
        <f t="shared" si="168"/>
        <v>0</v>
      </c>
      <c r="AD227" s="30">
        <f t="shared" si="169"/>
        <v>0</v>
      </c>
      <c r="AE227" s="30">
        <f t="shared" si="170"/>
        <v>0</v>
      </c>
      <c r="AF227" s="30">
        <f t="shared" si="171"/>
        <v>0</v>
      </c>
      <c r="AG227" s="18" t="s">
        <v>421</v>
      </c>
      <c r="AH227" s="17">
        <f t="shared" si="173"/>
        <v>0</v>
      </c>
    </row>
    <row r="228" spans="1:34" ht="25" customHeight="1" x14ac:dyDescent="0.25">
      <c r="A228" s="119" t="s">
        <v>422</v>
      </c>
      <c r="B228" s="274"/>
      <c r="C228" s="274"/>
      <c r="D228" s="274"/>
      <c r="E228" s="274"/>
      <c r="F228" s="274"/>
      <c r="G228" s="274"/>
      <c r="H228" s="274"/>
      <c r="I228" s="274"/>
      <c r="J228" s="274"/>
      <c r="K228" s="383">
        <f t="shared" si="166"/>
        <v>0</v>
      </c>
      <c r="L228" s="376">
        <f t="shared" si="167"/>
        <v>0</v>
      </c>
      <c r="M228" s="95"/>
      <c r="O228" s="77"/>
      <c r="P228" s="93"/>
      <c r="Q228" s="96"/>
      <c r="S228" s="96"/>
      <c r="U228" s="96"/>
      <c r="V228" s="96"/>
      <c r="X228" s="96"/>
      <c r="Z228" s="96"/>
      <c r="AB228" s="97"/>
      <c r="AC228" s="30">
        <f t="shared" si="168"/>
        <v>0</v>
      </c>
      <c r="AD228" s="30">
        <f t="shared" si="169"/>
        <v>0</v>
      </c>
      <c r="AE228" s="30">
        <f t="shared" si="170"/>
        <v>0</v>
      </c>
      <c r="AF228" s="30">
        <f t="shared" si="171"/>
        <v>0</v>
      </c>
      <c r="AG228" s="18" t="s">
        <v>423</v>
      </c>
      <c r="AH228" s="17">
        <f t="shared" si="173"/>
        <v>0</v>
      </c>
    </row>
    <row r="229" spans="1:34" ht="25" customHeight="1" x14ac:dyDescent="0.25">
      <c r="A229" s="119" t="s">
        <v>424</v>
      </c>
      <c r="B229" s="274"/>
      <c r="C229" s="274"/>
      <c r="D229" s="274"/>
      <c r="E229" s="274"/>
      <c r="F229" s="274"/>
      <c r="G229" s="274"/>
      <c r="H229" s="274"/>
      <c r="I229" s="274"/>
      <c r="J229" s="274"/>
      <c r="K229" s="383">
        <f t="shared" si="166"/>
        <v>0</v>
      </c>
      <c r="L229" s="376">
        <f t="shared" si="167"/>
        <v>0</v>
      </c>
      <c r="M229" s="95"/>
      <c r="O229" s="77"/>
      <c r="P229" s="93"/>
      <c r="Q229" s="96"/>
      <c r="S229" s="96"/>
      <c r="U229" s="96"/>
      <c r="V229" s="96"/>
      <c r="X229" s="96"/>
      <c r="Z229" s="96"/>
      <c r="AB229" s="97"/>
      <c r="AC229" s="30">
        <f t="shared" si="168"/>
        <v>0</v>
      </c>
      <c r="AD229" s="30">
        <f t="shared" si="169"/>
        <v>0</v>
      </c>
      <c r="AE229" s="30">
        <f t="shared" si="170"/>
        <v>0</v>
      </c>
      <c r="AF229" s="30">
        <f t="shared" si="171"/>
        <v>0</v>
      </c>
      <c r="AG229" s="18" t="s">
        <v>425</v>
      </c>
      <c r="AH229" s="17">
        <f t="shared" si="173"/>
        <v>0</v>
      </c>
    </row>
    <row r="230" spans="1:34" ht="25" customHeight="1" x14ac:dyDescent="0.25">
      <c r="A230" s="119" t="s">
        <v>426</v>
      </c>
      <c r="B230" s="274"/>
      <c r="C230" s="274"/>
      <c r="D230" s="274"/>
      <c r="E230" s="274"/>
      <c r="F230" s="274"/>
      <c r="G230" s="274"/>
      <c r="H230" s="274"/>
      <c r="I230" s="274"/>
      <c r="J230" s="274"/>
      <c r="K230" s="383">
        <f t="shared" si="166"/>
        <v>0</v>
      </c>
      <c r="L230" s="376">
        <f t="shared" si="167"/>
        <v>0</v>
      </c>
      <c r="M230" s="95"/>
      <c r="O230" s="77"/>
      <c r="P230" s="93"/>
      <c r="Q230" s="96"/>
      <c r="S230" s="96"/>
      <c r="U230" s="96"/>
      <c r="V230" s="96"/>
      <c r="X230" s="96"/>
      <c r="Z230" s="96"/>
      <c r="AB230" s="97"/>
      <c r="AC230" s="30">
        <f t="shared" si="168"/>
        <v>0</v>
      </c>
      <c r="AD230" s="30">
        <f t="shared" si="169"/>
        <v>0</v>
      </c>
      <c r="AE230" s="30">
        <f t="shared" si="170"/>
        <v>0</v>
      </c>
      <c r="AF230" s="30">
        <f t="shared" si="171"/>
        <v>0</v>
      </c>
      <c r="AG230" s="18" t="s">
        <v>427</v>
      </c>
      <c r="AH230" s="17">
        <f t="shared" si="173"/>
        <v>0</v>
      </c>
    </row>
    <row r="231" spans="1:34" ht="25" customHeight="1" x14ac:dyDescent="0.25">
      <c r="A231" s="119" t="s">
        <v>428</v>
      </c>
      <c r="B231" s="274"/>
      <c r="C231" s="274"/>
      <c r="D231" s="274"/>
      <c r="E231" s="274"/>
      <c r="F231" s="274"/>
      <c r="G231" s="274"/>
      <c r="H231" s="274"/>
      <c r="I231" s="274"/>
      <c r="J231" s="274"/>
      <c r="K231" s="383">
        <f t="shared" si="166"/>
        <v>0</v>
      </c>
      <c r="L231" s="376">
        <f t="shared" si="167"/>
        <v>0</v>
      </c>
      <c r="M231" s="95"/>
      <c r="O231" s="77"/>
      <c r="P231" s="93"/>
      <c r="Q231" s="96"/>
      <c r="S231" s="96"/>
      <c r="U231" s="96"/>
      <c r="V231" s="96"/>
      <c r="X231" s="96"/>
      <c r="Z231" s="96"/>
      <c r="AB231" s="97"/>
      <c r="AC231" s="30">
        <f t="shared" si="168"/>
        <v>0</v>
      </c>
      <c r="AD231" s="30">
        <f t="shared" si="169"/>
        <v>0</v>
      </c>
      <c r="AE231" s="30">
        <f t="shared" si="170"/>
        <v>0</v>
      </c>
      <c r="AF231" s="30">
        <f t="shared" si="171"/>
        <v>0</v>
      </c>
      <c r="AG231" s="18" t="s">
        <v>429</v>
      </c>
      <c r="AH231" s="17">
        <f t="shared" si="173"/>
        <v>0</v>
      </c>
    </row>
    <row r="232" spans="1:34" ht="25" customHeight="1" x14ac:dyDescent="0.25">
      <c r="A232" s="248">
        <v>0</v>
      </c>
      <c r="B232" s="274"/>
      <c r="C232" s="275"/>
      <c r="D232" s="276"/>
      <c r="E232" s="276"/>
      <c r="F232" s="276"/>
      <c r="G232" s="276"/>
      <c r="H232" s="276"/>
      <c r="I232" s="276"/>
      <c r="J232" s="276"/>
      <c r="K232" s="367">
        <f t="shared" si="166"/>
        <v>0</v>
      </c>
      <c r="L232" s="376">
        <f t="shared" si="167"/>
        <v>0</v>
      </c>
      <c r="M232" s="95"/>
      <c r="O232" s="77"/>
      <c r="P232" s="93"/>
      <c r="Q232" s="96"/>
      <c r="S232" s="96"/>
      <c r="U232" s="96"/>
      <c r="V232" s="96"/>
      <c r="X232" s="96"/>
      <c r="Z232" s="96"/>
      <c r="AB232" s="97"/>
      <c r="AC232" s="30">
        <f t="shared" si="168"/>
        <v>0</v>
      </c>
      <c r="AD232" s="30">
        <f t="shared" si="169"/>
        <v>0</v>
      </c>
      <c r="AE232" s="30">
        <f t="shared" si="170"/>
        <v>0</v>
      </c>
      <c r="AF232" s="30">
        <f t="shared" si="171"/>
        <v>0</v>
      </c>
      <c r="AG232" s="18">
        <v>0</v>
      </c>
      <c r="AH232" s="17">
        <f t="shared" si="173"/>
        <v>0</v>
      </c>
    </row>
    <row r="233" spans="1:34" ht="25" customHeight="1" x14ac:dyDescent="0.25">
      <c r="A233" s="248">
        <v>0</v>
      </c>
      <c r="B233" s="274"/>
      <c r="C233" s="275"/>
      <c r="D233" s="276"/>
      <c r="E233" s="276"/>
      <c r="F233" s="276"/>
      <c r="G233" s="276"/>
      <c r="H233" s="276"/>
      <c r="I233" s="276"/>
      <c r="J233" s="276"/>
      <c r="K233" s="367">
        <f t="shared" si="166"/>
        <v>0</v>
      </c>
      <c r="L233" s="376">
        <f t="shared" si="167"/>
        <v>0</v>
      </c>
      <c r="M233" s="95"/>
      <c r="O233" s="77"/>
      <c r="P233" s="93"/>
      <c r="Q233" s="96"/>
      <c r="S233" s="96"/>
      <c r="U233" s="96"/>
      <c r="V233" s="96"/>
      <c r="X233" s="96"/>
      <c r="Z233" s="96"/>
      <c r="AB233" s="97"/>
      <c r="AC233" s="30">
        <f t="shared" si="168"/>
        <v>0</v>
      </c>
      <c r="AD233" s="30">
        <f t="shared" si="169"/>
        <v>0</v>
      </c>
      <c r="AE233" s="30">
        <f t="shared" si="170"/>
        <v>0</v>
      </c>
      <c r="AF233" s="30">
        <f t="shared" si="171"/>
        <v>0</v>
      </c>
      <c r="AG233" s="18">
        <v>0</v>
      </c>
      <c r="AH233" s="17">
        <f t="shared" si="173"/>
        <v>0</v>
      </c>
    </row>
    <row r="234" spans="1:34" ht="25" customHeight="1" x14ac:dyDescent="0.25">
      <c r="A234" s="248">
        <v>0</v>
      </c>
      <c r="B234" s="238"/>
      <c r="C234" s="239"/>
      <c r="D234" s="266"/>
      <c r="E234" s="266"/>
      <c r="F234" s="266"/>
      <c r="G234" s="266"/>
      <c r="H234" s="266"/>
      <c r="I234" s="266"/>
      <c r="J234" s="266"/>
      <c r="K234" s="357">
        <f t="shared" si="166"/>
        <v>0</v>
      </c>
      <c r="L234" s="376">
        <f t="shared" si="167"/>
        <v>0</v>
      </c>
      <c r="M234" s="95"/>
      <c r="O234" s="77"/>
      <c r="P234" s="93"/>
      <c r="Q234" s="96"/>
      <c r="S234" s="96"/>
      <c r="U234" s="96"/>
      <c r="V234" s="96"/>
      <c r="X234" s="96"/>
      <c r="Z234" s="96"/>
      <c r="AB234" s="97"/>
      <c r="AC234" s="30">
        <f t="shared" si="168"/>
        <v>0</v>
      </c>
      <c r="AD234" s="30">
        <f t="shared" si="169"/>
        <v>0</v>
      </c>
      <c r="AE234" s="30">
        <f t="shared" si="170"/>
        <v>0</v>
      </c>
      <c r="AF234" s="30">
        <f t="shared" si="171"/>
        <v>0</v>
      </c>
      <c r="AG234" s="18">
        <v>0</v>
      </c>
      <c r="AH234" s="17">
        <f t="shared" si="173"/>
        <v>0</v>
      </c>
    </row>
    <row r="235" spans="1:34" ht="25" customHeight="1" thickBot="1" x14ac:dyDescent="0.3">
      <c r="A235" s="249"/>
      <c r="B235" s="250"/>
      <c r="C235" s="251"/>
      <c r="D235" s="264"/>
      <c r="E235" s="264"/>
      <c r="F235" s="264"/>
      <c r="G235" s="264"/>
      <c r="H235" s="264"/>
      <c r="I235" s="264"/>
      <c r="J235" s="264"/>
      <c r="K235" s="379"/>
      <c r="L235" s="378"/>
      <c r="M235" s="101"/>
      <c r="N235" s="102"/>
      <c r="O235" s="77"/>
      <c r="P235" s="99"/>
      <c r="Q235" s="103"/>
      <c r="R235" s="104"/>
      <c r="S235" s="103"/>
      <c r="T235" s="104"/>
      <c r="U235" s="103"/>
      <c r="V235" s="103"/>
      <c r="W235" s="104"/>
      <c r="X235" s="103"/>
      <c r="Y235" s="104"/>
      <c r="Z235" s="103"/>
      <c r="AA235" s="104"/>
      <c r="AB235" s="105"/>
      <c r="AC235" s="33"/>
      <c r="AD235" s="33"/>
      <c r="AE235" s="33"/>
      <c r="AF235" s="33"/>
      <c r="AG235" s="80"/>
      <c r="AH235" s="17">
        <f t="shared" si="173"/>
        <v>0</v>
      </c>
    </row>
    <row r="236" spans="1:34" ht="40" customHeight="1" x14ac:dyDescent="0.25">
      <c r="A236" s="233" t="s">
        <v>430</v>
      </c>
      <c r="B236" s="231"/>
      <c r="C236" s="234"/>
      <c r="D236" s="245"/>
      <c r="E236" s="245"/>
      <c r="F236" s="245"/>
      <c r="G236" s="245"/>
      <c r="H236" s="245"/>
      <c r="I236" s="245"/>
      <c r="J236" s="245"/>
      <c r="K236" s="363"/>
      <c r="L236" s="376"/>
      <c r="M236" s="95"/>
      <c r="O236" s="77"/>
      <c r="P236" s="106"/>
      <c r="Q236" s="96"/>
      <c r="S236" s="96"/>
      <c r="U236" s="96"/>
      <c r="V236" s="96"/>
      <c r="X236" s="96"/>
      <c r="Z236" s="96"/>
      <c r="AB236" s="97"/>
      <c r="AC236" s="30"/>
      <c r="AD236" s="30"/>
      <c r="AE236" s="30"/>
      <c r="AF236" s="30"/>
      <c r="AH236" s="17">
        <f>IF($L$237=0,0,1)</f>
        <v>0</v>
      </c>
    </row>
    <row r="237" spans="1:34" ht="25" customHeight="1" x14ac:dyDescent="0.25">
      <c r="A237" s="119" t="s">
        <v>188</v>
      </c>
      <c r="B237" s="240"/>
      <c r="C237" s="240"/>
      <c r="D237" s="240"/>
      <c r="E237" s="240"/>
      <c r="F237" s="240"/>
      <c r="G237" s="240"/>
      <c r="H237" s="240"/>
      <c r="I237" s="240"/>
      <c r="J237" s="240"/>
      <c r="K237" s="366">
        <f t="shared" ref="K237:K245" si="174">D237+E237+F237+H237+J237</f>
        <v>0</v>
      </c>
      <c r="L237" s="376">
        <f t="shared" ref="L237:L245" si="175">G237+I237+K237</f>
        <v>0</v>
      </c>
      <c r="M237" s="95"/>
      <c r="O237" s="77">
        <f>IF(L237&gt;1,1,0)</f>
        <v>0</v>
      </c>
      <c r="P237" s="93"/>
      <c r="Q237" s="96"/>
      <c r="S237" s="96"/>
      <c r="U237" s="96"/>
      <c r="V237" s="96"/>
      <c r="X237" s="96"/>
      <c r="Z237" s="96"/>
      <c r="AB237" s="97"/>
      <c r="AC237" s="30">
        <f t="shared" ref="AC237:AC245" si="176">Q237</f>
        <v>0</v>
      </c>
      <c r="AD237" s="30">
        <f t="shared" ref="AD237:AD245" si="177">D237+E237+F237+H237+J237</f>
        <v>0</v>
      </c>
      <c r="AE237" s="30">
        <f t="shared" ref="AE237:AE245" si="178">G237</f>
        <v>0</v>
      </c>
      <c r="AF237" s="30">
        <f t="shared" ref="AF237:AF245" si="179">AC237+AD237+AE237</f>
        <v>0</v>
      </c>
      <c r="AG237" s="18" t="s">
        <v>431</v>
      </c>
      <c r="AH237" s="17">
        <f>IF($L$237=0,0,1)</f>
        <v>0</v>
      </c>
    </row>
    <row r="238" spans="1:34" ht="25" customHeight="1" x14ac:dyDescent="0.25">
      <c r="A238" s="370" t="s">
        <v>432</v>
      </c>
      <c r="B238" s="383">
        <f t="shared" ref="B238:J238" si="180">B237</f>
        <v>0</v>
      </c>
      <c r="C238" s="383">
        <f t="shared" si="180"/>
        <v>0</v>
      </c>
      <c r="D238" s="383">
        <f t="shared" si="180"/>
        <v>0</v>
      </c>
      <c r="E238" s="383">
        <f t="shared" si="180"/>
        <v>0</v>
      </c>
      <c r="F238" s="383">
        <f t="shared" si="180"/>
        <v>0</v>
      </c>
      <c r="G238" s="383">
        <f t="shared" si="180"/>
        <v>0</v>
      </c>
      <c r="H238" s="383">
        <f t="shared" si="180"/>
        <v>0</v>
      </c>
      <c r="I238" s="383">
        <f t="shared" si="180"/>
        <v>0</v>
      </c>
      <c r="J238" s="383">
        <f t="shared" si="180"/>
        <v>0</v>
      </c>
      <c r="K238" s="383">
        <f t="shared" si="174"/>
        <v>0</v>
      </c>
      <c r="L238" s="376">
        <f t="shared" si="175"/>
        <v>0</v>
      </c>
      <c r="M238" s="95"/>
      <c r="O238" s="77"/>
      <c r="P238" s="93"/>
      <c r="Q238" s="96"/>
      <c r="S238" s="96"/>
      <c r="U238" s="96"/>
      <c r="V238" s="96"/>
      <c r="X238" s="96"/>
      <c r="Z238" s="96"/>
      <c r="AB238" s="97"/>
      <c r="AC238" s="30">
        <f t="shared" si="176"/>
        <v>0</v>
      </c>
      <c r="AD238" s="30">
        <f t="shared" si="177"/>
        <v>0</v>
      </c>
      <c r="AE238" s="30">
        <f t="shared" si="178"/>
        <v>0</v>
      </c>
      <c r="AF238" s="30">
        <f t="shared" si="179"/>
        <v>0</v>
      </c>
      <c r="AG238" s="18" t="s">
        <v>433</v>
      </c>
      <c r="AH238" s="17">
        <f t="shared" ref="AH238:AH246" si="181">IF($L$237=0,0,1)</f>
        <v>0</v>
      </c>
    </row>
    <row r="239" spans="1:34" ht="25" customHeight="1" x14ac:dyDescent="0.25">
      <c r="A239" s="119" t="s">
        <v>434</v>
      </c>
      <c r="B239" s="274"/>
      <c r="C239" s="274"/>
      <c r="D239" s="274"/>
      <c r="E239" s="274"/>
      <c r="F239" s="274"/>
      <c r="G239" s="274"/>
      <c r="H239" s="274"/>
      <c r="I239" s="274"/>
      <c r="J239" s="274"/>
      <c r="K239" s="383">
        <f t="shared" si="174"/>
        <v>0</v>
      </c>
      <c r="L239" s="376">
        <f t="shared" si="175"/>
        <v>0</v>
      </c>
      <c r="M239" s="95"/>
      <c r="O239" s="77"/>
      <c r="P239" s="93"/>
      <c r="Q239" s="96"/>
      <c r="S239" s="96"/>
      <c r="U239" s="96"/>
      <c r="V239" s="96"/>
      <c r="X239" s="96"/>
      <c r="Z239" s="96"/>
      <c r="AB239" s="97"/>
      <c r="AC239" s="30">
        <f t="shared" si="176"/>
        <v>0</v>
      </c>
      <c r="AD239" s="30">
        <f t="shared" si="177"/>
        <v>0</v>
      </c>
      <c r="AE239" s="30">
        <f t="shared" si="178"/>
        <v>0</v>
      </c>
      <c r="AF239" s="30">
        <f t="shared" si="179"/>
        <v>0</v>
      </c>
      <c r="AG239" s="18" t="s">
        <v>435</v>
      </c>
      <c r="AH239" s="17">
        <f t="shared" si="181"/>
        <v>0</v>
      </c>
    </row>
    <row r="240" spans="1:34" ht="25" customHeight="1" x14ac:dyDescent="0.25">
      <c r="A240" s="119" t="s">
        <v>436</v>
      </c>
      <c r="B240" s="274"/>
      <c r="C240" s="274"/>
      <c r="D240" s="274"/>
      <c r="E240" s="274"/>
      <c r="F240" s="274"/>
      <c r="G240" s="274"/>
      <c r="H240" s="274"/>
      <c r="I240" s="274"/>
      <c r="J240" s="274"/>
      <c r="K240" s="383">
        <f t="shared" si="174"/>
        <v>0</v>
      </c>
      <c r="L240" s="376">
        <f t="shared" si="175"/>
        <v>0</v>
      </c>
      <c r="M240" s="95"/>
      <c r="O240" s="77"/>
      <c r="P240" s="93"/>
      <c r="Q240" s="96"/>
      <c r="S240" s="96"/>
      <c r="U240" s="96"/>
      <c r="V240" s="96"/>
      <c r="X240" s="96"/>
      <c r="Z240" s="96"/>
      <c r="AB240" s="97"/>
      <c r="AC240" s="30">
        <f t="shared" si="176"/>
        <v>0</v>
      </c>
      <c r="AD240" s="30">
        <f t="shared" si="177"/>
        <v>0</v>
      </c>
      <c r="AE240" s="30">
        <f t="shared" si="178"/>
        <v>0</v>
      </c>
      <c r="AF240" s="30">
        <f t="shared" si="179"/>
        <v>0</v>
      </c>
      <c r="AG240" s="18" t="s">
        <v>437</v>
      </c>
      <c r="AH240" s="17">
        <f t="shared" si="181"/>
        <v>0</v>
      </c>
    </row>
    <row r="241" spans="1:34" ht="25" customHeight="1" x14ac:dyDescent="0.25">
      <c r="A241" s="119" t="s">
        <v>438</v>
      </c>
      <c r="B241" s="274"/>
      <c r="C241" s="274"/>
      <c r="D241" s="274"/>
      <c r="E241" s="274"/>
      <c r="F241" s="274"/>
      <c r="G241" s="274"/>
      <c r="H241" s="274"/>
      <c r="I241" s="274"/>
      <c r="J241" s="274"/>
      <c r="K241" s="383">
        <f t="shared" si="174"/>
        <v>0</v>
      </c>
      <c r="L241" s="376">
        <f t="shared" si="175"/>
        <v>0</v>
      </c>
      <c r="M241" s="95"/>
      <c r="O241" s="77"/>
      <c r="P241" s="93"/>
      <c r="Q241" s="96"/>
      <c r="S241" s="96"/>
      <c r="U241" s="96"/>
      <c r="V241" s="96"/>
      <c r="X241" s="96"/>
      <c r="Z241" s="96"/>
      <c r="AB241" s="97"/>
      <c r="AC241" s="30">
        <f t="shared" si="176"/>
        <v>0</v>
      </c>
      <c r="AD241" s="30">
        <f t="shared" si="177"/>
        <v>0</v>
      </c>
      <c r="AE241" s="30">
        <f t="shared" si="178"/>
        <v>0</v>
      </c>
      <c r="AF241" s="30">
        <f t="shared" si="179"/>
        <v>0</v>
      </c>
      <c r="AG241" s="18" t="s">
        <v>439</v>
      </c>
      <c r="AH241" s="17">
        <f t="shared" si="181"/>
        <v>0</v>
      </c>
    </row>
    <row r="242" spans="1:34" ht="25" customHeight="1" x14ac:dyDescent="0.25">
      <c r="A242" s="119" t="s">
        <v>440</v>
      </c>
      <c r="B242" s="274"/>
      <c r="C242" s="274"/>
      <c r="D242" s="274"/>
      <c r="E242" s="274"/>
      <c r="F242" s="274"/>
      <c r="G242" s="274"/>
      <c r="H242" s="274"/>
      <c r="I242" s="274"/>
      <c r="J242" s="274"/>
      <c r="K242" s="383">
        <f t="shared" si="174"/>
        <v>0</v>
      </c>
      <c r="L242" s="376">
        <f t="shared" si="175"/>
        <v>0</v>
      </c>
      <c r="M242" s="95"/>
      <c r="O242" s="77"/>
      <c r="P242" s="93"/>
      <c r="Q242" s="96"/>
      <c r="S242" s="96"/>
      <c r="U242" s="96"/>
      <c r="V242" s="96"/>
      <c r="X242" s="96"/>
      <c r="Z242" s="96"/>
      <c r="AB242" s="97"/>
      <c r="AC242" s="30">
        <f t="shared" si="176"/>
        <v>0</v>
      </c>
      <c r="AD242" s="30">
        <f t="shared" si="177"/>
        <v>0</v>
      </c>
      <c r="AE242" s="30">
        <f t="shared" si="178"/>
        <v>0</v>
      </c>
      <c r="AF242" s="30">
        <f t="shared" si="179"/>
        <v>0</v>
      </c>
      <c r="AG242" s="18" t="s">
        <v>441</v>
      </c>
      <c r="AH242" s="17">
        <f t="shared" si="181"/>
        <v>0</v>
      </c>
    </row>
    <row r="243" spans="1:34" ht="25" customHeight="1" x14ac:dyDescent="0.25">
      <c r="A243" s="248">
        <v>0</v>
      </c>
      <c r="B243" s="274"/>
      <c r="C243" s="275"/>
      <c r="D243" s="276"/>
      <c r="E243" s="276"/>
      <c r="F243" s="276"/>
      <c r="G243" s="276"/>
      <c r="H243" s="276"/>
      <c r="I243" s="276"/>
      <c r="J243" s="276"/>
      <c r="K243" s="367">
        <f t="shared" si="174"/>
        <v>0</v>
      </c>
      <c r="L243" s="376">
        <f t="shared" si="175"/>
        <v>0</v>
      </c>
      <c r="M243" s="95"/>
      <c r="O243" s="77"/>
      <c r="P243" s="93"/>
      <c r="Q243" s="96"/>
      <c r="S243" s="96"/>
      <c r="U243" s="96"/>
      <c r="V243" s="96"/>
      <c r="X243" s="96"/>
      <c r="Z243" s="96"/>
      <c r="AB243" s="97"/>
      <c r="AC243" s="30">
        <f t="shared" si="176"/>
        <v>0</v>
      </c>
      <c r="AD243" s="30">
        <f t="shared" si="177"/>
        <v>0</v>
      </c>
      <c r="AE243" s="30">
        <f t="shared" si="178"/>
        <v>0</v>
      </c>
      <c r="AF243" s="30">
        <f t="shared" si="179"/>
        <v>0</v>
      </c>
      <c r="AG243" s="18">
        <v>0</v>
      </c>
      <c r="AH243" s="17">
        <f t="shared" si="181"/>
        <v>0</v>
      </c>
    </row>
    <row r="244" spans="1:34" ht="25" customHeight="1" x14ac:dyDescent="0.25">
      <c r="A244" s="248">
        <v>0</v>
      </c>
      <c r="B244" s="274"/>
      <c r="C244" s="275"/>
      <c r="D244" s="276"/>
      <c r="E244" s="276"/>
      <c r="F244" s="276"/>
      <c r="G244" s="276"/>
      <c r="H244" s="276"/>
      <c r="I244" s="276"/>
      <c r="J244" s="276"/>
      <c r="K244" s="367">
        <f t="shared" si="174"/>
        <v>0</v>
      </c>
      <c r="L244" s="376">
        <f t="shared" si="175"/>
        <v>0</v>
      </c>
      <c r="M244" s="95"/>
      <c r="O244" s="77"/>
      <c r="P244" s="93"/>
      <c r="Q244" s="96"/>
      <c r="S244" s="96"/>
      <c r="U244" s="96"/>
      <c r="V244" s="96"/>
      <c r="X244" s="96"/>
      <c r="Z244" s="96"/>
      <c r="AB244" s="97"/>
      <c r="AC244" s="30">
        <f t="shared" si="176"/>
        <v>0</v>
      </c>
      <c r="AD244" s="30">
        <f t="shared" si="177"/>
        <v>0</v>
      </c>
      <c r="AE244" s="30">
        <f t="shared" si="178"/>
        <v>0</v>
      </c>
      <c r="AF244" s="30">
        <f t="shared" si="179"/>
        <v>0</v>
      </c>
      <c r="AG244" s="18">
        <v>0</v>
      </c>
      <c r="AH244" s="17">
        <f t="shared" si="181"/>
        <v>0</v>
      </c>
    </row>
    <row r="245" spans="1:34" ht="25" customHeight="1" x14ac:dyDescent="0.25">
      <c r="A245" s="248">
        <v>0</v>
      </c>
      <c r="B245" s="238"/>
      <c r="C245" s="239"/>
      <c r="D245" s="266"/>
      <c r="E245" s="266"/>
      <c r="F245" s="266"/>
      <c r="G245" s="266"/>
      <c r="H245" s="266"/>
      <c r="I245" s="266"/>
      <c r="J245" s="266"/>
      <c r="K245" s="357">
        <f t="shared" si="174"/>
        <v>0</v>
      </c>
      <c r="L245" s="376">
        <f t="shared" si="175"/>
        <v>0</v>
      </c>
      <c r="M245" s="95"/>
      <c r="O245" s="77"/>
      <c r="P245" s="96"/>
      <c r="Q245" s="96"/>
      <c r="S245" s="96"/>
      <c r="U245" s="96"/>
      <c r="V245" s="96"/>
      <c r="X245" s="96"/>
      <c r="Z245" s="96"/>
      <c r="AB245" s="97"/>
      <c r="AC245" s="30">
        <f t="shared" si="176"/>
        <v>0</v>
      </c>
      <c r="AD245" s="30">
        <f t="shared" si="177"/>
        <v>0</v>
      </c>
      <c r="AE245" s="30">
        <f t="shared" si="178"/>
        <v>0</v>
      </c>
      <c r="AF245" s="30">
        <f t="shared" si="179"/>
        <v>0</v>
      </c>
      <c r="AG245" s="18">
        <v>0</v>
      </c>
      <c r="AH245" s="17">
        <f t="shared" si="181"/>
        <v>0</v>
      </c>
    </row>
    <row r="246" spans="1:34" ht="25" customHeight="1" thickBot="1" x14ac:dyDescent="0.3">
      <c r="A246" s="249"/>
      <c r="B246" s="250"/>
      <c r="C246" s="251"/>
      <c r="D246" s="264"/>
      <c r="E246" s="264"/>
      <c r="F246" s="264"/>
      <c r="G246" s="264"/>
      <c r="H246" s="264"/>
      <c r="I246" s="264"/>
      <c r="J246" s="264"/>
      <c r="K246" s="379"/>
      <c r="L246" s="378"/>
      <c r="M246" s="101"/>
      <c r="N246" s="102"/>
      <c r="O246" s="77"/>
      <c r="P246" s="99"/>
      <c r="Q246" s="103"/>
      <c r="R246" s="104"/>
      <c r="S246" s="103"/>
      <c r="T246" s="104"/>
      <c r="U246" s="103"/>
      <c r="V246" s="103"/>
      <c r="W246" s="104"/>
      <c r="X246" s="103"/>
      <c r="Y246" s="104"/>
      <c r="Z246" s="103"/>
      <c r="AA246" s="104"/>
      <c r="AB246" s="105"/>
      <c r="AC246" s="33"/>
      <c r="AD246" s="33"/>
      <c r="AE246" s="33"/>
      <c r="AF246" s="33"/>
      <c r="AG246" s="80"/>
      <c r="AH246" s="17">
        <f t="shared" si="181"/>
        <v>0</v>
      </c>
    </row>
    <row r="247" spans="1:34" ht="40" customHeight="1" x14ac:dyDescent="0.25">
      <c r="A247" s="233" t="s">
        <v>442</v>
      </c>
      <c r="B247" s="236"/>
      <c r="C247" s="237"/>
      <c r="D247" s="246"/>
      <c r="E247" s="246"/>
      <c r="F247" s="246"/>
      <c r="G247" s="246"/>
      <c r="H247" s="246"/>
      <c r="I247" s="246"/>
      <c r="J247" s="246"/>
      <c r="K247" s="357"/>
      <c r="L247" s="376"/>
      <c r="M247" s="95"/>
      <c r="O247" s="77"/>
      <c r="P247" s="106"/>
      <c r="Q247" s="96"/>
      <c r="S247" s="96"/>
      <c r="U247" s="96"/>
      <c r="V247" s="96"/>
      <c r="X247" s="96"/>
      <c r="Z247" s="96"/>
      <c r="AB247" s="97"/>
      <c r="AC247" s="30"/>
      <c r="AD247" s="30"/>
      <c r="AE247" s="30"/>
      <c r="AF247" s="30"/>
      <c r="AH247" s="17">
        <f>IF($L$248=0,0,1)</f>
        <v>0</v>
      </c>
    </row>
    <row r="248" spans="1:34" ht="25" customHeight="1" x14ac:dyDescent="0.25">
      <c r="A248" s="119" t="s">
        <v>188</v>
      </c>
      <c r="B248" s="238"/>
      <c r="C248" s="238"/>
      <c r="D248" s="238"/>
      <c r="E248" s="238"/>
      <c r="F248" s="238"/>
      <c r="G248" s="238"/>
      <c r="H248" s="238"/>
      <c r="I248" s="238"/>
      <c r="J248" s="238"/>
      <c r="K248" s="372">
        <f t="shared" ref="K248:K256" si="182">D248+E248+F248+H248+J248</f>
        <v>0</v>
      </c>
      <c r="L248" s="376">
        <f t="shared" ref="L248:L256" si="183">G248+I248+K248</f>
        <v>0</v>
      </c>
      <c r="M248" s="95"/>
      <c r="O248" s="77">
        <f>IF(L248&gt;1,1,0)</f>
        <v>0</v>
      </c>
      <c r="P248" s="93"/>
      <c r="Q248" s="96"/>
      <c r="S248" s="96"/>
      <c r="U248" s="96"/>
      <c r="V248" s="96"/>
      <c r="X248" s="96"/>
      <c r="Z248" s="96"/>
      <c r="AB248" s="97"/>
      <c r="AC248" s="30">
        <f t="shared" ref="AC248:AC256" si="184">Q248</f>
        <v>0</v>
      </c>
      <c r="AD248" s="30">
        <f t="shared" ref="AD248:AD256" si="185">D248+E248+F248+H248+J248</f>
        <v>0</v>
      </c>
      <c r="AE248" s="30">
        <f t="shared" ref="AE248:AE256" si="186">G248</f>
        <v>0</v>
      </c>
      <c r="AF248" s="30">
        <f t="shared" ref="AF248:AF256" si="187">AC248+AD248+AE248</f>
        <v>0</v>
      </c>
      <c r="AG248" s="18" t="s">
        <v>443</v>
      </c>
      <c r="AH248" s="17">
        <f>IF($L$248=0,0,1)</f>
        <v>0</v>
      </c>
    </row>
    <row r="249" spans="1:34" ht="25" customHeight="1" x14ac:dyDescent="0.25">
      <c r="A249" s="119" t="s">
        <v>444</v>
      </c>
      <c r="B249" s="274"/>
      <c r="C249" s="274"/>
      <c r="D249" s="274"/>
      <c r="E249" s="274"/>
      <c r="F249" s="274"/>
      <c r="G249" s="274"/>
      <c r="H249" s="274"/>
      <c r="I249" s="274"/>
      <c r="J249" s="274"/>
      <c r="K249" s="383">
        <f t="shared" si="182"/>
        <v>0</v>
      </c>
      <c r="L249" s="376">
        <f t="shared" si="183"/>
        <v>0</v>
      </c>
      <c r="M249" s="95"/>
      <c r="O249" s="77"/>
      <c r="P249" s="93"/>
      <c r="Q249" s="96"/>
      <c r="S249" s="96"/>
      <c r="U249" s="96"/>
      <c r="V249" s="96"/>
      <c r="X249" s="96"/>
      <c r="Z249" s="96"/>
      <c r="AB249" s="97"/>
      <c r="AC249" s="30">
        <f t="shared" si="184"/>
        <v>0</v>
      </c>
      <c r="AD249" s="30">
        <f t="shared" si="185"/>
        <v>0</v>
      </c>
      <c r="AE249" s="30">
        <f t="shared" si="186"/>
        <v>0</v>
      </c>
      <c r="AF249" s="30">
        <f t="shared" si="187"/>
        <v>0</v>
      </c>
      <c r="AG249" s="18" t="s">
        <v>445</v>
      </c>
      <c r="AH249" s="17">
        <f t="shared" ref="AH249:AH261" si="188">IF($L$248=0,0,1)</f>
        <v>0</v>
      </c>
    </row>
    <row r="250" spans="1:34" ht="25" customHeight="1" x14ac:dyDescent="0.25">
      <c r="A250" s="119" t="s">
        <v>446</v>
      </c>
      <c r="B250" s="274"/>
      <c r="C250" s="274"/>
      <c r="D250" s="274"/>
      <c r="E250" s="274"/>
      <c r="F250" s="274"/>
      <c r="G250" s="274"/>
      <c r="H250" s="274"/>
      <c r="I250" s="274"/>
      <c r="J250" s="274"/>
      <c r="K250" s="383">
        <f t="shared" si="182"/>
        <v>0</v>
      </c>
      <c r="L250" s="376">
        <f t="shared" si="183"/>
        <v>0</v>
      </c>
      <c r="M250" s="95"/>
      <c r="O250" s="77"/>
      <c r="P250" s="93"/>
      <c r="Q250" s="96"/>
      <c r="S250" s="96"/>
      <c r="U250" s="96"/>
      <c r="V250" s="96"/>
      <c r="X250" s="96"/>
      <c r="Z250" s="96"/>
      <c r="AB250" s="97"/>
      <c r="AC250" s="30">
        <f t="shared" si="184"/>
        <v>0</v>
      </c>
      <c r="AD250" s="30">
        <f t="shared" si="185"/>
        <v>0</v>
      </c>
      <c r="AE250" s="30">
        <f t="shared" si="186"/>
        <v>0</v>
      </c>
      <c r="AF250" s="30">
        <f t="shared" si="187"/>
        <v>0</v>
      </c>
      <c r="AG250" s="18" t="s">
        <v>447</v>
      </c>
      <c r="AH250" s="17">
        <f t="shared" si="188"/>
        <v>0</v>
      </c>
    </row>
    <row r="251" spans="1:34" ht="25" customHeight="1" x14ac:dyDescent="0.25">
      <c r="A251" s="119" t="s">
        <v>448</v>
      </c>
      <c r="B251" s="274"/>
      <c r="C251" s="274"/>
      <c r="D251" s="274"/>
      <c r="E251" s="274"/>
      <c r="F251" s="274"/>
      <c r="G251" s="274"/>
      <c r="H251" s="274"/>
      <c r="I251" s="274"/>
      <c r="J251" s="274"/>
      <c r="K251" s="383">
        <f t="shared" si="182"/>
        <v>0</v>
      </c>
      <c r="L251" s="376">
        <f t="shared" si="183"/>
        <v>0</v>
      </c>
      <c r="M251" s="95"/>
      <c r="O251" s="77"/>
      <c r="P251" s="93"/>
      <c r="Q251" s="96"/>
      <c r="S251" s="96"/>
      <c r="U251" s="96"/>
      <c r="V251" s="96"/>
      <c r="X251" s="96"/>
      <c r="Z251" s="96"/>
      <c r="AB251" s="97"/>
      <c r="AC251" s="30">
        <f t="shared" si="184"/>
        <v>0</v>
      </c>
      <c r="AD251" s="30">
        <f t="shared" si="185"/>
        <v>0</v>
      </c>
      <c r="AE251" s="30">
        <f t="shared" si="186"/>
        <v>0</v>
      </c>
      <c r="AF251" s="30">
        <f t="shared" si="187"/>
        <v>0</v>
      </c>
      <c r="AG251" s="18" t="s">
        <v>449</v>
      </c>
      <c r="AH251" s="17">
        <f t="shared" si="188"/>
        <v>0</v>
      </c>
    </row>
    <row r="252" spans="1:34" ht="25" customHeight="1" x14ac:dyDescent="0.25">
      <c r="A252" s="119" t="s">
        <v>450</v>
      </c>
      <c r="B252" s="274"/>
      <c r="C252" s="274"/>
      <c r="D252" s="274"/>
      <c r="E252" s="274"/>
      <c r="F252" s="274"/>
      <c r="G252" s="274"/>
      <c r="H252" s="274"/>
      <c r="I252" s="274"/>
      <c r="J252" s="274"/>
      <c r="K252" s="383">
        <f t="shared" si="182"/>
        <v>0</v>
      </c>
      <c r="L252" s="376">
        <f t="shared" si="183"/>
        <v>0</v>
      </c>
      <c r="M252" s="95"/>
      <c r="O252" s="77"/>
      <c r="P252" s="93"/>
      <c r="Q252" s="96"/>
      <c r="S252" s="96"/>
      <c r="U252" s="96"/>
      <c r="V252" s="96"/>
      <c r="X252" s="96"/>
      <c r="Z252" s="96"/>
      <c r="AB252" s="97"/>
      <c r="AC252" s="30">
        <f t="shared" si="184"/>
        <v>0</v>
      </c>
      <c r="AD252" s="30">
        <f t="shared" si="185"/>
        <v>0</v>
      </c>
      <c r="AE252" s="30">
        <f t="shared" si="186"/>
        <v>0</v>
      </c>
      <c r="AF252" s="30">
        <f t="shared" si="187"/>
        <v>0</v>
      </c>
      <c r="AG252" s="18" t="s">
        <v>451</v>
      </c>
      <c r="AH252" s="17">
        <f t="shared" si="188"/>
        <v>0</v>
      </c>
    </row>
    <row r="253" spans="1:34" ht="25" customHeight="1" x14ac:dyDescent="0.25">
      <c r="A253" s="119" t="s">
        <v>452</v>
      </c>
      <c r="B253" s="274"/>
      <c r="C253" s="274"/>
      <c r="D253" s="274"/>
      <c r="E253" s="274"/>
      <c r="F253" s="274"/>
      <c r="G253" s="274"/>
      <c r="H253" s="274"/>
      <c r="I253" s="274"/>
      <c r="J253" s="274"/>
      <c r="K253" s="383">
        <f t="shared" si="182"/>
        <v>0</v>
      </c>
      <c r="L253" s="376">
        <f t="shared" si="183"/>
        <v>0</v>
      </c>
      <c r="M253" s="95"/>
      <c r="O253" s="77"/>
      <c r="P253" s="93"/>
      <c r="Q253" s="96"/>
      <c r="S253" s="96"/>
      <c r="U253" s="96"/>
      <c r="V253" s="96"/>
      <c r="X253" s="96"/>
      <c r="Z253" s="96"/>
      <c r="AB253" s="97"/>
      <c r="AC253" s="30">
        <f t="shared" si="184"/>
        <v>0</v>
      </c>
      <c r="AD253" s="30">
        <f t="shared" si="185"/>
        <v>0</v>
      </c>
      <c r="AE253" s="30">
        <f t="shared" si="186"/>
        <v>0</v>
      </c>
      <c r="AF253" s="30">
        <f t="shared" si="187"/>
        <v>0</v>
      </c>
      <c r="AG253" s="18" t="s">
        <v>453</v>
      </c>
      <c r="AH253" s="17">
        <f t="shared" si="188"/>
        <v>0</v>
      </c>
    </row>
    <row r="254" spans="1:34" ht="25" customHeight="1" x14ac:dyDescent="0.25">
      <c r="A254" s="248">
        <v>0</v>
      </c>
      <c r="B254" s="274"/>
      <c r="C254" s="275"/>
      <c r="D254" s="276"/>
      <c r="E254" s="276"/>
      <c r="F254" s="276"/>
      <c r="G254" s="276"/>
      <c r="H254" s="276"/>
      <c r="I254" s="276"/>
      <c r="J254" s="276"/>
      <c r="K254" s="367">
        <f t="shared" si="182"/>
        <v>0</v>
      </c>
      <c r="L254" s="376">
        <f t="shared" si="183"/>
        <v>0</v>
      </c>
      <c r="M254" s="95"/>
      <c r="O254" s="77"/>
      <c r="P254" s="93"/>
      <c r="Q254" s="96"/>
      <c r="S254" s="96"/>
      <c r="U254" s="96"/>
      <c r="V254" s="96"/>
      <c r="X254" s="96"/>
      <c r="Z254" s="96"/>
      <c r="AB254" s="97"/>
      <c r="AC254" s="30">
        <f t="shared" si="184"/>
        <v>0</v>
      </c>
      <c r="AD254" s="30">
        <f t="shared" si="185"/>
        <v>0</v>
      </c>
      <c r="AE254" s="30">
        <f t="shared" si="186"/>
        <v>0</v>
      </c>
      <c r="AF254" s="30">
        <f t="shared" si="187"/>
        <v>0</v>
      </c>
      <c r="AG254" s="18">
        <v>0</v>
      </c>
      <c r="AH254" s="17">
        <f t="shared" si="188"/>
        <v>0</v>
      </c>
    </row>
    <row r="255" spans="1:34" ht="25" customHeight="1" x14ac:dyDescent="0.25">
      <c r="A255" s="248">
        <v>0</v>
      </c>
      <c r="B255" s="274"/>
      <c r="C255" s="275"/>
      <c r="D255" s="276"/>
      <c r="E255" s="276"/>
      <c r="F255" s="276"/>
      <c r="G255" s="276"/>
      <c r="H255" s="276"/>
      <c r="I255" s="276"/>
      <c r="J255" s="276"/>
      <c r="K255" s="367">
        <f t="shared" si="182"/>
        <v>0</v>
      </c>
      <c r="L255" s="376">
        <f t="shared" si="183"/>
        <v>0</v>
      </c>
      <c r="M255" s="95"/>
      <c r="O255" s="77"/>
      <c r="P255" s="93"/>
      <c r="Q255" s="96"/>
      <c r="S255" s="96"/>
      <c r="U255" s="96"/>
      <c r="V255" s="96"/>
      <c r="X255" s="96"/>
      <c r="Z255" s="96"/>
      <c r="AB255" s="97"/>
      <c r="AC255" s="30">
        <f t="shared" si="184"/>
        <v>0</v>
      </c>
      <c r="AD255" s="30">
        <f t="shared" si="185"/>
        <v>0</v>
      </c>
      <c r="AE255" s="30">
        <f t="shared" si="186"/>
        <v>0</v>
      </c>
      <c r="AF255" s="30">
        <f t="shared" si="187"/>
        <v>0</v>
      </c>
      <c r="AG255" s="18">
        <v>0</v>
      </c>
      <c r="AH255" s="17">
        <f t="shared" si="188"/>
        <v>0</v>
      </c>
    </row>
    <row r="256" spans="1:34" ht="25" customHeight="1" x14ac:dyDescent="0.25">
      <c r="A256" s="248">
        <v>0</v>
      </c>
      <c r="B256" s="274"/>
      <c r="C256" s="275"/>
      <c r="D256" s="276"/>
      <c r="E256" s="276"/>
      <c r="F256" s="276"/>
      <c r="G256" s="276"/>
      <c r="H256" s="276"/>
      <c r="I256" s="276"/>
      <c r="J256" s="276"/>
      <c r="K256" s="367">
        <f t="shared" si="182"/>
        <v>0</v>
      </c>
      <c r="L256" s="376">
        <f t="shared" si="183"/>
        <v>0</v>
      </c>
      <c r="M256" s="95"/>
      <c r="O256" s="77"/>
      <c r="P256" s="93"/>
      <c r="Q256" s="96"/>
      <c r="S256" s="96"/>
      <c r="U256" s="96"/>
      <c r="V256" s="96"/>
      <c r="X256" s="96"/>
      <c r="Z256" s="96"/>
      <c r="AB256" s="97"/>
      <c r="AC256" s="30">
        <f t="shared" si="184"/>
        <v>0</v>
      </c>
      <c r="AD256" s="30">
        <f t="shared" si="185"/>
        <v>0</v>
      </c>
      <c r="AE256" s="30">
        <f t="shared" si="186"/>
        <v>0</v>
      </c>
      <c r="AF256" s="30">
        <f t="shared" si="187"/>
        <v>0</v>
      </c>
      <c r="AG256" s="18">
        <v>0</v>
      </c>
      <c r="AH256" s="17">
        <f t="shared" si="188"/>
        <v>0</v>
      </c>
    </row>
    <row r="257" spans="1:34" s="66" customFormat="1" ht="25" customHeight="1" x14ac:dyDescent="0.25">
      <c r="A257" s="252" t="s">
        <v>235</v>
      </c>
      <c r="B257" s="253" t="str">
        <f>IF(B248-B249-B250=0,"OK","OUT OF BALANCE BY")</f>
        <v>OK</v>
      </c>
      <c r="C257" s="254" t="str">
        <f t="shared" ref="C257:L257" si="189">IF(C248-C249-C250=0,"OK","OUT OF BALANCE BY")</f>
        <v>OK</v>
      </c>
      <c r="D257" s="268" t="str">
        <f t="shared" si="189"/>
        <v>OK</v>
      </c>
      <c r="E257" s="268" t="str">
        <f t="shared" si="189"/>
        <v>OK</v>
      </c>
      <c r="F257" s="268" t="str">
        <f t="shared" si="189"/>
        <v>OK</v>
      </c>
      <c r="G257" s="268" t="str">
        <f t="shared" si="189"/>
        <v>OK</v>
      </c>
      <c r="H257" s="268" t="str">
        <f t="shared" si="189"/>
        <v>OK</v>
      </c>
      <c r="I257" s="268" t="str">
        <f t="shared" si="189"/>
        <v>OK</v>
      </c>
      <c r="J257" s="268" t="str">
        <f t="shared" si="189"/>
        <v>OK</v>
      </c>
      <c r="K257" s="364" t="str">
        <f t="shared" si="189"/>
        <v>OK</v>
      </c>
      <c r="L257" s="380" t="str">
        <f t="shared" si="189"/>
        <v>OK</v>
      </c>
      <c r="M257" s="109"/>
      <c r="O257" s="77"/>
      <c r="P257" s="96"/>
      <c r="Q257" s="110"/>
      <c r="S257" s="110"/>
      <c r="U257" s="110"/>
      <c r="V257" s="110"/>
      <c r="X257" s="110"/>
      <c r="Z257" s="110"/>
      <c r="AB257" s="111"/>
      <c r="AC257" s="35" t="str">
        <f t="shared" ref="AC257:AF257" si="190">IF(AC248-AC249-AC250=0,"OK","OUT OF BALANCE BY")</f>
        <v>OK</v>
      </c>
      <c r="AD257" s="35" t="str">
        <f t="shared" si="190"/>
        <v>OK</v>
      </c>
      <c r="AE257" s="35" t="str">
        <f t="shared" si="190"/>
        <v>OK</v>
      </c>
      <c r="AF257" s="35" t="str">
        <f t="shared" si="190"/>
        <v>OK</v>
      </c>
      <c r="AG257" s="18"/>
      <c r="AH257" s="17">
        <f t="shared" si="188"/>
        <v>0</v>
      </c>
    </row>
    <row r="258" spans="1:34" s="66" customFormat="1" ht="25" customHeight="1" x14ac:dyDescent="0.25">
      <c r="A258" s="252"/>
      <c r="B258" s="240">
        <f>B248-B249-B250</f>
        <v>0</v>
      </c>
      <c r="C258" s="241">
        <f t="shared" ref="C258:L258" si="191">C248-C249-C250</f>
        <v>0</v>
      </c>
      <c r="D258" s="263">
        <f t="shared" si="191"/>
        <v>0</v>
      </c>
      <c r="E258" s="263">
        <f t="shared" si="191"/>
        <v>0</v>
      </c>
      <c r="F258" s="263">
        <f t="shared" si="191"/>
        <v>0</v>
      </c>
      <c r="G258" s="263">
        <f t="shared" si="191"/>
        <v>0</v>
      </c>
      <c r="H258" s="263">
        <f t="shared" si="191"/>
        <v>0</v>
      </c>
      <c r="I258" s="263">
        <f t="shared" si="191"/>
        <v>0</v>
      </c>
      <c r="J258" s="263">
        <f t="shared" si="191"/>
        <v>0</v>
      </c>
      <c r="K258" s="363">
        <f t="shared" si="191"/>
        <v>0</v>
      </c>
      <c r="L258" s="376">
        <f t="shared" si="191"/>
        <v>0</v>
      </c>
      <c r="M258" s="109"/>
      <c r="O258" s="77"/>
      <c r="P258" s="96"/>
      <c r="Q258" s="96"/>
      <c r="R258" s="17"/>
      <c r="S258" s="96"/>
      <c r="T258" s="17"/>
      <c r="U258" s="96"/>
      <c r="V258" s="96"/>
      <c r="W258" s="17"/>
      <c r="X258" s="96"/>
      <c r="Y258" s="17"/>
      <c r="Z258" s="96"/>
      <c r="AA258" s="17"/>
      <c r="AB258" s="97"/>
      <c r="AC258" s="30">
        <f t="shared" ref="AC258:AF258" si="192">AC248-AC249-AC250</f>
        <v>0</v>
      </c>
      <c r="AD258" s="30">
        <f t="shared" si="192"/>
        <v>0</v>
      </c>
      <c r="AE258" s="30">
        <f t="shared" si="192"/>
        <v>0</v>
      </c>
      <c r="AF258" s="30">
        <f t="shared" si="192"/>
        <v>0</v>
      </c>
      <c r="AG258" s="18"/>
      <c r="AH258" s="17">
        <f t="shared" si="188"/>
        <v>0</v>
      </c>
    </row>
    <row r="259" spans="1:34" s="66" customFormat="1" ht="25" customHeight="1" x14ac:dyDescent="0.25">
      <c r="A259" s="252" t="s">
        <v>208</v>
      </c>
      <c r="B259" s="253" t="str">
        <f>IF(B248-B251-B252-B253=0,"OK","OUT OF BALANCE BY")</f>
        <v>OK</v>
      </c>
      <c r="C259" s="254" t="str">
        <f t="shared" ref="C259:L259" si="193">IF(C248-C251-C252-C253=0,"OK","OUT OF BALANCE BY")</f>
        <v>OK</v>
      </c>
      <c r="D259" s="268" t="str">
        <f t="shared" si="193"/>
        <v>OK</v>
      </c>
      <c r="E259" s="268" t="str">
        <f t="shared" si="193"/>
        <v>OK</v>
      </c>
      <c r="F259" s="268" t="str">
        <f t="shared" si="193"/>
        <v>OK</v>
      </c>
      <c r="G259" s="268" t="str">
        <f t="shared" si="193"/>
        <v>OK</v>
      </c>
      <c r="H259" s="268" t="str">
        <f t="shared" si="193"/>
        <v>OK</v>
      </c>
      <c r="I259" s="268" t="str">
        <f t="shared" si="193"/>
        <v>OK</v>
      </c>
      <c r="J259" s="268" t="str">
        <f t="shared" si="193"/>
        <v>OK</v>
      </c>
      <c r="K259" s="364" t="str">
        <f t="shared" si="193"/>
        <v>OK</v>
      </c>
      <c r="L259" s="380" t="str">
        <f t="shared" si="193"/>
        <v>OK</v>
      </c>
      <c r="M259" s="109"/>
      <c r="O259" s="77"/>
      <c r="P259" s="96"/>
      <c r="Q259" s="110"/>
      <c r="S259" s="110"/>
      <c r="U259" s="110"/>
      <c r="V259" s="110"/>
      <c r="X259" s="110"/>
      <c r="Z259" s="110"/>
      <c r="AB259" s="111"/>
      <c r="AC259" s="35" t="str">
        <f t="shared" ref="AC259:AF259" si="194">IF(AC248-AC251-AC252-AC253=0,"OK","OUT OF BALANCE BY")</f>
        <v>OK</v>
      </c>
      <c r="AD259" s="35" t="str">
        <f t="shared" si="194"/>
        <v>OK</v>
      </c>
      <c r="AE259" s="35" t="str">
        <f t="shared" si="194"/>
        <v>OK</v>
      </c>
      <c r="AF259" s="35" t="str">
        <f t="shared" si="194"/>
        <v>OK</v>
      </c>
      <c r="AG259" s="18"/>
      <c r="AH259" s="17">
        <f t="shared" si="188"/>
        <v>0</v>
      </c>
    </row>
    <row r="260" spans="1:34" s="66" customFormat="1" ht="25" customHeight="1" x14ac:dyDescent="0.25">
      <c r="A260" s="252"/>
      <c r="B260" s="240">
        <f>B248-B251-B252-B253</f>
        <v>0</v>
      </c>
      <c r="C260" s="241">
        <f>C248-C251-C252-C253</f>
        <v>0</v>
      </c>
      <c r="D260" s="263">
        <f t="shared" ref="D260:L260" si="195">D248-D251-D252-D253</f>
        <v>0</v>
      </c>
      <c r="E260" s="263">
        <f t="shared" si="195"/>
        <v>0</v>
      </c>
      <c r="F260" s="263">
        <f t="shared" si="195"/>
        <v>0</v>
      </c>
      <c r="G260" s="263">
        <f t="shared" si="195"/>
        <v>0</v>
      </c>
      <c r="H260" s="263">
        <f t="shared" si="195"/>
        <v>0</v>
      </c>
      <c r="I260" s="263">
        <f t="shared" si="195"/>
        <v>0</v>
      </c>
      <c r="J260" s="263">
        <f t="shared" si="195"/>
        <v>0</v>
      </c>
      <c r="K260" s="363">
        <f t="shared" si="195"/>
        <v>0</v>
      </c>
      <c r="L260" s="376">
        <f t="shared" si="195"/>
        <v>0</v>
      </c>
      <c r="M260" s="109"/>
      <c r="O260" s="77"/>
      <c r="P260" s="96"/>
      <c r="Q260" s="96"/>
      <c r="R260" s="17"/>
      <c r="S260" s="96"/>
      <c r="T260" s="17"/>
      <c r="U260" s="96"/>
      <c r="V260" s="96"/>
      <c r="W260" s="17"/>
      <c r="X260" s="96"/>
      <c r="Y260" s="17"/>
      <c r="Z260" s="96"/>
      <c r="AA260" s="17"/>
      <c r="AB260" s="97"/>
      <c r="AC260" s="30">
        <f t="shared" ref="AC260:AF260" si="196">AC248-AC251-AC252-AC253</f>
        <v>0</v>
      </c>
      <c r="AD260" s="30">
        <f t="shared" si="196"/>
        <v>0</v>
      </c>
      <c r="AE260" s="30">
        <f t="shared" si="196"/>
        <v>0</v>
      </c>
      <c r="AF260" s="30">
        <f t="shared" si="196"/>
        <v>0</v>
      </c>
      <c r="AG260" s="18"/>
      <c r="AH260" s="17">
        <f t="shared" si="188"/>
        <v>0</v>
      </c>
    </row>
    <row r="261" spans="1:34" s="66" customFormat="1" ht="25" customHeight="1" thickBot="1" x14ac:dyDescent="0.3">
      <c r="A261" s="258"/>
      <c r="B261" s="277"/>
      <c r="C261" s="278"/>
      <c r="D261" s="269"/>
      <c r="E261" s="269"/>
      <c r="F261" s="269"/>
      <c r="G261" s="269"/>
      <c r="H261" s="269"/>
      <c r="I261" s="269"/>
      <c r="J261" s="269"/>
      <c r="K261" s="381"/>
      <c r="L261" s="25"/>
      <c r="M261" s="115"/>
      <c r="N261" s="116"/>
      <c r="O261" s="77"/>
      <c r="P261" s="103"/>
      <c r="Q261" s="76"/>
      <c r="R261" s="75"/>
      <c r="S261" s="76"/>
      <c r="T261" s="75"/>
      <c r="U261" s="76"/>
      <c r="V261" s="76"/>
      <c r="W261" s="75"/>
      <c r="X261" s="76"/>
      <c r="Y261" s="75"/>
      <c r="Z261" s="76"/>
      <c r="AA261" s="75"/>
      <c r="AB261" s="113"/>
      <c r="AC261" s="24"/>
      <c r="AD261" s="24"/>
      <c r="AE261" s="24"/>
      <c r="AF261" s="24"/>
      <c r="AG261" s="80"/>
      <c r="AH261" s="17">
        <f t="shared" si="188"/>
        <v>0</v>
      </c>
    </row>
    <row r="262" spans="1:34" ht="40" customHeight="1" x14ac:dyDescent="0.25">
      <c r="A262" s="233" t="s">
        <v>454</v>
      </c>
      <c r="B262" s="236"/>
      <c r="C262" s="237"/>
      <c r="D262" s="246"/>
      <c r="E262" s="246"/>
      <c r="F262" s="246"/>
      <c r="G262" s="246"/>
      <c r="H262" s="246"/>
      <c r="I262" s="246"/>
      <c r="J262" s="246"/>
      <c r="K262" s="357"/>
      <c r="L262" s="376"/>
      <c r="M262" s="95"/>
      <c r="O262" s="77"/>
      <c r="P262" s="106"/>
      <c r="Q262" s="96"/>
      <c r="S262" s="96"/>
      <c r="U262" s="96"/>
      <c r="V262" s="96"/>
      <c r="X262" s="96"/>
      <c r="Z262" s="96"/>
      <c r="AB262" s="97"/>
      <c r="AC262" s="30"/>
      <c r="AD262" s="30"/>
      <c r="AE262" s="30"/>
      <c r="AF262" s="30"/>
      <c r="AH262" s="17">
        <f>IF($L$263=0,0,1)</f>
        <v>0</v>
      </c>
    </row>
    <row r="263" spans="1:34" ht="25" customHeight="1" x14ac:dyDescent="0.25">
      <c r="A263" s="119" t="s">
        <v>188</v>
      </c>
      <c r="B263" s="238"/>
      <c r="C263" s="238"/>
      <c r="D263" s="238"/>
      <c r="E263" s="238"/>
      <c r="F263" s="238"/>
      <c r="G263" s="238"/>
      <c r="H263" s="238"/>
      <c r="I263" s="238"/>
      <c r="J263" s="238"/>
      <c r="K263" s="372">
        <f t="shared" ref="K263:K293" si="197">D263+E263+F263+H263+J263</f>
        <v>0</v>
      </c>
      <c r="L263" s="376">
        <f t="shared" ref="L263:L293" si="198">G263+I263+K263</f>
        <v>0</v>
      </c>
      <c r="M263" s="95"/>
      <c r="O263" s="77">
        <f>IF(L263&gt;1,1,0)</f>
        <v>0</v>
      </c>
      <c r="P263" s="93"/>
      <c r="Q263" s="96"/>
      <c r="S263" s="96"/>
      <c r="U263" s="96"/>
      <c r="V263" s="96"/>
      <c r="X263" s="96"/>
      <c r="Z263" s="96"/>
      <c r="AB263" s="97"/>
      <c r="AC263" s="30">
        <f t="shared" ref="AC263:AC293" si="199">Q263</f>
        <v>0</v>
      </c>
      <c r="AD263" s="30">
        <f t="shared" ref="AD263:AD293" si="200">D263+E263+F263+H263+J263</f>
        <v>0</v>
      </c>
      <c r="AE263" s="30">
        <f t="shared" ref="AE263:AE293" si="201">G263</f>
        <v>0</v>
      </c>
      <c r="AF263" s="30">
        <f t="shared" ref="AF263:AF293" si="202">AC263+AD263+AE263</f>
        <v>0</v>
      </c>
      <c r="AG263" s="18" t="s">
        <v>455</v>
      </c>
      <c r="AH263" s="17">
        <f>IF($L$263=0,0,1)</f>
        <v>0</v>
      </c>
    </row>
    <row r="264" spans="1:34" ht="25" customHeight="1" x14ac:dyDescent="0.25">
      <c r="A264" s="119" t="s">
        <v>456</v>
      </c>
      <c r="B264" s="274"/>
      <c r="C264" s="274"/>
      <c r="D264" s="274"/>
      <c r="E264" s="274"/>
      <c r="F264" s="274"/>
      <c r="G264" s="274"/>
      <c r="H264" s="274"/>
      <c r="I264" s="274"/>
      <c r="J264" s="274"/>
      <c r="K264" s="383">
        <f t="shared" si="197"/>
        <v>0</v>
      </c>
      <c r="L264" s="376">
        <f t="shared" si="198"/>
        <v>0</v>
      </c>
      <c r="M264" s="95"/>
      <c r="O264" s="77"/>
      <c r="P264" s="93"/>
      <c r="Q264" s="96"/>
      <c r="S264" s="96"/>
      <c r="U264" s="96"/>
      <c r="V264" s="96"/>
      <c r="X264" s="96"/>
      <c r="Z264" s="96"/>
      <c r="AB264" s="97"/>
      <c r="AC264" s="30">
        <f t="shared" si="199"/>
        <v>0</v>
      </c>
      <c r="AD264" s="30">
        <f t="shared" si="200"/>
        <v>0</v>
      </c>
      <c r="AE264" s="30">
        <f t="shared" si="201"/>
        <v>0</v>
      </c>
      <c r="AF264" s="30">
        <f t="shared" si="202"/>
        <v>0</v>
      </c>
      <c r="AG264" s="197" t="s">
        <v>457</v>
      </c>
      <c r="AH264" s="17">
        <f t="shared" ref="AH264:AH296" si="203">IF($L$263=0,0,1)</f>
        <v>0</v>
      </c>
    </row>
    <row r="265" spans="1:34" ht="25" customHeight="1" x14ac:dyDescent="0.25">
      <c r="A265" s="119" t="s">
        <v>458</v>
      </c>
      <c r="B265" s="274"/>
      <c r="C265" s="274"/>
      <c r="D265" s="274"/>
      <c r="E265" s="274"/>
      <c r="F265" s="274"/>
      <c r="G265" s="274"/>
      <c r="H265" s="274"/>
      <c r="I265" s="274"/>
      <c r="J265" s="274"/>
      <c r="K265" s="383">
        <f t="shared" si="197"/>
        <v>0</v>
      </c>
      <c r="L265" s="376">
        <f t="shared" si="198"/>
        <v>0</v>
      </c>
      <c r="M265" s="95"/>
      <c r="O265" s="77"/>
      <c r="P265" s="93"/>
      <c r="Q265" s="96"/>
      <c r="S265" s="96"/>
      <c r="U265" s="96"/>
      <c r="V265" s="96"/>
      <c r="X265" s="96"/>
      <c r="Z265" s="96"/>
      <c r="AB265" s="97"/>
      <c r="AC265" s="30">
        <f t="shared" si="199"/>
        <v>0</v>
      </c>
      <c r="AD265" s="30">
        <f t="shared" si="200"/>
        <v>0</v>
      </c>
      <c r="AE265" s="30">
        <f t="shared" si="201"/>
        <v>0</v>
      </c>
      <c r="AF265" s="30">
        <f t="shared" si="202"/>
        <v>0</v>
      </c>
      <c r="AG265" s="197" t="s">
        <v>459</v>
      </c>
      <c r="AH265" s="17">
        <f t="shared" si="203"/>
        <v>0</v>
      </c>
    </row>
    <row r="266" spans="1:34" ht="25" customHeight="1" x14ac:dyDescent="0.25">
      <c r="A266" s="119" t="s">
        <v>460</v>
      </c>
      <c r="B266" s="274"/>
      <c r="C266" s="274"/>
      <c r="D266" s="274"/>
      <c r="E266" s="274"/>
      <c r="F266" s="274"/>
      <c r="G266" s="274"/>
      <c r="H266" s="274"/>
      <c r="I266" s="274"/>
      <c r="J266" s="274"/>
      <c r="K266" s="383">
        <f t="shared" si="197"/>
        <v>0</v>
      </c>
      <c r="L266" s="376">
        <f t="shared" si="198"/>
        <v>0</v>
      </c>
      <c r="M266" s="95"/>
      <c r="O266" s="77"/>
      <c r="P266" s="93"/>
      <c r="Q266" s="96"/>
      <c r="S266" s="96"/>
      <c r="U266" s="96"/>
      <c r="V266" s="96"/>
      <c r="X266" s="96"/>
      <c r="Z266" s="96"/>
      <c r="AB266" s="97"/>
      <c r="AC266" s="30">
        <f t="shared" si="199"/>
        <v>0</v>
      </c>
      <c r="AD266" s="30">
        <f t="shared" si="200"/>
        <v>0</v>
      </c>
      <c r="AE266" s="30">
        <f t="shared" si="201"/>
        <v>0</v>
      </c>
      <c r="AF266" s="30">
        <f t="shared" si="202"/>
        <v>0</v>
      </c>
      <c r="AG266" s="197" t="s">
        <v>461</v>
      </c>
      <c r="AH266" s="17">
        <f t="shared" si="203"/>
        <v>0</v>
      </c>
    </row>
    <row r="267" spans="1:34" ht="25" customHeight="1" x14ac:dyDescent="0.25">
      <c r="A267" s="119" t="s">
        <v>462</v>
      </c>
      <c r="B267" s="274"/>
      <c r="C267" s="274"/>
      <c r="D267" s="274"/>
      <c r="E267" s="274"/>
      <c r="F267" s="274"/>
      <c r="G267" s="274"/>
      <c r="H267" s="274"/>
      <c r="I267" s="274"/>
      <c r="J267" s="274"/>
      <c r="K267" s="383">
        <f t="shared" si="197"/>
        <v>0</v>
      </c>
      <c r="L267" s="376">
        <f t="shared" si="198"/>
        <v>0</v>
      </c>
      <c r="M267" s="95"/>
      <c r="O267" s="77"/>
      <c r="P267" s="93"/>
      <c r="Q267" s="96"/>
      <c r="S267" s="96"/>
      <c r="U267" s="96"/>
      <c r="V267" s="96"/>
      <c r="X267" s="96"/>
      <c r="Z267" s="96"/>
      <c r="AB267" s="97"/>
      <c r="AC267" s="30">
        <f t="shared" si="199"/>
        <v>0</v>
      </c>
      <c r="AD267" s="30">
        <f t="shared" si="200"/>
        <v>0</v>
      </c>
      <c r="AE267" s="30">
        <f t="shared" si="201"/>
        <v>0</v>
      </c>
      <c r="AF267" s="30">
        <f t="shared" si="202"/>
        <v>0</v>
      </c>
      <c r="AG267" s="197" t="s">
        <v>463</v>
      </c>
      <c r="AH267" s="17">
        <f t="shared" si="203"/>
        <v>0</v>
      </c>
    </row>
    <row r="268" spans="1:34" ht="25" customHeight="1" x14ac:dyDescent="0.25">
      <c r="A268" s="119" t="s">
        <v>464</v>
      </c>
      <c r="B268" s="274"/>
      <c r="C268" s="274"/>
      <c r="D268" s="274"/>
      <c r="E268" s="274"/>
      <c r="F268" s="274"/>
      <c r="G268" s="274"/>
      <c r="H268" s="274"/>
      <c r="I268" s="274"/>
      <c r="J268" s="274"/>
      <c r="K268" s="383">
        <f t="shared" si="197"/>
        <v>0</v>
      </c>
      <c r="L268" s="376">
        <f t="shared" si="198"/>
        <v>0</v>
      </c>
      <c r="M268" s="95"/>
      <c r="O268" s="77"/>
      <c r="P268" s="93"/>
      <c r="Q268" s="96"/>
      <c r="S268" s="96"/>
      <c r="U268" s="96"/>
      <c r="V268" s="96"/>
      <c r="X268" s="96"/>
      <c r="Z268" s="96"/>
      <c r="AB268" s="97"/>
      <c r="AC268" s="30">
        <f t="shared" si="199"/>
        <v>0</v>
      </c>
      <c r="AD268" s="30">
        <f t="shared" si="200"/>
        <v>0</v>
      </c>
      <c r="AE268" s="30">
        <f t="shared" si="201"/>
        <v>0</v>
      </c>
      <c r="AF268" s="30">
        <f t="shared" si="202"/>
        <v>0</v>
      </c>
      <c r="AG268" s="197" t="s">
        <v>465</v>
      </c>
      <c r="AH268" s="17">
        <f t="shared" si="203"/>
        <v>0</v>
      </c>
    </row>
    <row r="269" spans="1:34" ht="25" customHeight="1" x14ac:dyDescent="0.25">
      <c r="A269" s="119" t="s">
        <v>466</v>
      </c>
      <c r="B269" s="274"/>
      <c r="C269" s="274"/>
      <c r="D269" s="274"/>
      <c r="E269" s="274"/>
      <c r="F269" s="274"/>
      <c r="G269" s="274"/>
      <c r="H269" s="274"/>
      <c r="I269" s="274"/>
      <c r="J269" s="274"/>
      <c r="K269" s="383">
        <f t="shared" si="197"/>
        <v>0</v>
      </c>
      <c r="L269" s="376">
        <f t="shared" si="198"/>
        <v>0</v>
      </c>
      <c r="M269" s="95"/>
      <c r="O269" s="77"/>
      <c r="P269" s="93"/>
      <c r="Q269" s="96"/>
      <c r="S269" s="96"/>
      <c r="U269" s="96"/>
      <c r="V269" s="96"/>
      <c r="X269" s="96"/>
      <c r="Z269" s="96"/>
      <c r="AB269" s="97"/>
      <c r="AC269" s="30">
        <f t="shared" si="199"/>
        <v>0</v>
      </c>
      <c r="AD269" s="30">
        <f t="shared" si="200"/>
        <v>0</v>
      </c>
      <c r="AE269" s="30">
        <f t="shared" si="201"/>
        <v>0</v>
      </c>
      <c r="AF269" s="30">
        <f t="shared" si="202"/>
        <v>0</v>
      </c>
      <c r="AG269" s="197" t="s">
        <v>467</v>
      </c>
      <c r="AH269" s="17">
        <f t="shared" si="203"/>
        <v>0</v>
      </c>
    </row>
    <row r="270" spans="1:34" ht="25" customHeight="1" x14ac:dyDescent="0.25">
      <c r="A270" s="119" t="s">
        <v>468</v>
      </c>
      <c r="B270" s="274"/>
      <c r="C270" s="274"/>
      <c r="D270" s="274"/>
      <c r="E270" s="274"/>
      <c r="F270" s="274"/>
      <c r="G270" s="274"/>
      <c r="H270" s="274"/>
      <c r="I270" s="274"/>
      <c r="J270" s="274"/>
      <c r="K270" s="383">
        <f t="shared" si="197"/>
        <v>0</v>
      </c>
      <c r="L270" s="376">
        <f t="shared" si="198"/>
        <v>0</v>
      </c>
      <c r="M270" s="95"/>
      <c r="O270" s="77"/>
      <c r="P270" s="93"/>
      <c r="Q270" s="96"/>
      <c r="S270" s="96"/>
      <c r="U270" s="96"/>
      <c r="V270" s="96"/>
      <c r="X270" s="96"/>
      <c r="Z270" s="96"/>
      <c r="AB270" s="97"/>
      <c r="AC270" s="30">
        <f t="shared" si="199"/>
        <v>0</v>
      </c>
      <c r="AD270" s="30">
        <f t="shared" si="200"/>
        <v>0</v>
      </c>
      <c r="AE270" s="30">
        <f t="shared" si="201"/>
        <v>0</v>
      </c>
      <c r="AF270" s="30">
        <f t="shared" si="202"/>
        <v>0</v>
      </c>
      <c r="AG270" s="18" t="s">
        <v>469</v>
      </c>
      <c r="AH270" s="17">
        <f t="shared" si="203"/>
        <v>0</v>
      </c>
    </row>
    <row r="271" spans="1:34" ht="25" customHeight="1" x14ac:dyDescent="0.25">
      <c r="A271" s="119" t="s">
        <v>470</v>
      </c>
      <c r="B271" s="274"/>
      <c r="C271" s="274"/>
      <c r="D271" s="274"/>
      <c r="E271" s="274"/>
      <c r="F271" s="274"/>
      <c r="G271" s="274"/>
      <c r="H271" s="274"/>
      <c r="I271" s="274"/>
      <c r="J271" s="274"/>
      <c r="K271" s="383">
        <f t="shared" si="197"/>
        <v>0</v>
      </c>
      <c r="L271" s="376">
        <f t="shared" si="198"/>
        <v>0</v>
      </c>
      <c r="M271" s="95"/>
      <c r="O271" s="77"/>
      <c r="P271" s="93"/>
      <c r="Q271" s="96"/>
      <c r="S271" s="96"/>
      <c r="U271" s="96"/>
      <c r="V271" s="96"/>
      <c r="X271" s="96"/>
      <c r="Z271" s="96"/>
      <c r="AB271" s="97"/>
      <c r="AC271" s="30">
        <f t="shared" si="199"/>
        <v>0</v>
      </c>
      <c r="AD271" s="30">
        <f t="shared" si="200"/>
        <v>0</v>
      </c>
      <c r="AE271" s="30">
        <f t="shared" si="201"/>
        <v>0</v>
      </c>
      <c r="AF271" s="30">
        <f t="shared" si="202"/>
        <v>0</v>
      </c>
      <c r="AG271" s="18" t="s">
        <v>471</v>
      </c>
      <c r="AH271" s="17">
        <f t="shared" si="203"/>
        <v>0</v>
      </c>
    </row>
    <row r="272" spans="1:34" ht="25" customHeight="1" x14ac:dyDescent="0.25">
      <c r="A272" s="119" t="s">
        <v>472</v>
      </c>
      <c r="B272" s="274"/>
      <c r="C272" s="274"/>
      <c r="D272" s="274"/>
      <c r="E272" s="274"/>
      <c r="F272" s="274"/>
      <c r="G272" s="274"/>
      <c r="H272" s="274"/>
      <c r="I272" s="274"/>
      <c r="J272" s="274"/>
      <c r="K272" s="383">
        <f t="shared" si="197"/>
        <v>0</v>
      </c>
      <c r="L272" s="376">
        <f t="shared" si="198"/>
        <v>0</v>
      </c>
      <c r="M272" s="95"/>
      <c r="O272" s="77"/>
      <c r="P272" s="93"/>
      <c r="Q272" s="96"/>
      <c r="S272" s="96"/>
      <c r="U272" s="96"/>
      <c r="V272" s="96"/>
      <c r="X272" s="96"/>
      <c r="Z272" s="96"/>
      <c r="AB272" s="97"/>
      <c r="AC272" s="30">
        <f t="shared" si="199"/>
        <v>0</v>
      </c>
      <c r="AD272" s="30">
        <f t="shared" si="200"/>
        <v>0</v>
      </c>
      <c r="AE272" s="30">
        <f t="shared" si="201"/>
        <v>0</v>
      </c>
      <c r="AF272" s="30">
        <f t="shared" si="202"/>
        <v>0</v>
      </c>
      <c r="AG272" s="18" t="s">
        <v>473</v>
      </c>
      <c r="AH272" s="17">
        <f t="shared" si="203"/>
        <v>0</v>
      </c>
    </row>
    <row r="273" spans="1:34" ht="25" customHeight="1" x14ac:dyDescent="0.25">
      <c r="A273" s="119" t="s">
        <v>474</v>
      </c>
      <c r="B273" s="274"/>
      <c r="C273" s="274"/>
      <c r="D273" s="274"/>
      <c r="E273" s="274"/>
      <c r="F273" s="274"/>
      <c r="G273" s="274"/>
      <c r="H273" s="274"/>
      <c r="I273" s="274"/>
      <c r="J273" s="274"/>
      <c r="K273" s="383">
        <f t="shared" si="197"/>
        <v>0</v>
      </c>
      <c r="L273" s="376">
        <f t="shared" si="198"/>
        <v>0</v>
      </c>
      <c r="M273" s="95"/>
      <c r="O273" s="77"/>
      <c r="P273" s="93"/>
      <c r="Q273" s="96"/>
      <c r="S273" s="96"/>
      <c r="U273" s="96"/>
      <c r="V273" s="96"/>
      <c r="X273" s="96"/>
      <c r="Z273" s="96"/>
      <c r="AB273" s="97"/>
      <c r="AC273" s="30">
        <f t="shared" si="199"/>
        <v>0</v>
      </c>
      <c r="AD273" s="30">
        <f t="shared" si="200"/>
        <v>0</v>
      </c>
      <c r="AE273" s="30">
        <f t="shared" si="201"/>
        <v>0</v>
      </c>
      <c r="AF273" s="30">
        <f t="shared" si="202"/>
        <v>0</v>
      </c>
      <c r="AG273" s="18" t="s">
        <v>475</v>
      </c>
      <c r="AH273" s="17">
        <f t="shared" si="203"/>
        <v>0</v>
      </c>
    </row>
    <row r="274" spans="1:34" ht="25" customHeight="1" x14ac:dyDescent="0.25">
      <c r="A274" s="119" t="s">
        <v>476</v>
      </c>
      <c r="B274" s="274"/>
      <c r="C274" s="274"/>
      <c r="D274" s="274"/>
      <c r="E274" s="274"/>
      <c r="F274" s="274"/>
      <c r="G274" s="274"/>
      <c r="H274" s="274"/>
      <c r="I274" s="274"/>
      <c r="J274" s="274"/>
      <c r="K274" s="383">
        <f t="shared" si="197"/>
        <v>0</v>
      </c>
      <c r="L274" s="376">
        <f t="shared" si="198"/>
        <v>0</v>
      </c>
      <c r="M274" s="95"/>
      <c r="O274" s="77"/>
      <c r="P274" s="93"/>
      <c r="Q274" s="96"/>
      <c r="S274" s="96"/>
      <c r="U274" s="96"/>
      <c r="V274" s="96"/>
      <c r="X274" s="96"/>
      <c r="Z274" s="96"/>
      <c r="AB274" s="97"/>
      <c r="AC274" s="30">
        <f t="shared" si="199"/>
        <v>0</v>
      </c>
      <c r="AD274" s="30">
        <f t="shared" si="200"/>
        <v>0</v>
      </c>
      <c r="AE274" s="30">
        <f t="shared" si="201"/>
        <v>0</v>
      </c>
      <c r="AF274" s="30">
        <f t="shared" si="202"/>
        <v>0</v>
      </c>
      <c r="AG274" s="18" t="s">
        <v>477</v>
      </c>
      <c r="AH274" s="17">
        <f t="shared" si="203"/>
        <v>0</v>
      </c>
    </row>
    <row r="275" spans="1:34" ht="25" customHeight="1" x14ac:dyDescent="0.25">
      <c r="A275" s="119" t="s">
        <v>478</v>
      </c>
      <c r="B275" s="274"/>
      <c r="C275" s="274"/>
      <c r="D275" s="274"/>
      <c r="E275" s="274"/>
      <c r="F275" s="274"/>
      <c r="G275" s="274"/>
      <c r="H275" s="274"/>
      <c r="I275" s="274"/>
      <c r="J275" s="274"/>
      <c r="K275" s="383">
        <f t="shared" si="197"/>
        <v>0</v>
      </c>
      <c r="L275" s="376">
        <f t="shared" si="198"/>
        <v>0</v>
      </c>
      <c r="M275" s="95"/>
      <c r="O275" s="77"/>
      <c r="P275" s="93"/>
      <c r="Q275" s="96"/>
      <c r="S275" s="96"/>
      <c r="U275" s="96"/>
      <c r="V275" s="96"/>
      <c r="X275" s="96"/>
      <c r="Z275" s="96"/>
      <c r="AB275" s="97"/>
      <c r="AC275" s="30">
        <f t="shared" si="199"/>
        <v>0</v>
      </c>
      <c r="AD275" s="30">
        <f t="shared" si="200"/>
        <v>0</v>
      </c>
      <c r="AE275" s="30">
        <f t="shared" si="201"/>
        <v>0</v>
      </c>
      <c r="AF275" s="30">
        <f t="shared" si="202"/>
        <v>0</v>
      </c>
      <c r="AG275" s="18" t="s">
        <v>479</v>
      </c>
      <c r="AH275" s="17">
        <f t="shared" si="203"/>
        <v>0</v>
      </c>
    </row>
    <row r="276" spans="1:34" ht="25" customHeight="1" x14ac:dyDescent="0.25">
      <c r="A276" s="119" t="s">
        <v>480</v>
      </c>
      <c r="B276" s="274"/>
      <c r="C276" s="274"/>
      <c r="D276" s="274"/>
      <c r="E276" s="274"/>
      <c r="F276" s="274"/>
      <c r="G276" s="274"/>
      <c r="H276" s="274"/>
      <c r="I276" s="274"/>
      <c r="J276" s="274"/>
      <c r="K276" s="383">
        <f t="shared" si="197"/>
        <v>0</v>
      </c>
      <c r="L276" s="376">
        <f t="shared" si="198"/>
        <v>0</v>
      </c>
      <c r="M276" s="95"/>
      <c r="O276" s="77"/>
      <c r="P276" s="93"/>
      <c r="Q276" s="96"/>
      <c r="S276" s="96"/>
      <c r="U276" s="96"/>
      <c r="V276" s="96"/>
      <c r="X276" s="96"/>
      <c r="Z276" s="96"/>
      <c r="AB276" s="97"/>
      <c r="AC276" s="30">
        <f t="shared" si="199"/>
        <v>0</v>
      </c>
      <c r="AD276" s="30">
        <f t="shared" si="200"/>
        <v>0</v>
      </c>
      <c r="AE276" s="30">
        <f t="shared" si="201"/>
        <v>0</v>
      </c>
      <c r="AF276" s="30">
        <f t="shared" si="202"/>
        <v>0</v>
      </c>
      <c r="AG276" s="18" t="s">
        <v>481</v>
      </c>
      <c r="AH276" s="17">
        <f t="shared" si="203"/>
        <v>0</v>
      </c>
    </row>
    <row r="277" spans="1:34" ht="25" customHeight="1" x14ac:dyDescent="0.25">
      <c r="A277" s="119" t="s">
        <v>482</v>
      </c>
      <c r="B277" s="274"/>
      <c r="C277" s="274"/>
      <c r="D277" s="274"/>
      <c r="E277" s="274"/>
      <c r="F277" s="274"/>
      <c r="G277" s="274"/>
      <c r="H277" s="274"/>
      <c r="I277" s="274"/>
      <c r="J277" s="274"/>
      <c r="K277" s="383">
        <f t="shared" si="197"/>
        <v>0</v>
      </c>
      <c r="L277" s="376">
        <f t="shared" si="198"/>
        <v>0</v>
      </c>
      <c r="M277" s="95"/>
      <c r="O277" s="77"/>
      <c r="P277" s="93"/>
      <c r="Q277" s="96"/>
      <c r="S277" s="96"/>
      <c r="U277" s="96"/>
      <c r="V277" s="96"/>
      <c r="X277" s="96"/>
      <c r="Z277" s="96"/>
      <c r="AB277" s="97"/>
      <c r="AC277" s="30">
        <f t="shared" si="199"/>
        <v>0</v>
      </c>
      <c r="AD277" s="30">
        <f t="shared" si="200"/>
        <v>0</v>
      </c>
      <c r="AE277" s="30">
        <f t="shared" si="201"/>
        <v>0</v>
      </c>
      <c r="AF277" s="30">
        <f t="shared" si="202"/>
        <v>0</v>
      </c>
      <c r="AG277" s="18" t="s">
        <v>483</v>
      </c>
      <c r="AH277" s="17">
        <f t="shared" si="203"/>
        <v>0</v>
      </c>
    </row>
    <row r="278" spans="1:34" ht="25" customHeight="1" x14ac:dyDescent="0.25">
      <c r="A278" s="119" t="s">
        <v>484</v>
      </c>
      <c r="B278" s="274"/>
      <c r="C278" s="274"/>
      <c r="D278" s="274"/>
      <c r="E278" s="274"/>
      <c r="F278" s="274"/>
      <c r="G278" s="274"/>
      <c r="H278" s="274"/>
      <c r="I278" s="274"/>
      <c r="J278" s="274"/>
      <c r="K278" s="383">
        <f t="shared" si="197"/>
        <v>0</v>
      </c>
      <c r="L278" s="376">
        <f t="shared" si="198"/>
        <v>0</v>
      </c>
      <c r="M278" s="95"/>
      <c r="O278" s="77"/>
      <c r="P278" s="93"/>
      <c r="Q278" s="96"/>
      <c r="S278" s="96"/>
      <c r="U278" s="96"/>
      <c r="V278" s="96"/>
      <c r="X278" s="96"/>
      <c r="Z278" s="96"/>
      <c r="AB278" s="97"/>
      <c r="AC278" s="30">
        <f t="shared" si="199"/>
        <v>0</v>
      </c>
      <c r="AD278" s="30">
        <f t="shared" si="200"/>
        <v>0</v>
      </c>
      <c r="AE278" s="30">
        <f t="shared" si="201"/>
        <v>0</v>
      </c>
      <c r="AF278" s="30">
        <f t="shared" si="202"/>
        <v>0</v>
      </c>
      <c r="AG278" s="18" t="s">
        <v>485</v>
      </c>
      <c r="AH278" s="17">
        <f t="shared" si="203"/>
        <v>0</v>
      </c>
    </row>
    <row r="279" spans="1:34" ht="25" customHeight="1" x14ac:dyDescent="0.25">
      <c r="A279" s="119" t="s">
        <v>486</v>
      </c>
      <c r="B279" s="274"/>
      <c r="C279" s="274"/>
      <c r="D279" s="274"/>
      <c r="E279" s="274"/>
      <c r="F279" s="274"/>
      <c r="G279" s="274"/>
      <c r="H279" s="274"/>
      <c r="I279" s="274"/>
      <c r="J279" s="274"/>
      <c r="K279" s="383">
        <f t="shared" si="197"/>
        <v>0</v>
      </c>
      <c r="L279" s="376">
        <f t="shared" si="198"/>
        <v>0</v>
      </c>
      <c r="M279" s="95"/>
      <c r="O279" s="77"/>
      <c r="P279" s="93"/>
      <c r="Q279" s="96"/>
      <c r="S279" s="96"/>
      <c r="U279" s="96"/>
      <c r="V279" s="96"/>
      <c r="X279" s="96"/>
      <c r="Z279" s="96"/>
      <c r="AB279" s="97"/>
      <c r="AC279" s="30">
        <f t="shared" si="199"/>
        <v>0</v>
      </c>
      <c r="AD279" s="30">
        <f t="shared" si="200"/>
        <v>0</v>
      </c>
      <c r="AE279" s="30">
        <f t="shared" si="201"/>
        <v>0</v>
      </c>
      <c r="AF279" s="30">
        <f t="shared" si="202"/>
        <v>0</v>
      </c>
      <c r="AG279" s="18" t="s">
        <v>487</v>
      </c>
      <c r="AH279" s="17">
        <f t="shared" si="203"/>
        <v>0</v>
      </c>
    </row>
    <row r="280" spans="1:34" ht="25" customHeight="1" x14ac:dyDescent="0.25">
      <c r="A280" s="119" t="s">
        <v>488</v>
      </c>
      <c r="B280" s="274"/>
      <c r="C280" s="274"/>
      <c r="D280" s="274"/>
      <c r="E280" s="274"/>
      <c r="F280" s="274"/>
      <c r="G280" s="274"/>
      <c r="H280" s="274"/>
      <c r="I280" s="274"/>
      <c r="J280" s="274"/>
      <c r="K280" s="383">
        <f t="shared" si="197"/>
        <v>0</v>
      </c>
      <c r="L280" s="376">
        <f t="shared" si="198"/>
        <v>0</v>
      </c>
      <c r="M280" s="95"/>
      <c r="O280" s="77"/>
      <c r="P280" s="93"/>
      <c r="Q280" s="96"/>
      <c r="S280" s="96"/>
      <c r="U280" s="96"/>
      <c r="V280" s="96"/>
      <c r="X280" s="96"/>
      <c r="Z280" s="96"/>
      <c r="AB280" s="97"/>
      <c r="AC280" s="30">
        <f t="shared" si="199"/>
        <v>0</v>
      </c>
      <c r="AD280" s="30">
        <f t="shared" si="200"/>
        <v>0</v>
      </c>
      <c r="AE280" s="30">
        <f t="shared" si="201"/>
        <v>0</v>
      </c>
      <c r="AF280" s="30">
        <f t="shared" si="202"/>
        <v>0</v>
      </c>
      <c r="AG280" s="18" t="s">
        <v>489</v>
      </c>
      <c r="AH280" s="17">
        <f t="shared" si="203"/>
        <v>0</v>
      </c>
    </row>
    <row r="281" spans="1:34" ht="25" customHeight="1" x14ac:dyDescent="0.25">
      <c r="A281" s="119" t="s">
        <v>490</v>
      </c>
      <c r="B281" s="274"/>
      <c r="C281" s="274"/>
      <c r="D281" s="274"/>
      <c r="E281" s="274"/>
      <c r="F281" s="274"/>
      <c r="G281" s="274"/>
      <c r="H281" s="274"/>
      <c r="I281" s="274"/>
      <c r="J281" s="274"/>
      <c r="K281" s="383">
        <f t="shared" si="197"/>
        <v>0</v>
      </c>
      <c r="L281" s="376">
        <f t="shared" si="198"/>
        <v>0</v>
      </c>
      <c r="M281" s="95"/>
      <c r="O281" s="77"/>
      <c r="P281" s="93"/>
      <c r="Q281" s="96"/>
      <c r="S281" s="96"/>
      <c r="U281" s="96"/>
      <c r="V281" s="96"/>
      <c r="X281" s="96"/>
      <c r="Z281" s="96"/>
      <c r="AB281" s="97"/>
      <c r="AC281" s="30">
        <f t="shared" si="199"/>
        <v>0</v>
      </c>
      <c r="AD281" s="30">
        <f t="shared" si="200"/>
        <v>0</v>
      </c>
      <c r="AE281" s="30">
        <f t="shared" si="201"/>
        <v>0</v>
      </c>
      <c r="AF281" s="30">
        <f t="shared" si="202"/>
        <v>0</v>
      </c>
      <c r="AG281" s="18" t="s">
        <v>491</v>
      </c>
      <c r="AH281" s="17">
        <f t="shared" si="203"/>
        <v>0</v>
      </c>
    </row>
    <row r="282" spans="1:34" ht="25" customHeight="1" x14ac:dyDescent="0.25">
      <c r="A282" s="119" t="s">
        <v>492</v>
      </c>
      <c r="B282" s="274"/>
      <c r="C282" s="274"/>
      <c r="D282" s="274"/>
      <c r="E282" s="274"/>
      <c r="F282" s="274"/>
      <c r="G282" s="274"/>
      <c r="H282" s="274"/>
      <c r="I282" s="274"/>
      <c r="J282" s="274"/>
      <c r="K282" s="383">
        <f t="shared" si="197"/>
        <v>0</v>
      </c>
      <c r="L282" s="376">
        <f t="shared" si="198"/>
        <v>0</v>
      </c>
      <c r="M282" s="95"/>
      <c r="O282" s="77"/>
      <c r="P282" s="93"/>
      <c r="Q282" s="96"/>
      <c r="S282" s="96"/>
      <c r="U282" s="96"/>
      <c r="V282" s="96"/>
      <c r="X282" s="96"/>
      <c r="Z282" s="96"/>
      <c r="AB282" s="97"/>
      <c r="AC282" s="30">
        <f t="shared" si="199"/>
        <v>0</v>
      </c>
      <c r="AD282" s="30">
        <f t="shared" si="200"/>
        <v>0</v>
      </c>
      <c r="AE282" s="30">
        <f t="shared" si="201"/>
        <v>0</v>
      </c>
      <c r="AF282" s="30">
        <f t="shared" si="202"/>
        <v>0</v>
      </c>
      <c r="AG282" s="18" t="s">
        <v>493</v>
      </c>
      <c r="AH282" s="17">
        <f t="shared" si="203"/>
        <v>0</v>
      </c>
    </row>
    <row r="283" spans="1:34" ht="25" customHeight="1" x14ac:dyDescent="0.25">
      <c r="A283" s="119" t="s">
        <v>494</v>
      </c>
      <c r="B283" s="274"/>
      <c r="C283" s="274"/>
      <c r="D283" s="274"/>
      <c r="E283" s="274"/>
      <c r="F283" s="274"/>
      <c r="G283" s="274"/>
      <c r="H283" s="274"/>
      <c r="I283" s="274"/>
      <c r="J283" s="274"/>
      <c r="K283" s="383">
        <f t="shared" si="197"/>
        <v>0</v>
      </c>
      <c r="L283" s="376">
        <f t="shared" si="198"/>
        <v>0</v>
      </c>
      <c r="M283" s="95"/>
      <c r="O283" s="77"/>
      <c r="P283" s="93"/>
      <c r="Q283" s="96"/>
      <c r="S283" s="96"/>
      <c r="U283" s="96"/>
      <c r="V283" s="96"/>
      <c r="X283" s="96"/>
      <c r="Z283" s="96"/>
      <c r="AB283" s="97"/>
      <c r="AC283" s="30">
        <f t="shared" si="199"/>
        <v>0</v>
      </c>
      <c r="AD283" s="30">
        <f t="shared" si="200"/>
        <v>0</v>
      </c>
      <c r="AE283" s="30">
        <f t="shared" si="201"/>
        <v>0</v>
      </c>
      <c r="AF283" s="30">
        <f t="shared" si="202"/>
        <v>0</v>
      </c>
      <c r="AG283" s="18" t="s">
        <v>495</v>
      </c>
      <c r="AH283" s="17">
        <f t="shared" si="203"/>
        <v>0</v>
      </c>
    </row>
    <row r="284" spans="1:34" ht="25" customHeight="1" x14ac:dyDescent="0.25">
      <c r="A284" s="119" t="s">
        <v>496</v>
      </c>
      <c r="B284" s="274"/>
      <c r="C284" s="274"/>
      <c r="D284" s="274"/>
      <c r="E284" s="274"/>
      <c r="F284" s="274"/>
      <c r="G284" s="274"/>
      <c r="H284" s="274"/>
      <c r="I284" s="274"/>
      <c r="J284" s="274"/>
      <c r="K284" s="383">
        <f t="shared" si="197"/>
        <v>0</v>
      </c>
      <c r="L284" s="376">
        <f t="shared" si="198"/>
        <v>0</v>
      </c>
      <c r="M284" s="95"/>
      <c r="O284" s="77"/>
      <c r="P284" s="93"/>
      <c r="Q284" s="96"/>
      <c r="S284" s="96"/>
      <c r="U284" s="96"/>
      <c r="V284" s="96"/>
      <c r="X284" s="96"/>
      <c r="Z284" s="96"/>
      <c r="AB284" s="97"/>
      <c r="AC284" s="30">
        <f t="shared" si="199"/>
        <v>0</v>
      </c>
      <c r="AD284" s="30">
        <f t="shared" si="200"/>
        <v>0</v>
      </c>
      <c r="AE284" s="30">
        <f t="shared" si="201"/>
        <v>0</v>
      </c>
      <c r="AF284" s="30">
        <f t="shared" si="202"/>
        <v>0</v>
      </c>
      <c r="AG284" s="18" t="s">
        <v>497</v>
      </c>
      <c r="AH284" s="17">
        <f t="shared" si="203"/>
        <v>0</v>
      </c>
    </row>
    <row r="285" spans="1:34" ht="25" customHeight="1" x14ac:dyDescent="0.25">
      <c r="A285" s="119" t="s">
        <v>498</v>
      </c>
      <c r="B285" s="274"/>
      <c r="C285" s="274"/>
      <c r="D285" s="274"/>
      <c r="E285" s="274"/>
      <c r="F285" s="274"/>
      <c r="G285" s="274"/>
      <c r="H285" s="274"/>
      <c r="I285" s="274"/>
      <c r="J285" s="274"/>
      <c r="K285" s="383">
        <f t="shared" si="197"/>
        <v>0</v>
      </c>
      <c r="L285" s="376">
        <f t="shared" si="198"/>
        <v>0</v>
      </c>
      <c r="M285" s="95"/>
      <c r="O285" s="77"/>
      <c r="P285" s="93"/>
      <c r="Q285" s="96"/>
      <c r="S285" s="96"/>
      <c r="U285" s="96"/>
      <c r="V285" s="96"/>
      <c r="X285" s="96"/>
      <c r="Z285" s="96"/>
      <c r="AB285" s="97"/>
      <c r="AC285" s="30">
        <f t="shared" si="199"/>
        <v>0</v>
      </c>
      <c r="AD285" s="30">
        <f t="shared" si="200"/>
        <v>0</v>
      </c>
      <c r="AE285" s="30">
        <f t="shared" si="201"/>
        <v>0</v>
      </c>
      <c r="AF285" s="30">
        <f t="shared" si="202"/>
        <v>0</v>
      </c>
      <c r="AG285" s="18" t="s">
        <v>499</v>
      </c>
      <c r="AH285" s="17">
        <f t="shared" si="203"/>
        <v>0</v>
      </c>
    </row>
    <row r="286" spans="1:34" ht="25" customHeight="1" x14ac:dyDescent="0.25">
      <c r="A286" s="119" t="s">
        <v>500</v>
      </c>
      <c r="B286" s="274"/>
      <c r="C286" s="274"/>
      <c r="D286" s="274"/>
      <c r="E286" s="274"/>
      <c r="F286" s="274"/>
      <c r="G286" s="274"/>
      <c r="H286" s="274"/>
      <c r="I286" s="274"/>
      <c r="J286" s="274"/>
      <c r="K286" s="383">
        <f t="shared" si="197"/>
        <v>0</v>
      </c>
      <c r="L286" s="376">
        <f t="shared" si="198"/>
        <v>0</v>
      </c>
      <c r="M286" s="95"/>
      <c r="O286" s="77"/>
      <c r="P286" s="93"/>
      <c r="Q286" s="96"/>
      <c r="S286" s="96"/>
      <c r="U286" s="96"/>
      <c r="V286" s="96"/>
      <c r="X286" s="96"/>
      <c r="Z286" s="96"/>
      <c r="AB286" s="97"/>
      <c r="AC286" s="30">
        <f t="shared" si="199"/>
        <v>0</v>
      </c>
      <c r="AD286" s="30">
        <f t="shared" si="200"/>
        <v>0</v>
      </c>
      <c r="AE286" s="30">
        <f t="shared" si="201"/>
        <v>0</v>
      </c>
      <c r="AF286" s="30">
        <f t="shared" si="202"/>
        <v>0</v>
      </c>
      <c r="AG286" s="18" t="s">
        <v>501</v>
      </c>
      <c r="AH286" s="17">
        <f t="shared" si="203"/>
        <v>0</v>
      </c>
    </row>
    <row r="287" spans="1:34" ht="25" customHeight="1" x14ac:dyDescent="0.25">
      <c r="A287" s="119" t="s">
        <v>502</v>
      </c>
      <c r="B287" s="274"/>
      <c r="C287" s="274"/>
      <c r="D287" s="274"/>
      <c r="E287" s="274"/>
      <c r="F287" s="274"/>
      <c r="G287" s="274"/>
      <c r="H287" s="274"/>
      <c r="I287" s="274"/>
      <c r="J287" s="274"/>
      <c r="K287" s="383">
        <f t="shared" si="197"/>
        <v>0</v>
      </c>
      <c r="L287" s="376">
        <f t="shared" si="198"/>
        <v>0</v>
      </c>
      <c r="M287" s="95"/>
      <c r="O287" s="77"/>
      <c r="P287" s="93"/>
      <c r="Q287" s="96"/>
      <c r="S287" s="96"/>
      <c r="U287" s="96"/>
      <c r="V287" s="96"/>
      <c r="X287" s="96"/>
      <c r="Z287" s="96"/>
      <c r="AB287" s="97"/>
      <c r="AC287" s="30">
        <f t="shared" si="199"/>
        <v>0</v>
      </c>
      <c r="AD287" s="30">
        <f t="shared" si="200"/>
        <v>0</v>
      </c>
      <c r="AE287" s="30">
        <f t="shared" si="201"/>
        <v>0</v>
      </c>
      <c r="AF287" s="30">
        <f t="shared" si="202"/>
        <v>0</v>
      </c>
      <c r="AG287" s="18" t="s">
        <v>503</v>
      </c>
      <c r="AH287" s="17">
        <f t="shared" si="203"/>
        <v>0</v>
      </c>
    </row>
    <row r="288" spans="1:34" ht="25" customHeight="1" x14ac:dyDescent="0.25">
      <c r="A288" s="119" t="s">
        <v>504</v>
      </c>
      <c r="B288" s="274"/>
      <c r="C288" s="274"/>
      <c r="D288" s="274"/>
      <c r="E288" s="274"/>
      <c r="F288" s="274"/>
      <c r="G288" s="274"/>
      <c r="H288" s="274"/>
      <c r="I288" s="274"/>
      <c r="J288" s="274"/>
      <c r="K288" s="383">
        <f t="shared" si="197"/>
        <v>0</v>
      </c>
      <c r="L288" s="376">
        <f t="shared" si="198"/>
        <v>0</v>
      </c>
      <c r="M288" s="95"/>
      <c r="O288" s="77"/>
      <c r="P288" s="93"/>
      <c r="Q288" s="96"/>
      <c r="S288" s="96"/>
      <c r="U288" s="96"/>
      <c r="V288" s="96"/>
      <c r="X288" s="96"/>
      <c r="Z288" s="96"/>
      <c r="AB288" s="97"/>
      <c r="AC288" s="30">
        <f t="shared" si="199"/>
        <v>0</v>
      </c>
      <c r="AD288" s="30">
        <f t="shared" si="200"/>
        <v>0</v>
      </c>
      <c r="AE288" s="30">
        <f t="shared" si="201"/>
        <v>0</v>
      </c>
      <c r="AF288" s="30">
        <f t="shared" si="202"/>
        <v>0</v>
      </c>
      <c r="AG288" s="18" t="s">
        <v>505</v>
      </c>
      <c r="AH288" s="17">
        <f t="shared" si="203"/>
        <v>0</v>
      </c>
    </row>
    <row r="289" spans="1:34" ht="25" customHeight="1" x14ac:dyDescent="0.25">
      <c r="A289" s="119" t="s">
        <v>506</v>
      </c>
      <c r="B289" s="274"/>
      <c r="C289" s="274"/>
      <c r="D289" s="274"/>
      <c r="E289" s="274"/>
      <c r="F289" s="274"/>
      <c r="G289" s="274"/>
      <c r="H289" s="274"/>
      <c r="I289" s="274"/>
      <c r="J289" s="274"/>
      <c r="K289" s="383">
        <f t="shared" si="197"/>
        <v>0</v>
      </c>
      <c r="L289" s="376">
        <f t="shared" si="198"/>
        <v>0</v>
      </c>
      <c r="M289" s="95"/>
      <c r="O289" s="77"/>
      <c r="P289" s="93"/>
      <c r="Q289" s="96"/>
      <c r="S289" s="96"/>
      <c r="U289" s="96"/>
      <c r="V289" s="96"/>
      <c r="X289" s="96"/>
      <c r="Z289" s="96"/>
      <c r="AB289" s="97"/>
      <c r="AC289" s="30">
        <f t="shared" si="199"/>
        <v>0</v>
      </c>
      <c r="AD289" s="30">
        <f t="shared" si="200"/>
        <v>0</v>
      </c>
      <c r="AE289" s="30">
        <f t="shared" si="201"/>
        <v>0</v>
      </c>
      <c r="AF289" s="30">
        <f t="shared" si="202"/>
        <v>0</v>
      </c>
      <c r="AG289" s="18" t="s">
        <v>507</v>
      </c>
      <c r="AH289" s="17">
        <f t="shared" si="203"/>
        <v>0</v>
      </c>
    </row>
    <row r="290" spans="1:34" ht="25" customHeight="1" x14ac:dyDescent="0.25">
      <c r="A290" s="119" t="s">
        <v>508</v>
      </c>
      <c r="B290" s="274"/>
      <c r="C290" s="274"/>
      <c r="D290" s="274"/>
      <c r="E290" s="274"/>
      <c r="F290" s="274"/>
      <c r="G290" s="274"/>
      <c r="H290" s="274"/>
      <c r="I290" s="274"/>
      <c r="J290" s="274"/>
      <c r="K290" s="383">
        <f t="shared" si="197"/>
        <v>0</v>
      </c>
      <c r="L290" s="376">
        <f t="shared" si="198"/>
        <v>0</v>
      </c>
      <c r="M290" s="95"/>
      <c r="O290" s="77"/>
      <c r="P290" s="93"/>
      <c r="Q290" s="96"/>
      <c r="S290" s="96"/>
      <c r="U290" s="96"/>
      <c r="V290" s="96"/>
      <c r="X290" s="96"/>
      <c r="Z290" s="96"/>
      <c r="AB290" s="97"/>
      <c r="AC290" s="30">
        <f t="shared" si="199"/>
        <v>0</v>
      </c>
      <c r="AD290" s="30">
        <f t="shared" si="200"/>
        <v>0</v>
      </c>
      <c r="AE290" s="30">
        <f t="shared" si="201"/>
        <v>0</v>
      </c>
      <c r="AF290" s="30">
        <f t="shared" si="202"/>
        <v>0</v>
      </c>
      <c r="AG290" s="18" t="s">
        <v>509</v>
      </c>
      <c r="AH290" s="17">
        <f t="shared" si="203"/>
        <v>0</v>
      </c>
    </row>
    <row r="291" spans="1:34" ht="25" customHeight="1" x14ac:dyDescent="0.25">
      <c r="A291" s="248">
        <v>0</v>
      </c>
      <c r="B291" s="274"/>
      <c r="C291" s="275"/>
      <c r="D291" s="276"/>
      <c r="E291" s="276"/>
      <c r="F291" s="276"/>
      <c r="G291" s="276"/>
      <c r="H291" s="276"/>
      <c r="I291" s="276"/>
      <c r="J291" s="276"/>
      <c r="K291" s="367">
        <f t="shared" si="197"/>
        <v>0</v>
      </c>
      <c r="L291" s="376">
        <f t="shared" si="198"/>
        <v>0</v>
      </c>
      <c r="M291" s="95"/>
      <c r="O291" s="77"/>
      <c r="P291" s="93"/>
      <c r="Q291" s="96"/>
      <c r="S291" s="96"/>
      <c r="U291" s="96"/>
      <c r="V291" s="96"/>
      <c r="X291" s="96"/>
      <c r="Z291" s="96"/>
      <c r="AB291" s="97"/>
      <c r="AC291" s="30">
        <f t="shared" si="199"/>
        <v>0</v>
      </c>
      <c r="AD291" s="30">
        <f t="shared" si="200"/>
        <v>0</v>
      </c>
      <c r="AE291" s="30">
        <f t="shared" si="201"/>
        <v>0</v>
      </c>
      <c r="AF291" s="30">
        <f t="shared" si="202"/>
        <v>0</v>
      </c>
      <c r="AG291" s="18">
        <v>0</v>
      </c>
      <c r="AH291" s="17">
        <f t="shared" si="203"/>
        <v>0</v>
      </c>
    </row>
    <row r="292" spans="1:34" ht="25" customHeight="1" x14ac:dyDescent="0.25">
      <c r="A292" s="248">
        <v>0</v>
      </c>
      <c r="B292" s="274"/>
      <c r="C292" s="275"/>
      <c r="D292" s="276"/>
      <c r="E292" s="276"/>
      <c r="F292" s="276"/>
      <c r="G292" s="276"/>
      <c r="H292" s="276"/>
      <c r="I292" s="276"/>
      <c r="J292" s="276"/>
      <c r="K292" s="367">
        <f t="shared" si="197"/>
        <v>0</v>
      </c>
      <c r="L292" s="376">
        <f t="shared" si="198"/>
        <v>0</v>
      </c>
      <c r="M292" s="95"/>
      <c r="O292" s="77"/>
      <c r="P292" s="93"/>
      <c r="Q292" s="96"/>
      <c r="S292" s="96"/>
      <c r="U292" s="96"/>
      <c r="V292" s="96"/>
      <c r="X292" s="96"/>
      <c r="Z292" s="96"/>
      <c r="AB292" s="97"/>
      <c r="AC292" s="30">
        <f t="shared" si="199"/>
        <v>0</v>
      </c>
      <c r="AD292" s="30">
        <f t="shared" si="200"/>
        <v>0</v>
      </c>
      <c r="AE292" s="30">
        <f t="shared" si="201"/>
        <v>0</v>
      </c>
      <c r="AF292" s="30">
        <f t="shared" si="202"/>
        <v>0</v>
      </c>
      <c r="AG292" s="18">
        <v>0</v>
      </c>
      <c r="AH292" s="17">
        <f t="shared" si="203"/>
        <v>0</v>
      </c>
    </row>
    <row r="293" spans="1:34" ht="25" customHeight="1" x14ac:dyDescent="0.25">
      <c r="A293" s="248">
        <v>0</v>
      </c>
      <c r="B293" s="274"/>
      <c r="C293" s="275"/>
      <c r="D293" s="276"/>
      <c r="E293" s="276"/>
      <c r="F293" s="276"/>
      <c r="G293" s="276"/>
      <c r="H293" s="276"/>
      <c r="I293" s="276"/>
      <c r="J293" s="276"/>
      <c r="K293" s="367">
        <f t="shared" si="197"/>
        <v>0</v>
      </c>
      <c r="L293" s="376">
        <f t="shared" si="198"/>
        <v>0</v>
      </c>
      <c r="M293" s="95"/>
      <c r="O293" s="77"/>
      <c r="P293" s="93"/>
      <c r="Q293" s="96"/>
      <c r="S293" s="96"/>
      <c r="U293" s="96"/>
      <c r="V293" s="96"/>
      <c r="X293" s="96"/>
      <c r="Z293" s="96"/>
      <c r="AB293" s="97"/>
      <c r="AC293" s="30">
        <f t="shared" si="199"/>
        <v>0</v>
      </c>
      <c r="AD293" s="30">
        <f t="shared" si="200"/>
        <v>0</v>
      </c>
      <c r="AE293" s="30">
        <f t="shared" si="201"/>
        <v>0</v>
      </c>
      <c r="AF293" s="30">
        <f t="shared" si="202"/>
        <v>0</v>
      </c>
      <c r="AG293" s="18">
        <v>0</v>
      </c>
      <c r="AH293" s="17">
        <f t="shared" si="203"/>
        <v>0</v>
      </c>
    </row>
    <row r="294" spans="1:34" s="66" customFormat="1" ht="25" customHeight="1" x14ac:dyDescent="0.25">
      <c r="A294" s="252" t="s">
        <v>235</v>
      </c>
      <c r="B294" s="253" t="str">
        <f>IF(B263-B264-B265-B266-B267-B268-B269=0,"OK","OUT OF BALANCE BY")</f>
        <v>OK</v>
      </c>
      <c r="C294" s="254" t="str">
        <f t="shared" ref="C294" si="204">IF(C263-C264-C265-C266-C267-C268-C269=0,"OK","OUT OF BALANCE BY")</f>
        <v>OK</v>
      </c>
      <c r="D294" s="268" t="str">
        <f>IF(D263-D264-D265-D266-D267-D268-D269=0,"OK","OUT OF BALANCE BY")</f>
        <v>OK</v>
      </c>
      <c r="E294" s="268" t="str">
        <f t="shared" ref="E294:AF294" si="205">IF(E263-E264-E265-E266-E267-E268-E269=0,"OK","OUT OF BALANCE BY")</f>
        <v>OK</v>
      </c>
      <c r="F294" s="268" t="str">
        <f t="shared" si="205"/>
        <v>OK</v>
      </c>
      <c r="G294" s="268" t="str">
        <f t="shared" si="205"/>
        <v>OK</v>
      </c>
      <c r="H294" s="268" t="str">
        <f t="shared" si="205"/>
        <v>OK</v>
      </c>
      <c r="I294" s="268" t="str">
        <f t="shared" si="205"/>
        <v>OK</v>
      </c>
      <c r="J294" s="268" t="str">
        <f t="shared" si="205"/>
        <v>OK</v>
      </c>
      <c r="K294" s="364" t="str">
        <f t="shared" si="205"/>
        <v>OK</v>
      </c>
      <c r="L294" s="380" t="str">
        <f t="shared" si="205"/>
        <v>OK</v>
      </c>
      <c r="M294" s="109" t="str">
        <f t="shared" si="205"/>
        <v>OK</v>
      </c>
      <c r="N294" s="66" t="str">
        <f t="shared" si="205"/>
        <v>OK</v>
      </c>
      <c r="O294" s="77" t="str">
        <f t="shared" si="205"/>
        <v>OK</v>
      </c>
      <c r="P294" s="96" t="str">
        <f t="shared" si="205"/>
        <v>OK</v>
      </c>
      <c r="Q294" s="110" t="str">
        <f t="shared" si="205"/>
        <v>OK</v>
      </c>
      <c r="R294" s="66" t="str">
        <f t="shared" si="205"/>
        <v>OK</v>
      </c>
      <c r="S294" s="110" t="str">
        <f t="shared" si="205"/>
        <v>OK</v>
      </c>
      <c r="T294" s="66" t="str">
        <f t="shared" si="205"/>
        <v>OK</v>
      </c>
      <c r="U294" s="110" t="str">
        <f t="shared" si="205"/>
        <v>OK</v>
      </c>
      <c r="V294" s="110" t="str">
        <f t="shared" si="205"/>
        <v>OK</v>
      </c>
      <c r="W294" s="66" t="str">
        <f t="shared" si="205"/>
        <v>OK</v>
      </c>
      <c r="X294" s="110" t="str">
        <f t="shared" si="205"/>
        <v>OK</v>
      </c>
      <c r="Y294" s="66" t="str">
        <f t="shared" si="205"/>
        <v>OK</v>
      </c>
      <c r="Z294" s="110" t="str">
        <f t="shared" si="205"/>
        <v>OK</v>
      </c>
      <c r="AA294" s="66" t="str">
        <f t="shared" si="205"/>
        <v>OK</v>
      </c>
      <c r="AB294" s="111" t="str">
        <f t="shared" si="205"/>
        <v>OK</v>
      </c>
      <c r="AC294" s="35" t="str">
        <f t="shared" si="205"/>
        <v>OK</v>
      </c>
      <c r="AD294" s="35" t="str">
        <f t="shared" si="205"/>
        <v>OK</v>
      </c>
      <c r="AE294" s="35" t="str">
        <f t="shared" si="205"/>
        <v>OK</v>
      </c>
      <c r="AF294" s="35" t="str">
        <f t="shared" si="205"/>
        <v>OK</v>
      </c>
      <c r="AG294" s="18"/>
      <c r="AH294" s="17">
        <f t="shared" si="203"/>
        <v>0</v>
      </c>
    </row>
    <row r="295" spans="1:34" s="66" customFormat="1" ht="25" customHeight="1" x14ac:dyDescent="0.25">
      <c r="A295" s="252"/>
      <c r="B295" s="240">
        <f t="shared" ref="B295:C295" si="206">B263-B264-B265-B266-B267-B268-B269</f>
        <v>0</v>
      </c>
      <c r="C295" s="241">
        <f t="shared" si="206"/>
        <v>0</v>
      </c>
      <c r="D295" s="263">
        <f>D263-D264-D265-D266-D267-D268-D269</f>
        <v>0</v>
      </c>
      <c r="E295" s="263">
        <f t="shared" ref="E295:AF295" si="207">E263-E264-E265-E266-E267-E268-E269</f>
        <v>0</v>
      </c>
      <c r="F295" s="263">
        <f t="shared" si="207"/>
        <v>0</v>
      </c>
      <c r="G295" s="263">
        <f t="shared" si="207"/>
        <v>0</v>
      </c>
      <c r="H295" s="263">
        <f t="shared" si="207"/>
        <v>0</v>
      </c>
      <c r="I295" s="263">
        <f t="shared" si="207"/>
        <v>0</v>
      </c>
      <c r="J295" s="263">
        <f t="shared" si="207"/>
        <v>0</v>
      </c>
      <c r="K295" s="363">
        <f t="shared" si="207"/>
        <v>0</v>
      </c>
      <c r="L295" s="376">
        <f t="shared" si="207"/>
        <v>0</v>
      </c>
      <c r="M295" s="109">
        <f t="shared" si="207"/>
        <v>0</v>
      </c>
      <c r="N295" s="66">
        <f t="shared" si="207"/>
        <v>0</v>
      </c>
      <c r="O295" s="77">
        <f t="shared" si="207"/>
        <v>0</v>
      </c>
      <c r="P295" s="96">
        <f t="shared" si="207"/>
        <v>0</v>
      </c>
      <c r="Q295" s="96">
        <f t="shared" si="207"/>
        <v>0</v>
      </c>
      <c r="R295" s="17">
        <f t="shared" si="207"/>
        <v>0</v>
      </c>
      <c r="S295" s="96">
        <f t="shared" si="207"/>
        <v>0</v>
      </c>
      <c r="T295" s="17">
        <f t="shared" si="207"/>
        <v>0</v>
      </c>
      <c r="U295" s="96">
        <f t="shared" si="207"/>
        <v>0</v>
      </c>
      <c r="V295" s="96">
        <f t="shared" si="207"/>
        <v>0</v>
      </c>
      <c r="W295" s="17">
        <f t="shared" si="207"/>
        <v>0</v>
      </c>
      <c r="X295" s="96">
        <f t="shared" si="207"/>
        <v>0</v>
      </c>
      <c r="Y295" s="17">
        <f t="shared" si="207"/>
        <v>0</v>
      </c>
      <c r="Z295" s="96">
        <f t="shared" si="207"/>
        <v>0</v>
      </c>
      <c r="AA295" s="17">
        <f t="shared" si="207"/>
        <v>0</v>
      </c>
      <c r="AB295" s="97">
        <f t="shared" si="207"/>
        <v>0</v>
      </c>
      <c r="AC295" s="30">
        <f t="shared" si="207"/>
        <v>0</v>
      </c>
      <c r="AD295" s="30">
        <f t="shared" si="207"/>
        <v>0</v>
      </c>
      <c r="AE295" s="30">
        <f t="shared" si="207"/>
        <v>0</v>
      </c>
      <c r="AF295" s="30">
        <f t="shared" si="207"/>
        <v>0</v>
      </c>
      <c r="AG295" s="18"/>
      <c r="AH295" s="17">
        <f t="shared" si="203"/>
        <v>0</v>
      </c>
    </row>
    <row r="296" spans="1:34" ht="25" customHeight="1" thickBot="1" x14ac:dyDescent="0.3">
      <c r="A296" s="249"/>
      <c r="B296" s="250"/>
      <c r="C296" s="251"/>
      <c r="D296" s="264"/>
      <c r="E296" s="264"/>
      <c r="F296" s="264"/>
      <c r="G296" s="264"/>
      <c r="H296" s="264"/>
      <c r="I296" s="264"/>
      <c r="J296" s="264"/>
      <c r="K296" s="379"/>
      <c r="L296" s="378"/>
      <c r="M296" s="101"/>
      <c r="N296" s="102"/>
      <c r="O296" s="77"/>
      <c r="P296" s="99"/>
      <c r="Q296" s="103"/>
      <c r="R296" s="104"/>
      <c r="S296" s="103"/>
      <c r="T296" s="104"/>
      <c r="U296" s="103"/>
      <c r="V296" s="103"/>
      <c r="W296" s="104"/>
      <c r="X296" s="103"/>
      <c r="Y296" s="104"/>
      <c r="Z296" s="103"/>
      <c r="AA296" s="104"/>
      <c r="AB296" s="105"/>
      <c r="AC296" s="33"/>
      <c r="AD296" s="33"/>
      <c r="AE296" s="33"/>
      <c r="AF296" s="33"/>
      <c r="AG296" s="80"/>
      <c r="AH296" s="17">
        <f t="shared" si="203"/>
        <v>0</v>
      </c>
    </row>
    <row r="297" spans="1:34" ht="40" customHeight="1" x14ac:dyDescent="0.25">
      <c r="A297" s="233" t="s">
        <v>510</v>
      </c>
      <c r="B297" s="231"/>
      <c r="C297" s="234"/>
      <c r="D297" s="245"/>
      <c r="E297" s="245"/>
      <c r="F297" s="245"/>
      <c r="G297" s="245"/>
      <c r="H297" s="245"/>
      <c r="I297" s="245"/>
      <c r="J297" s="245"/>
      <c r="K297" s="363"/>
      <c r="L297" s="376"/>
      <c r="M297" s="95"/>
      <c r="O297" s="77"/>
      <c r="P297" s="106"/>
      <c r="Q297" s="96"/>
      <c r="S297" s="96"/>
      <c r="U297" s="96"/>
      <c r="V297" s="96"/>
      <c r="X297" s="96"/>
      <c r="Z297" s="96"/>
      <c r="AB297" s="97"/>
      <c r="AC297" s="30"/>
      <c r="AD297" s="30"/>
      <c r="AE297" s="30"/>
      <c r="AF297" s="30"/>
      <c r="AH297" s="17">
        <f>IF($L$298=0,0,1)</f>
        <v>0</v>
      </c>
    </row>
    <row r="298" spans="1:34" ht="25" customHeight="1" x14ac:dyDescent="0.25">
      <c r="A298" s="119" t="s">
        <v>188</v>
      </c>
      <c r="B298" s="240"/>
      <c r="C298" s="240"/>
      <c r="D298" s="240"/>
      <c r="E298" s="240"/>
      <c r="F298" s="240"/>
      <c r="G298" s="240"/>
      <c r="H298" s="240"/>
      <c r="I298" s="240"/>
      <c r="J298" s="240"/>
      <c r="K298" s="366">
        <f t="shared" ref="K298:K306" si="208">D298+E298+F298+H298+J298</f>
        <v>0</v>
      </c>
      <c r="L298" s="376">
        <f t="shared" ref="L298:L306" si="209">G298+I298+K298</f>
        <v>0</v>
      </c>
      <c r="M298" s="95"/>
      <c r="O298" s="77">
        <f>IF(L298&gt;1,1,0)</f>
        <v>0</v>
      </c>
      <c r="P298" s="93"/>
      <c r="Q298" s="96"/>
      <c r="S298" s="96"/>
      <c r="U298" s="96"/>
      <c r="V298" s="96"/>
      <c r="X298" s="96"/>
      <c r="Z298" s="96"/>
      <c r="AB298" s="97"/>
      <c r="AC298" s="30">
        <f t="shared" ref="AC298:AC306" si="210">Q298</f>
        <v>0</v>
      </c>
      <c r="AD298" s="30">
        <f t="shared" ref="AD298:AD306" si="211">D298+E298+F298+H298+J298</f>
        <v>0</v>
      </c>
      <c r="AE298" s="30">
        <f t="shared" ref="AE298:AE306" si="212">G298</f>
        <v>0</v>
      </c>
      <c r="AF298" s="30">
        <f t="shared" ref="AF298:AF306" si="213">AC298+AD298+AE298</f>
        <v>0</v>
      </c>
      <c r="AG298" s="18" t="s">
        <v>511</v>
      </c>
      <c r="AH298" s="17">
        <f>IF($L$298=0,0,1)</f>
        <v>0</v>
      </c>
    </row>
    <row r="299" spans="1:34" ht="25" customHeight="1" x14ac:dyDescent="0.25">
      <c r="A299" s="370" t="s">
        <v>512</v>
      </c>
      <c r="B299" s="383">
        <f t="shared" ref="B299:J299" si="214">B298</f>
        <v>0</v>
      </c>
      <c r="C299" s="383">
        <f t="shared" si="214"/>
        <v>0</v>
      </c>
      <c r="D299" s="383">
        <f t="shared" si="214"/>
        <v>0</v>
      </c>
      <c r="E299" s="383">
        <f t="shared" si="214"/>
        <v>0</v>
      </c>
      <c r="F299" s="383">
        <f t="shared" si="214"/>
        <v>0</v>
      </c>
      <c r="G299" s="383">
        <f t="shared" si="214"/>
        <v>0</v>
      </c>
      <c r="H299" s="383">
        <f t="shared" si="214"/>
        <v>0</v>
      </c>
      <c r="I299" s="383">
        <f t="shared" si="214"/>
        <v>0</v>
      </c>
      <c r="J299" s="383">
        <f t="shared" si="214"/>
        <v>0</v>
      </c>
      <c r="K299" s="383">
        <f t="shared" si="208"/>
        <v>0</v>
      </c>
      <c r="L299" s="376">
        <f t="shared" si="209"/>
        <v>0</v>
      </c>
      <c r="M299" s="95"/>
      <c r="O299" s="77"/>
      <c r="P299" s="93"/>
      <c r="Q299" s="96"/>
      <c r="S299" s="96"/>
      <c r="U299" s="96"/>
      <c r="V299" s="96"/>
      <c r="X299" s="96"/>
      <c r="Z299" s="96"/>
      <c r="AB299" s="97"/>
      <c r="AC299" s="30">
        <f t="shared" si="210"/>
        <v>0</v>
      </c>
      <c r="AD299" s="30">
        <f t="shared" si="211"/>
        <v>0</v>
      </c>
      <c r="AE299" s="30">
        <f t="shared" si="212"/>
        <v>0</v>
      </c>
      <c r="AF299" s="30">
        <f t="shared" si="213"/>
        <v>0</v>
      </c>
      <c r="AG299" s="18" t="s">
        <v>513</v>
      </c>
      <c r="AH299" s="17">
        <f t="shared" ref="AH299:AH307" si="215">IF($L$298=0,0,1)</f>
        <v>0</v>
      </c>
    </row>
    <row r="300" spans="1:34" ht="25" customHeight="1" x14ac:dyDescent="0.25">
      <c r="A300" s="119" t="s">
        <v>514</v>
      </c>
      <c r="B300" s="274"/>
      <c r="C300" s="274"/>
      <c r="D300" s="274"/>
      <c r="E300" s="274"/>
      <c r="F300" s="274"/>
      <c r="G300" s="274"/>
      <c r="H300" s="274"/>
      <c r="I300" s="274"/>
      <c r="J300" s="274"/>
      <c r="K300" s="383">
        <f t="shared" si="208"/>
        <v>0</v>
      </c>
      <c r="L300" s="376">
        <f t="shared" si="209"/>
        <v>0</v>
      </c>
      <c r="M300" s="95"/>
      <c r="O300" s="77"/>
      <c r="P300" s="93"/>
      <c r="Q300" s="96"/>
      <c r="S300" s="96"/>
      <c r="U300" s="96"/>
      <c r="V300" s="96"/>
      <c r="X300" s="96"/>
      <c r="Z300" s="96"/>
      <c r="AB300" s="97"/>
      <c r="AC300" s="30">
        <f t="shared" si="210"/>
        <v>0</v>
      </c>
      <c r="AD300" s="30">
        <f t="shared" si="211"/>
        <v>0</v>
      </c>
      <c r="AE300" s="30">
        <f t="shared" si="212"/>
        <v>0</v>
      </c>
      <c r="AF300" s="30">
        <f t="shared" si="213"/>
        <v>0</v>
      </c>
      <c r="AG300" s="18" t="s">
        <v>515</v>
      </c>
      <c r="AH300" s="17">
        <f t="shared" si="215"/>
        <v>0</v>
      </c>
    </row>
    <row r="301" spans="1:34" ht="25" customHeight="1" x14ac:dyDescent="0.25">
      <c r="A301" s="119" t="s">
        <v>516</v>
      </c>
      <c r="B301" s="274"/>
      <c r="C301" s="274"/>
      <c r="D301" s="274"/>
      <c r="E301" s="274"/>
      <c r="F301" s="274"/>
      <c r="G301" s="274"/>
      <c r="H301" s="274"/>
      <c r="I301" s="274"/>
      <c r="J301" s="274"/>
      <c r="K301" s="383">
        <f t="shared" si="208"/>
        <v>0</v>
      </c>
      <c r="L301" s="376">
        <f t="shared" si="209"/>
        <v>0</v>
      </c>
      <c r="M301" s="95"/>
      <c r="O301" s="77"/>
      <c r="P301" s="93"/>
      <c r="Q301" s="96"/>
      <c r="S301" s="96"/>
      <c r="U301" s="96"/>
      <c r="V301" s="96"/>
      <c r="X301" s="96"/>
      <c r="Z301" s="96"/>
      <c r="AB301" s="97"/>
      <c r="AC301" s="30">
        <f t="shared" si="210"/>
        <v>0</v>
      </c>
      <c r="AD301" s="30">
        <f t="shared" si="211"/>
        <v>0</v>
      </c>
      <c r="AE301" s="30">
        <f t="shared" si="212"/>
        <v>0</v>
      </c>
      <c r="AF301" s="30">
        <f t="shared" si="213"/>
        <v>0</v>
      </c>
      <c r="AG301" s="18" t="s">
        <v>517</v>
      </c>
      <c r="AH301" s="17">
        <f t="shared" si="215"/>
        <v>0</v>
      </c>
    </row>
    <row r="302" spans="1:34" ht="25" customHeight="1" x14ac:dyDescent="0.25">
      <c r="A302" s="119" t="s">
        <v>518</v>
      </c>
      <c r="B302" s="274"/>
      <c r="C302" s="274"/>
      <c r="D302" s="274"/>
      <c r="E302" s="274"/>
      <c r="F302" s="274"/>
      <c r="G302" s="274"/>
      <c r="H302" s="274"/>
      <c r="I302" s="274"/>
      <c r="J302" s="274"/>
      <c r="K302" s="383">
        <f t="shared" si="208"/>
        <v>0</v>
      </c>
      <c r="L302" s="376">
        <f t="shared" si="209"/>
        <v>0</v>
      </c>
      <c r="M302" s="95"/>
      <c r="O302" s="77"/>
      <c r="P302" s="93"/>
      <c r="Q302" s="96"/>
      <c r="S302" s="96"/>
      <c r="U302" s="96"/>
      <c r="V302" s="96"/>
      <c r="X302" s="96"/>
      <c r="Z302" s="96"/>
      <c r="AB302" s="97"/>
      <c r="AC302" s="30">
        <f t="shared" si="210"/>
        <v>0</v>
      </c>
      <c r="AD302" s="30">
        <f t="shared" si="211"/>
        <v>0</v>
      </c>
      <c r="AE302" s="30">
        <f t="shared" si="212"/>
        <v>0</v>
      </c>
      <c r="AF302" s="30">
        <f t="shared" si="213"/>
        <v>0</v>
      </c>
      <c r="AG302" s="18" t="s">
        <v>519</v>
      </c>
      <c r="AH302" s="17">
        <f t="shared" si="215"/>
        <v>0</v>
      </c>
    </row>
    <row r="303" spans="1:34" ht="25" customHeight="1" x14ac:dyDescent="0.25">
      <c r="A303" s="119" t="s">
        <v>520</v>
      </c>
      <c r="B303" s="274"/>
      <c r="C303" s="274"/>
      <c r="D303" s="274"/>
      <c r="E303" s="274"/>
      <c r="F303" s="274"/>
      <c r="G303" s="274"/>
      <c r="H303" s="274"/>
      <c r="I303" s="274"/>
      <c r="J303" s="274"/>
      <c r="K303" s="383">
        <f t="shared" si="208"/>
        <v>0</v>
      </c>
      <c r="L303" s="376">
        <f t="shared" si="209"/>
        <v>0</v>
      </c>
      <c r="M303" s="95"/>
      <c r="O303" s="77"/>
      <c r="P303" s="93"/>
      <c r="Q303" s="96"/>
      <c r="S303" s="96"/>
      <c r="U303" s="96"/>
      <c r="V303" s="96"/>
      <c r="X303" s="96"/>
      <c r="Z303" s="96"/>
      <c r="AB303" s="97"/>
      <c r="AC303" s="30">
        <f t="shared" si="210"/>
        <v>0</v>
      </c>
      <c r="AD303" s="30">
        <f t="shared" si="211"/>
        <v>0</v>
      </c>
      <c r="AE303" s="30">
        <f t="shared" si="212"/>
        <v>0</v>
      </c>
      <c r="AF303" s="30">
        <f t="shared" si="213"/>
        <v>0</v>
      </c>
      <c r="AG303" s="18" t="s">
        <v>521</v>
      </c>
      <c r="AH303" s="17">
        <f t="shared" si="215"/>
        <v>0</v>
      </c>
    </row>
    <row r="304" spans="1:34" ht="25" customHeight="1" x14ac:dyDescent="0.25">
      <c r="A304" s="248">
        <v>0</v>
      </c>
      <c r="B304" s="274"/>
      <c r="C304" s="275"/>
      <c r="D304" s="276"/>
      <c r="E304" s="276"/>
      <c r="F304" s="276"/>
      <c r="G304" s="276"/>
      <c r="H304" s="276"/>
      <c r="I304" s="276"/>
      <c r="J304" s="276"/>
      <c r="K304" s="367">
        <f t="shared" si="208"/>
        <v>0</v>
      </c>
      <c r="L304" s="376">
        <f t="shared" si="209"/>
        <v>0</v>
      </c>
      <c r="M304" s="95"/>
      <c r="O304" s="77"/>
      <c r="P304" s="93"/>
      <c r="Q304" s="96"/>
      <c r="S304" s="96"/>
      <c r="U304" s="96"/>
      <c r="V304" s="96"/>
      <c r="X304" s="96"/>
      <c r="Z304" s="96"/>
      <c r="AB304" s="97"/>
      <c r="AC304" s="30">
        <f t="shared" si="210"/>
        <v>0</v>
      </c>
      <c r="AD304" s="30">
        <f t="shared" si="211"/>
        <v>0</v>
      </c>
      <c r="AE304" s="30">
        <f t="shared" si="212"/>
        <v>0</v>
      </c>
      <c r="AF304" s="30">
        <f t="shared" si="213"/>
        <v>0</v>
      </c>
      <c r="AG304" s="18">
        <v>0</v>
      </c>
      <c r="AH304" s="17">
        <f t="shared" si="215"/>
        <v>0</v>
      </c>
    </row>
    <row r="305" spans="1:34" ht="25" customHeight="1" x14ac:dyDescent="0.25">
      <c r="A305" s="248">
        <v>0</v>
      </c>
      <c r="B305" s="274"/>
      <c r="C305" s="275"/>
      <c r="D305" s="276"/>
      <c r="E305" s="276"/>
      <c r="F305" s="276"/>
      <c r="G305" s="276"/>
      <c r="H305" s="276"/>
      <c r="I305" s="276"/>
      <c r="J305" s="276"/>
      <c r="K305" s="367">
        <f t="shared" si="208"/>
        <v>0</v>
      </c>
      <c r="L305" s="376">
        <f t="shared" si="209"/>
        <v>0</v>
      </c>
      <c r="M305" s="95"/>
      <c r="O305" s="77"/>
      <c r="P305" s="93"/>
      <c r="Q305" s="96"/>
      <c r="S305" s="96"/>
      <c r="U305" s="96"/>
      <c r="V305" s="96"/>
      <c r="X305" s="96"/>
      <c r="Z305" s="96"/>
      <c r="AB305" s="97"/>
      <c r="AC305" s="30">
        <f t="shared" si="210"/>
        <v>0</v>
      </c>
      <c r="AD305" s="30">
        <f t="shared" si="211"/>
        <v>0</v>
      </c>
      <c r="AE305" s="30">
        <f t="shared" si="212"/>
        <v>0</v>
      </c>
      <c r="AF305" s="30">
        <f t="shared" si="213"/>
        <v>0</v>
      </c>
      <c r="AG305" s="18">
        <v>0</v>
      </c>
      <c r="AH305" s="17">
        <f t="shared" si="215"/>
        <v>0</v>
      </c>
    </row>
    <row r="306" spans="1:34" ht="25" customHeight="1" x14ac:dyDescent="0.25">
      <c r="A306" s="248">
        <v>0</v>
      </c>
      <c r="B306" s="240"/>
      <c r="C306" s="241"/>
      <c r="D306" s="263"/>
      <c r="E306" s="263"/>
      <c r="F306" s="263"/>
      <c r="G306" s="263"/>
      <c r="H306" s="263"/>
      <c r="I306" s="263"/>
      <c r="J306" s="263"/>
      <c r="K306" s="363">
        <f t="shared" si="208"/>
        <v>0</v>
      </c>
      <c r="L306" s="376">
        <f t="shared" si="209"/>
        <v>0</v>
      </c>
      <c r="M306" s="95"/>
      <c r="O306" s="77"/>
      <c r="P306" s="93"/>
      <c r="Q306" s="96"/>
      <c r="S306" s="96"/>
      <c r="U306" s="96"/>
      <c r="V306" s="96"/>
      <c r="X306" s="96"/>
      <c r="Z306" s="96"/>
      <c r="AB306" s="97"/>
      <c r="AC306" s="30">
        <f t="shared" si="210"/>
        <v>0</v>
      </c>
      <c r="AD306" s="30">
        <f t="shared" si="211"/>
        <v>0</v>
      </c>
      <c r="AE306" s="30">
        <f t="shared" si="212"/>
        <v>0</v>
      </c>
      <c r="AF306" s="30">
        <f t="shared" si="213"/>
        <v>0</v>
      </c>
      <c r="AG306" s="18">
        <v>0</v>
      </c>
      <c r="AH306" s="17">
        <f t="shared" si="215"/>
        <v>0</v>
      </c>
    </row>
    <row r="307" spans="1:34" ht="25" customHeight="1" thickBot="1" x14ac:dyDescent="0.3">
      <c r="A307" s="249"/>
      <c r="B307" s="250"/>
      <c r="C307" s="251"/>
      <c r="D307" s="264"/>
      <c r="E307" s="264"/>
      <c r="F307" s="264"/>
      <c r="G307" s="264"/>
      <c r="H307" s="264"/>
      <c r="I307" s="264"/>
      <c r="J307" s="264"/>
      <c r="K307" s="379"/>
      <c r="L307" s="378"/>
      <c r="M307" s="101"/>
      <c r="N307" s="102"/>
      <c r="O307" s="77"/>
      <c r="P307" s="99"/>
      <c r="Q307" s="103"/>
      <c r="R307" s="104"/>
      <c r="S307" s="103"/>
      <c r="T307" s="104"/>
      <c r="U307" s="103"/>
      <c r="V307" s="103"/>
      <c r="W307" s="104"/>
      <c r="X307" s="103"/>
      <c r="Y307" s="104"/>
      <c r="Z307" s="103"/>
      <c r="AA307" s="104"/>
      <c r="AB307" s="105"/>
      <c r="AC307" s="33"/>
      <c r="AD307" s="33"/>
      <c r="AE307" s="33"/>
      <c r="AF307" s="33"/>
      <c r="AG307" s="80"/>
      <c r="AH307" s="17">
        <f t="shared" si="215"/>
        <v>0</v>
      </c>
    </row>
    <row r="308" spans="1:34" ht="40" customHeight="1" x14ac:dyDescent="0.25">
      <c r="A308" s="233" t="s">
        <v>522</v>
      </c>
      <c r="B308" s="236"/>
      <c r="C308" s="237"/>
      <c r="D308" s="246"/>
      <c r="E308" s="246"/>
      <c r="F308" s="246"/>
      <c r="G308" s="246"/>
      <c r="H308" s="246"/>
      <c r="I308" s="246"/>
      <c r="J308" s="246"/>
      <c r="K308" s="357"/>
      <c r="L308" s="376"/>
      <c r="M308" s="95"/>
      <c r="O308" s="77"/>
      <c r="P308" s="106"/>
      <c r="Q308" s="96"/>
      <c r="S308" s="96"/>
      <c r="U308" s="96"/>
      <c r="V308" s="96"/>
      <c r="X308" s="96"/>
      <c r="Z308" s="96"/>
      <c r="AB308" s="97"/>
      <c r="AC308" s="30"/>
      <c r="AD308" s="30"/>
      <c r="AE308" s="30"/>
      <c r="AF308" s="30"/>
      <c r="AH308" s="17">
        <f>IF($L$309=0,0,1)</f>
        <v>0</v>
      </c>
    </row>
    <row r="309" spans="1:34" ht="25" customHeight="1" x14ac:dyDescent="0.25">
      <c r="A309" s="119" t="s">
        <v>188</v>
      </c>
      <c r="B309" s="238"/>
      <c r="C309" s="238"/>
      <c r="D309" s="238"/>
      <c r="E309" s="238"/>
      <c r="F309" s="238"/>
      <c r="G309" s="238"/>
      <c r="H309" s="238"/>
      <c r="I309" s="238"/>
      <c r="J309" s="238"/>
      <c r="K309" s="372">
        <f t="shared" ref="K309:K319" si="216">D309+E309+F309+H309+J309</f>
        <v>0</v>
      </c>
      <c r="L309" s="376">
        <f t="shared" ref="L309:L319" si="217">G309+I309+K309</f>
        <v>0</v>
      </c>
      <c r="M309" s="95"/>
      <c r="O309" s="77">
        <f>IF(L309&gt;1,1,0)</f>
        <v>0</v>
      </c>
      <c r="P309" s="93"/>
      <c r="Q309" s="96"/>
      <c r="S309" s="96"/>
      <c r="U309" s="96"/>
      <c r="V309" s="96"/>
      <c r="X309" s="96"/>
      <c r="Z309" s="96"/>
      <c r="AB309" s="97"/>
      <c r="AC309" s="30">
        <f t="shared" ref="AC309:AC319" si="218">Q309</f>
        <v>0</v>
      </c>
      <c r="AD309" s="30">
        <f t="shared" ref="AD309:AD319" si="219">D309+E309+F309+H309+J309</f>
        <v>0</v>
      </c>
      <c r="AE309" s="30">
        <f t="shared" ref="AE309:AE319" si="220">G309</f>
        <v>0</v>
      </c>
      <c r="AF309" s="30">
        <f t="shared" ref="AF309:AF319" si="221">AC309+AD309+AE309</f>
        <v>0</v>
      </c>
      <c r="AG309" s="18" t="s">
        <v>523</v>
      </c>
      <c r="AH309" s="17">
        <f>IF($L$309=0,0,1)</f>
        <v>0</v>
      </c>
    </row>
    <row r="310" spans="1:34" ht="25" customHeight="1" x14ac:dyDescent="0.25">
      <c r="A310" s="370" t="s">
        <v>524</v>
      </c>
      <c r="B310" s="383">
        <f t="shared" ref="B310:J310" si="222">B309</f>
        <v>0</v>
      </c>
      <c r="C310" s="383">
        <f t="shared" si="222"/>
        <v>0</v>
      </c>
      <c r="D310" s="383">
        <f t="shared" si="222"/>
        <v>0</v>
      </c>
      <c r="E310" s="383">
        <f t="shared" si="222"/>
        <v>0</v>
      </c>
      <c r="F310" s="383">
        <f t="shared" si="222"/>
        <v>0</v>
      </c>
      <c r="G310" s="383">
        <f t="shared" si="222"/>
        <v>0</v>
      </c>
      <c r="H310" s="383">
        <f t="shared" si="222"/>
        <v>0</v>
      </c>
      <c r="I310" s="383">
        <f t="shared" si="222"/>
        <v>0</v>
      </c>
      <c r="J310" s="383">
        <f t="shared" si="222"/>
        <v>0</v>
      </c>
      <c r="K310" s="383">
        <f t="shared" si="216"/>
        <v>0</v>
      </c>
      <c r="L310" s="376">
        <f t="shared" si="217"/>
        <v>0</v>
      </c>
      <c r="M310" s="95"/>
      <c r="O310" s="77"/>
      <c r="P310" s="93"/>
      <c r="Q310" s="96"/>
      <c r="S310" s="96"/>
      <c r="U310" s="96"/>
      <c r="V310" s="96"/>
      <c r="X310" s="96"/>
      <c r="Z310" s="96"/>
      <c r="AB310" s="97"/>
      <c r="AC310" s="30">
        <f t="shared" si="218"/>
        <v>0</v>
      </c>
      <c r="AD310" s="30">
        <f t="shared" si="219"/>
        <v>0</v>
      </c>
      <c r="AE310" s="30">
        <f t="shared" si="220"/>
        <v>0</v>
      </c>
      <c r="AF310" s="30">
        <f t="shared" si="221"/>
        <v>0</v>
      </c>
      <c r="AG310" s="18" t="s">
        <v>525</v>
      </c>
      <c r="AH310" s="17">
        <f t="shared" ref="AH310:AH320" si="223">IF($L$309=0,0,1)</f>
        <v>0</v>
      </c>
    </row>
    <row r="311" spans="1:34" ht="25" customHeight="1" x14ac:dyDescent="0.25">
      <c r="A311" s="119" t="s">
        <v>526</v>
      </c>
      <c r="B311" s="274"/>
      <c r="C311" s="274"/>
      <c r="D311" s="274"/>
      <c r="E311" s="274"/>
      <c r="F311" s="274"/>
      <c r="G311" s="274"/>
      <c r="H311" s="274"/>
      <c r="I311" s="274"/>
      <c r="J311" s="274"/>
      <c r="K311" s="383">
        <f t="shared" si="216"/>
        <v>0</v>
      </c>
      <c r="L311" s="376">
        <f t="shared" si="217"/>
        <v>0</v>
      </c>
      <c r="M311" s="95"/>
      <c r="O311" s="77"/>
      <c r="P311" s="93"/>
      <c r="Q311" s="96"/>
      <c r="S311" s="96"/>
      <c r="U311" s="96"/>
      <c r="V311" s="96"/>
      <c r="X311" s="96"/>
      <c r="Z311" s="96"/>
      <c r="AB311" s="97"/>
      <c r="AC311" s="30">
        <f t="shared" si="218"/>
        <v>0</v>
      </c>
      <c r="AD311" s="30">
        <f t="shared" si="219"/>
        <v>0</v>
      </c>
      <c r="AE311" s="30">
        <f t="shared" si="220"/>
        <v>0</v>
      </c>
      <c r="AF311" s="30">
        <f t="shared" si="221"/>
        <v>0</v>
      </c>
      <c r="AG311" s="18" t="s">
        <v>527</v>
      </c>
      <c r="AH311" s="17">
        <f t="shared" si="223"/>
        <v>0</v>
      </c>
    </row>
    <row r="312" spans="1:34" ht="25" customHeight="1" x14ac:dyDescent="0.25">
      <c r="A312" s="119" t="s">
        <v>528</v>
      </c>
      <c r="B312" s="274"/>
      <c r="C312" s="274"/>
      <c r="D312" s="274"/>
      <c r="E312" s="274"/>
      <c r="F312" s="274"/>
      <c r="G312" s="274"/>
      <c r="H312" s="274"/>
      <c r="I312" s="274"/>
      <c r="J312" s="274"/>
      <c r="K312" s="383">
        <f t="shared" si="216"/>
        <v>0</v>
      </c>
      <c r="L312" s="376">
        <f t="shared" si="217"/>
        <v>0</v>
      </c>
      <c r="M312" s="95"/>
      <c r="O312" s="77"/>
      <c r="P312" s="93"/>
      <c r="Q312" s="96"/>
      <c r="S312" s="96"/>
      <c r="U312" s="96"/>
      <c r="V312" s="96"/>
      <c r="X312" s="96"/>
      <c r="Z312" s="96"/>
      <c r="AB312" s="97"/>
      <c r="AC312" s="30">
        <f t="shared" si="218"/>
        <v>0</v>
      </c>
      <c r="AD312" s="30">
        <f t="shared" si="219"/>
        <v>0</v>
      </c>
      <c r="AE312" s="30">
        <f t="shared" si="220"/>
        <v>0</v>
      </c>
      <c r="AF312" s="30">
        <f t="shared" si="221"/>
        <v>0</v>
      </c>
      <c r="AG312" s="18" t="s">
        <v>529</v>
      </c>
      <c r="AH312" s="17">
        <f t="shared" si="223"/>
        <v>0</v>
      </c>
    </row>
    <row r="313" spans="1:34" ht="25" customHeight="1" x14ac:dyDescent="0.25">
      <c r="A313" s="119" t="s">
        <v>530</v>
      </c>
      <c r="B313" s="274"/>
      <c r="C313" s="274"/>
      <c r="D313" s="274"/>
      <c r="E313" s="274"/>
      <c r="F313" s="274"/>
      <c r="G313" s="274"/>
      <c r="H313" s="274"/>
      <c r="I313" s="274"/>
      <c r="J313" s="274"/>
      <c r="K313" s="383">
        <f t="shared" si="216"/>
        <v>0</v>
      </c>
      <c r="L313" s="376">
        <f t="shared" si="217"/>
        <v>0</v>
      </c>
      <c r="M313" s="95"/>
      <c r="O313" s="77"/>
      <c r="P313" s="93"/>
      <c r="Q313" s="96"/>
      <c r="S313" s="96"/>
      <c r="U313" s="96"/>
      <c r="V313" s="96"/>
      <c r="X313" s="96"/>
      <c r="Z313" s="96"/>
      <c r="AB313" s="97"/>
      <c r="AC313" s="30">
        <f t="shared" si="218"/>
        <v>0</v>
      </c>
      <c r="AD313" s="30">
        <f t="shared" si="219"/>
        <v>0</v>
      </c>
      <c r="AE313" s="30">
        <f t="shared" si="220"/>
        <v>0</v>
      </c>
      <c r="AF313" s="30">
        <f t="shared" si="221"/>
        <v>0</v>
      </c>
      <c r="AG313" s="18" t="s">
        <v>531</v>
      </c>
      <c r="AH313" s="17">
        <f t="shared" si="223"/>
        <v>0</v>
      </c>
    </row>
    <row r="314" spans="1:34" ht="25" customHeight="1" x14ac:dyDescent="0.25">
      <c r="A314" s="119" t="s">
        <v>532</v>
      </c>
      <c r="B314" s="274"/>
      <c r="C314" s="274"/>
      <c r="D314" s="274"/>
      <c r="E314" s="274"/>
      <c r="F314" s="274"/>
      <c r="G314" s="274"/>
      <c r="H314" s="274"/>
      <c r="I314" s="274"/>
      <c r="J314" s="274"/>
      <c r="K314" s="383">
        <f t="shared" si="216"/>
        <v>0</v>
      </c>
      <c r="L314" s="376">
        <f t="shared" si="217"/>
        <v>0</v>
      </c>
      <c r="M314" s="95"/>
      <c r="O314" s="77"/>
      <c r="P314" s="93"/>
      <c r="Q314" s="96"/>
      <c r="S314" s="96"/>
      <c r="U314" s="96"/>
      <c r="V314" s="96"/>
      <c r="X314" s="96"/>
      <c r="Z314" s="96"/>
      <c r="AB314" s="97"/>
      <c r="AC314" s="30">
        <f t="shared" si="218"/>
        <v>0</v>
      </c>
      <c r="AD314" s="30">
        <f t="shared" si="219"/>
        <v>0</v>
      </c>
      <c r="AE314" s="30">
        <f t="shared" si="220"/>
        <v>0</v>
      </c>
      <c r="AF314" s="30">
        <f t="shared" si="221"/>
        <v>0</v>
      </c>
      <c r="AG314" s="18" t="s">
        <v>533</v>
      </c>
      <c r="AH314" s="17">
        <f t="shared" si="223"/>
        <v>0</v>
      </c>
    </row>
    <row r="315" spans="1:34" ht="25" customHeight="1" x14ac:dyDescent="0.25">
      <c r="A315" s="119" t="s">
        <v>534</v>
      </c>
      <c r="B315" s="274"/>
      <c r="C315" s="274"/>
      <c r="D315" s="274"/>
      <c r="E315" s="274"/>
      <c r="F315" s="274"/>
      <c r="G315" s="274"/>
      <c r="H315" s="274"/>
      <c r="I315" s="274"/>
      <c r="J315" s="274"/>
      <c r="K315" s="383">
        <f t="shared" si="216"/>
        <v>0</v>
      </c>
      <c r="L315" s="376">
        <f t="shared" si="217"/>
        <v>0</v>
      </c>
      <c r="M315" s="95"/>
      <c r="O315" s="77"/>
      <c r="P315" s="93"/>
      <c r="Q315" s="96"/>
      <c r="S315" s="96"/>
      <c r="U315" s="96"/>
      <c r="V315" s="96"/>
      <c r="X315" s="96"/>
      <c r="Z315" s="96"/>
      <c r="AB315" s="97"/>
      <c r="AC315" s="30">
        <f t="shared" si="218"/>
        <v>0</v>
      </c>
      <c r="AD315" s="30">
        <f t="shared" si="219"/>
        <v>0</v>
      </c>
      <c r="AE315" s="30">
        <f t="shared" si="220"/>
        <v>0</v>
      </c>
      <c r="AF315" s="30">
        <f t="shared" si="221"/>
        <v>0</v>
      </c>
      <c r="AG315" s="18" t="s">
        <v>535</v>
      </c>
      <c r="AH315" s="17">
        <f t="shared" si="223"/>
        <v>0</v>
      </c>
    </row>
    <row r="316" spans="1:34" ht="25" customHeight="1" x14ac:dyDescent="0.25">
      <c r="A316" s="119" t="s">
        <v>536</v>
      </c>
      <c r="B316" s="274"/>
      <c r="C316" s="274"/>
      <c r="D316" s="274"/>
      <c r="E316" s="274"/>
      <c r="F316" s="274"/>
      <c r="G316" s="274"/>
      <c r="H316" s="274"/>
      <c r="I316" s="274"/>
      <c r="J316" s="274"/>
      <c r="K316" s="383">
        <f t="shared" si="216"/>
        <v>0</v>
      </c>
      <c r="L316" s="376">
        <f t="shared" si="217"/>
        <v>0</v>
      </c>
      <c r="M316" s="95"/>
      <c r="O316" s="77"/>
      <c r="P316" s="93"/>
      <c r="Q316" s="96"/>
      <c r="S316" s="96"/>
      <c r="U316" s="96"/>
      <c r="V316" s="96"/>
      <c r="X316" s="96"/>
      <c r="Z316" s="96"/>
      <c r="AB316" s="97"/>
      <c r="AC316" s="30">
        <f t="shared" si="218"/>
        <v>0</v>
      </c>
      <c r="AD316" s="30">
        <f t="shared" si="219"/>
        <v>0</v>
      </c>
      <c r="AE316" s="30">
        <f t="shared" si="220"/>
        <v>0</v>
      </c>
      <c r="AF316" s="30">
        <f t="shared" si="221"/>
        <v>0</v>
      </c>
      <c r="AG316" s="18" t="s">
        <v>537</v>
      </c>
      <c r="AH316" s="17">
        <f t="shared" si="223"/>
        <v>0</v>
      </c>
    </row>
    <row r="317" spans="1:34" ht="25" customHeight="1" x14ac:dyDescent="0.25">
      <c r="A317" s="248">
        <v>0</v>
      </c>
      <c r="B317" s="274"/>
      <c r="C317" s="275"/>
      <c r="D317" s="276"/>
      <c r="E317" s="276"/>
      <c r="F317" s="276"/>
      <c r="G317" s="276"/>
      <c r="H317" s="276"/>
      <c r="I317" s="276"/>
      <c r="J317" s="276"/>
      <c r="K317" s="367">
        <f t="shared" si="216"/>
        <v>0</v>
      </c>
      <c r="L317" s="376">
        <f t="shared" si="217"/>
        <v>0</v>
      </c>
      <c r="M317" s="95"/>
      <c r="O317" s="77"/>
      <c r="P317" s="93"/>
      <c r="Q317" s="96"/>
      <c r="S317" s="96"/>
      <c r="U317" s="96"/>
      <c r="V317" s="96"/>
      <c r="X317" s="96"/>
      <c r="Z317" s="96"/>
      <c r="AB317" s="97"/>
      <c r="AC317" s="30">
        <f t="shared" si="218"/>
        <v>0</v>
      </c>
      <c r="AD317" s="30">
        <f t="shared" si="219"/>
        <v>0</v>
      </c>
      <c r="AE317" s="30">
        <f t="shared" si="220"/>
        <v>0</v>
      </c>
      <c r="AF317" s="30">
        <f t="shared" si="221"/>
        <v>0</v>
      </c>
      <c r="AG317" s="18">
        <v>0</v>
      </c>
      <c r="AH317" s="17">
        <f t="shared" si="223"/>
        <v>0</v>
      </c>
    </row>
    <row r="318" spans="1:34" ht="25" customHeight="1" x14ac:dyDescent="0.25">
      <c r="A318" s="248">
        <v>0</v>
      </c>
      <c r="B318" s="274"/>
      <c r="C318" s="275"/>
      <c r="D318" s="276"/>
      <c r="E318" s="276"/>
      <c r="F318" s="276"/>
      <c r="G318" s="276"/>
      <c r="H318" s="276"/>
      <c r="I318" s="276"/>
      <c r="J318" s="276"/>
      <c r="K318" s="367">
        <f t="shared" si="216"/>
        <v>0</v>
      </c>
      <c r="L318" s="376">
        <f t="shared" si="217"/>
        <v>0</v>
      </c>
      <c r="M318" s="95"/>
      <c r="O318" s="77"/>
      <c r="P318" s="93"/>
      <c r="Q318" s="96"/>
      <c r="S318" s="96"/>
      <c r="U318" s="96"/>
      <c r="V318" s="96"/>
      <c r="X318" s="96"/>
      <c r="Z318" s="96"/>
      <c r="AB318" s="97"/>
      <c r="AC318" s="30">
        <f t="shared" si="218"/>
        <v>0</v>
      </c>
      <c r="AD318" s="30">
        <f t="shared" si="219"/>
        <v>0</v>
      </c>
      <c r="AE318" s="30">
        <f t="shared" si="220"/>
        <v>0</v>
      </c>
      <c r="AF318" s="30">
        <f t="shared" si="221"/>
        <v>0</v>
      </c>
      <c r="AG318" s="18">
        <v>0</v>
      </c>
      <c r="AH318" s="17">
        <f t="shared" si="223"/>
        <v>0</v>
      </c>
    </row>
    <row r="319" spans="1:34" ht="25" customHeight="1" x14ac:dyDescent="0.25">
      <c r="A319" s="248">
        <v>0</v>
      </c>
      <c r="B319" s="240"/>
      <c r="C319" s="241"/>
      <c r="D319" s="263"/>
      <c r="E319" s="263"/>
      <c r="F319" s="263"/>
      <c r="G319" s="263"/>
      <c r="H319" s="263"/>
      <c r="I319" s="263"/>
      <c r="J319" s="263"/>
      <c r="K319" s="363">
        <f t="shared" si="216"/>
        <v>0</v>
      </c>
      <c r="L319" s="376">
        <f t="shared" si="217"/>
        <v>0</v>
      </c>
      <c r="M319" s="95"/>
      <c r="O319" s="77"/>
      <c r="P319" s="93"/>
      <c r="Q319" s="96"/>
      <c r="S319" s="96"/>
      <c r="U319" s="96"/>
      <c r="V319" s="96"/>
      <c r="X319" s="96"/>
      <c r="Z319" s="96"/>
      <c r="AB319" s="97"/>
      <c r="AC319" s="30">
        <f t="shared" si="218"/>
        <v>0</v>
      </c>
      <c r="AD319" s="30">
        <f t="shared" si="219"/>
        <v>0</v>
      </c>
      <c r="AE319" s="30">
        <f t="shared" si="220"/>
        <v>0</v>
      </c>
      <c r="AF319" s="30">
        <f t="shared" si="221"/>
        <v>0</v>
      </c>
      <c r="AG319" s="18">
        <v>0</v>
      </c>
      <c r="AH319" s="17">
        <f t="shared" si="223"/>
        <v>0</v>
      </c>
    </row>
    <row r="320" spans="1:34" ht="25" customHeight="1" thickBot="1" x14ac:dyDescent="0.3">
      <c r="A320" s="249"/>
      <c r="B320" s="250"/>
      <c r="C320" s="251"/>
      <c r="D320" s="264"/>
      <c r="E320" s="264"/>
      <c r="F320" s="264"/>
      <c r="G320" s="264"/>
      <c r="H320" s="264"/>
      <c r="I320" s="264"/>
      <c r="J320" s="264"/>
      <c r="K320" s="379"/>
      <c r="L320" s="378"/>
      <c r="M320" s="101"/>
      <c r="N320" s="102"/>
      <c r="O320" s="77"/>
      <c r="P320" s="99"/>
      <c r="Q320" s="103"/>
      <c r="R320" s="104"/>
      <c r="S320" s="103"/>
      <c r="T320" s="104"/>
      <c r="U320" s="103"/>
      <c r="V320" s="103"/>
      <c r="W320" s="104"/>
      <c r="X320" s="103"/>
      <c r="Y320" s="104"/>
      <c r="Z320" s="103"/>
      <c r="AA320" s="104"/>
      <c r="AB320" s="105"/>
      <c r="AC320" s="33"/>
      <c r="AD320" s="33"/>
      <c r="AE320" s="33"/>
      <c r="AF320" s="33"/>
      <c r="AG320" s="80"/>
      <c r="AH320" s="17">
        <f t="shared" si="223"/>
        <v>0</v>
      </c>
    </row>
    <row r="321" spans="1:34" ht="40" customHeight="1" x14ac:dyDescent="0.25">
      <c r="A321" s="235" t="s">
        <v>538</v>
      </c>
      <c r="B321" s="236"/>
      <c r="C321" s="237"/>
      <c r="D321" s="246"/>
      <c r="E321" s="246"/>
      <c r="F321" s="246"/>
      <c r="G321" s="246"/>
      <c r="H321" s="246"/>
      <c r="I321" s="246"/>
      <c r="J321" s="246"/>
      <c r="K321" s="357"/>
      <c r="L321" s="376"/>
      <c r="M321" s="95"/>
      <c r="O321" s="77"/>
      <c r="P321" s="107"/>
      <c r="Q321" s="96"/>
      <c r="S321" s="96"/>
      <c r="U321" s="96"/>
      <c r="V321" s="96"/>
      <c r="X321" s="96"/>
      <c r="Z321" s="96"/>
      <c r="AB321" s="97"/>
      <c r="AC321" s="30"/>
      <c r="AD321" s="30"/>
      <c r="AE321" s="30"/>
      <c r="AF321" s="30"/>
      <c r="AH321" s="17">
        <f>IF($L$322=0,0,1)</f>
        <v>0</v>
      </c>
    </row>
    <row r="322" spans="1:34" ht="25" customHeight="1" x14ac:dyDescent="0.25">
      <c r="A322" s="119" t="s">
        <v>188</v>
      </c>
      <c r="B322" s="238"/>
      <c r="C322" s="238"/>
      <c r="D322" s="238"/>
      <c r="E322" s="238"/>
      <c r="F322" s="238"/>
      <c r="G322" s="238"/>
      <c r="H322" s="238"/>
      <c r="I322" s="238"/>
      <c r="J322" s="238"/>
      <c r="K322" s="372">
        <f t="shared" ref="K322:K328" si="224">D322+E322+F322+H322+J322</f>
        <v>0</v>
      </c>
      <c r="L322" s="376">
        <f t="shared" ref="L322:L328" si="225">G322+I322+K322</f>
        <v>0</v>
      </c>
      <c r="M322" s="95"/>
      <c r="O322" s="77">
        <f>IF(L322&gt;1,1,0)</f>
        <v>0</v>
      </c>
      <c r="P322" s="93"/>
      <c r="Q322" s="96"/>
      <c r="S322" s="96"/>
      <c r="U322" s="96"/>
      <c r="V322" s="96"/>
      <c r="X322" s="96"/>
      <c r="Z322" s="96"/>
      <c r="AB322" s="97"/>
      <c r="AC322" s="30">
        <f t="shared" ref="AC322:AC328" si="226">Q322</f>
        <v>0</v>
      </c>
      <c r="AD322" s="30">
        <f t="shared" ref="AD322:AD328" si="227">D322+E322+F322+H322+J322</f>
        <v>0</v>
      </c>
      <c r="AE322" s="30">
        <f t="shared" ref="AE322:AE328" si="228">G322</f>
        <v>0</v>
      </c>
      <c r="AF322" s="30">
        <f t="shared" ref="AF322:AF328" si="229">AC322+AD322+AE322</f>
        <v>0</v>
      </c>
      <c r="AG322" s="18" t="s">
        <v>539</v>
      </c>
      <c r="AH322" s="17">
        <f>IF($L$322=0,0,1)</f>
        <v>0</v>
      </c>
    </row>
    <row r="323" spans="1:34" ht="25" customHeight="1" x14ac:dyDescent="0.25">
      <c r="A323" s="370" t="s">
        <v>540</v>
      </c>
      <c r="B323" s="383">
        <f t="shared" ref="B323:J323" si="230">B322</f>
        <v>0</v>
      </c>
      <c r="C323" s="383">
        <f t="shared" si="230"/>
        <v>0</v>
      </c>
      <c r="D323" s="383">
        <f t="shared" si="230"/>
        <v>0</v>
      </c>
      <c r="E323" s="383">
        <f t="shared" si="230"/>
        <v>0</v>
      </c>
      <c r="F323" s="383">
        <f t="shared" si="230"/>
        <v>0</v>
      </c>
      <c r="G323" s="383">
        <f t="shared" si="230"/>
        <v>0</v>
      </c>
      <c r="H323" s="383">
        <f t="shared" si="230"/>
        <v>0</v>
      </c>
      <c r="I323" s="383">
        <f t="shared" si="230"/>
        <v>0</v>
      </c>
      <c r="J323" s="383">
        <f t="shared" si="230"/>
        <v>0</v>
      </c>
      <c r="K323" s="383">
        <f t="shared" si="224"/>
        <v>0</v>
      </c>
      <c r="L323" s="376">
        <f t="shared" si="225"/>
        <v>0</v>
      </c>
      <c r="M323" s="95"/>
      <c r="O323" s="77"/>
      <c r="P323" s="93"/>
      <c r="Q323" s="96"/>
      <c r="S323" s="96"/>
      <c r="U323" s="96"/>
      <c r="V323" s="96"/>
      <c r="X323" s="96"/>
      <c r="Z323" s="96"/>
      <c r="AB323" s="97"/>
      <c r="AC323" s="30">
        <f t="shared" si="226"/>
        <v>0</v>
      </c>
      <c r="AD323" s="30">
        <f t="shared" si="227"/>
        <v>0</v>
      </c>
      <c r="AE323" s="30">
        <f t="shared" si="228"/>
        <v>0</v>
      </c>
      <c r="AF323" s="30">
        <f t="shared" si="229"/>
        <v>0</v>
      </c>
      <c r="AG323" s="18" t="s">
        <v>541</v>
      </c>
      <c r="AH323" s="17">
        <f t="shared" ref="AH323:AH329" si="231">IF($L$322=0,0,1)</f>
        <v>0</v>
      </c>
    </row>
    <row r="324" spans="1:34" ht="25" customHeight="1" x14ac:dyDescent="0.25">
      <c r="A324" s="119" t="s">
        <v>542</v>
      </c>
      <c r="B324" s="274"/>
      <c r="C324" s="274"/>
      <c r="D324" s="274"/>
      <c r="E324" s="274"/>
      <c r="F324" s="274"/>
      <c r="G324" s="274"/>
      <c r="H324" s="274"/>
      <c r="I324" s="274"/>
      <c r="J324" s="274"/>
      <c r="K324" s="383">
        <f t="shared" si="224"/>
        <v>0</v>
      </c>
      <c r="L324" s="376">
        <f t="shared" si="225"/>
        <v>0</v>
      </c>
      <c r="M324" s="95"/>
      <c r="O324" s="77"/>
      <c r="P324" s="93"/>
      <c r="Q324" s="96"/>
      <c r="S324" s="96"/>
      <c r="U324" s="96"/>
      <c r="V324" s="96"/>
      <c r="X324" s="96"/>
      <c r="Z324" s="96"/>
      <c r="AB324" s="97"/>
      <c r="AC324" s="30">
        <f t="shared" si="226"/>
        <v>0</v>
      </c>
      <c r="AD324" s="30">
        <f t="shared" si="227"/>
        <v>0</v>
      </c>
      <c r="AE324" s="30">
        <f t="shared" si="228"/>
        <v>0</v>
      </c>
      <c r="AF324" s="30">
        <f t="shared" si="229"/>
        <v>0</v>
      </c>
      <c r="AG324" s="18" t="s">
        <v>543</v>
      </c>
      <c r="AH324" s="17">
        <f t="shared" si="231"/>
        <v>0</v>
      </c>
    </row>
    <row r="325" spans="1:34" ht="25" customHeight="1" x14ac:dyDescent="0.25">
      <c r="A325" s="119" t="s">
        <v>544</v>
      </c>
      <c r="B325" s="274"/>
      <c r="C325" s="274"/>
      <c r="D325" s="274"/>
      <c r="E325" s="274"/>
      <c r="F325" s="274"/>
      <c r="G325" s="274"/>
      <c r="H325" s="274"/>
      <c r="I325" s="274"/>
      <c r="J325" s="274"/>
      <c r="K325" s="383">
        <f t="shared" si="224"/>
        <v>0</v>
      </c>
      <c r="L325" s="376">
        <f t="shared" si="225"/>
        <v>0</v>
      </c>
      <c r="M325" s="95"/>
      <c r="O325" s="77"/>
      <c r="P325" s="93"/>
      <c r="Q325" s="96"/>
      <c r="S325" s="96"/>
      <c r="U325" s="96"/>
      <c r="V325" s="96"/>
      <c r="X325" s="96"/>
      <c r="Z325" s="96"/>
      <c r="AB325" s="97"/>
      <c r="AC325" s="30">
        <f t="shared" si="226"/>
        <v>0</v>
      </c>
      <c r="AD325" s="30">
        <f t="shared" si="227"/>
        <v>0</v>
      </c>
      <c r="AE325" s="30">
        <f t="shared" si="228"/>
        <v>0</v>
      </c>
      <c r="AF325" s="30">
        <f t="shared" si="229"/>
        <v>0</v>
      </c>
      <c r="AG325" s="18" t="s">
        <v>545</v>
      </c>
      <c r="AH325" s="17">
        <f t="shared" si="231"/>
        <v>0</v>
      </c>
    </row>
    <row r="326" spans="1:34" ht="25" customHeight="1" x14ac:dyDescent="0.25">
      <c r="A326" s="248">
        <v>0</v>
      </c>
      <c r="B326" s="274"/>
      <c r="C326" s="275"/>
      <c r="D326" s="276"/>
      <c r="E326" s="276"/>
      <c r="F326" s="276"/>
      <c r="G326" s="276"/>
      <c r="H326" s="276"/>
      <c r="I326" s="276"/>
      <c r="J326" s="276"/>
      <c r="K326" s="367">
        <f t="shared" si="224"/>
        <v>0</v>
      </c>
      <c r="L326" s="376">
        <f t="shared" si="225"/>
        <v>0</v>
      </c>
      <c r="M326" s="95"/>
      <c r="O326" s="77"/>
      <c r="P326" s="93"/>
      <c r="Q326" s="96"/>
      <c r="S326" s="96"/>
      <c r="U326" s="96"/>
      <c r="V326" s="96"/>
      <c r="X326" s="96"/>
      <c r="Z326" s="96"/>
      <c r="AB326" s="97"/>
      <c r="AC326" s="30">
        <f t="shared" si="226"/>
        <v>0</v>
      </c>
      <c r="AD326" s="30">
        <f t="shared" si="227"/>
        <v>0</v>
      </c>
      <c r="AE326" s="30">
        <f t="shared" si="228"/>
        <v>0</v>
      </c>
      <c r="AF326" s="30">
        <f t="shared" si="229"/>
        <v>0</v>
      </c>
      <c r="AG326" s="18">
        <v>0</v>
      </c>
      <c r="AH326" s="17">
        <f t="shared" si="231"/>
        <v>0</v>
      </c>
    </row>
    <row r="327" spans="1:34" ht="25" customHeight="1" x14ac:dyDescent="0.25">
      <c r="A327" s="248">
        <v>0</v>
      </c>
      <c r="B327" s="274"/>
      <c r="C327" s="275"/>
      <c r="D327" s="276"/>
      <c r="E327" s="276"/>
      <c r="F327" s="276"/>
      <c r="G327" s="276"/>
      <c r="H327" s="276"/>
      <c r="I327" s="276"/>
      <c r="J327" s="276"/>
      <c r="K327" s="367">
        <f t="shared" si="224"/>
        <v>0</v>
      </c>
      <c r="L327" s="376">
        <f t="shared" si="225"/>
        <v>0</v>
      </c>
      <c r="M327" s="95"/>
      <c r="O327" s="77"/>
      <c r="P327" s="93"/>
      <c r="Q327" s="96"/>
      <c r="S327" s="96"/>
      <c r="U327" s="96"/>
      <c r="V327" s="96"/>
      <c r="X327" s="96"/>
      <c r="Z327" s="96"/>
      <c r="AB327" s="97"/>
      <c r="AC327" s="30">
        <f t="shared" si="226"/>
        <v>0</v>
      </c>
      <c r="AD327" s="30">
        <f t="shared" si="227"/>
        <v>0</v>
      </c>
      <c r="AE327" s="30">
        <f t="shared" si="228"/>
        <v>0</v>
      </c>
      <c r="AF327" s="30">
        <f t="shared" si="229"/>
        <v>0</v>
      </c>
      <c r="AG327" s="18">
        <v>0</v>
      </c>
      <c r="AH327" s="17">
        <f t="shared" si="231"/>
        <v>0</v>
      </c>
    </row>
    <row r="328" spans="1:34" ht="25" customHeight="1" x14ac:dyDescent="0.25">
      <c r="A328" s="248">
        <v>0</v>
      </c>
      <c r="B328" s="240"/>
      <c r="C328" s="241"/>
      <c r="D328" s="263"/>
      <c r="E328" s="263"/>
      <c r="F328" s="263"/>
      <c r="G328" s="263"/>
      <c r="H328" s="263"/>
      <c r="I328" s="263"/>
      <c r="J328" s="263"/>
      <c r="K328" s="363">
        <f t="shared" si="224"/>
        <v>0</v>
      </c>
      <c r="L328" s="376">
        <f t="shared" si="225"/>
        <v>0</v>
      </c>
      <c r="M328" s="95"/>
      <c r="O328" s="77"/>
      <c r="P328" s="93"/>
      <c r="Q328" s="96"/>
      <c r="S328" s="96"/>
      <c r="U328" s="96"/>
      <c r="V328" s="96"/>
      <c r="X328" s="96"/>
      <c r="Z328" s="96"/>
      <c r="AB328" s="97"/>
      <c r="AC328" s="30">
        <f t="shared" si="226"/>
        <v>0</v>
      </c>
      <c r="AD328" s="30">
        <f t="shared" si="227"/>
        <v>0</v>
      </c>
      <c r="AE328" s="30">
        <f t="shared" si="228"/>
        <v>0</v>
      </c>
      <c r="AF328" s="30">
        <f t="shared" si="229"/>
        <v>0</v>
      </c>
      <c r="AG328" s="18">
        <v>0</v>
      </c>
      <c r="AH328" s="17">
        <f t="shared" si="231"/>
        <v>0</v>
      </c>
    </row>
    <row r="329" spans="1:34" ht="25" customHeight="1" thickBot="1" x14ac:dyDescent="0.3">
      <c r="A329" s="249"/>
      <c r="B329" s="250"/>
      <c r="C329" s="251"/>
      <c r="D329" s="264"/>
      <c r="E329" s="264"/>
      <c r="F329" s="264"/>
      <c r="G329" s="264"/>
      <c r="H329" s="264"/>
      <c r="I329" s="264"/>
      <c r="J329" s="264"/>
      <c r="K329" s="379"/>
      <c r="L329" s="378"/>
      <c r="M329" s="101"/>
      <c r="N329" s="102"/>
      <c r="O329" s="77"/>
      <c r="P329" s="99"/>
      <c r="Q329" s="103"/>
      <c r="R329" s="104"/>
      <c r="S329" s="103"/>
      <c r="T329" s="104"/>
      <c r="U329" s="103"/>
      <c r="V329" s="103"/>
      <c r="W329" s="104"/>
      <c r="X329" s="103"/>
      <c r="Y329" s="104"/>
      <c r="Z329" s="103"/>
      <c r="AA329" s="104"/>
      <c r="AB329" s="105"/>
      <c r="AC329" s="33"/>
      <c r="AD329" s="33"/>
      <c r="AE329" s="33"/>
      <c r="AF329" s="33"/>
      <c r="AG329" s="80"/>
      <c r="AH329" s="17">
        <f t="shared" si="231"/>
        <v>0</v>
      </c>
    </row>
    <row r="330" spans="1:34" ht="40" customHeight="1" x14ac:dyDescent="0.25">
      <c r="A330" s="233" t="s">
        <v>546</v>
      </c>
      <c r="B330" s="231"/>
      <c r="C330" s="234"/>
      <c r="D330" s="245"/>
      <c r="E330" s="245"/>
      <c r="F330" s="245"/>
      <c r="G330" s="245"/>
      <c r="H330" s="245"/>
      <c r="I330" s="245"/>
      <c r="J330" s="245"/>
      <c r="K330" s="363"/>
      <c r="L330" s="376"/>
      <c r="M330" s="95"/>
      <c r="O330" s="77"/>
      <c r="P330" s="106"/>
      <c r="Q330" s="96"/>
      <c r="S330" s="96"/>
      <c r="U330" s="96"/>
      <c r="V330" s="96"/>
      <c r="X330" s="96"/>
      <c r="Z330" s="96"/>
      <c r="AB330" s="97"/>
      <c r="AC330" s="30"/>
      <c r="AD330" s="30"/>
      <c r="AE330" s="30"/>
      <c r="AF330" s="30"/>
      <c r="AH330" s="17">
        <f>IF($L$331=0,0,1)</f>
        <v>0</v>
      </c>
    </row>
    <row r="331" spans="1:34" ht="25" customHeight="1" x14ac:dyDescent="0.25">
      <c r="A331" s="119" t="s">
        <v>188</v>
      </c>
      <c r="B331" s="240"/>
      <c r="C331" s="240"/>
      <c r="D331" s="240"/>
      <c r="E331" s="240"/>
      <c r="F331" s="240"/>
      <c r="G331" s="240"/>
      <c r="H331" s="240"/>
      <c r="I331" s="240"/>
      <c r="J331" s="240"/>
      <c r="K331" s="366">
        <f t="shared" ref="K331:K336" si="232">D331+E331+F331+H331+J331</f>
        <v>0</v>
      </c>
      <c r="L331" s="376">
        <f t="shared" ref="L331:L336" si="233">G331+I331+K331</f>
        <v>0</v>
      </c>
      <c r="M331" s="95"/>
      <c r="O331" s="77">
        <f>IF(L331&gt;1,1,0)</f>
        <v>0</v>
      </c>
      <c r="P331" s="93"/>
      <c r="Q331" s="96"/>
      <c r="S331" s="96"/>
      <c r="U331" s="96"/>
      <c r="V331" s="96"/>
      <c r="X331" s="96"/>
      <c r="Z331" s="96"/>
      <c r="AB331" s="97"/>
      <c r="AC331" s="30">
        <f t="shared" ref="AC331:AC336" si="234">Q331</f>
        <v>0</v>
      </c>
      <c r="AD331" s="30">
        <f t="shared" ref="AD331:AD336" si="235">D331+E331+F331+H331+J331</f>
        <v>0</v>
      </c>
      <c r="AE331" s="30">
        <f t="shared" ref="AE331:AE336" si="236">G331</f>
        <v>0</v>
      </c>
      <c r="AF331" s="30">
        <f t="shared" ref="AF331:AF336" si="237">AC331+AD331+AE331</f>
        <v>0</v>
      </c>
      <c r="AG331" s="18" t="s">
        <v>547</v>
      </c>
      <c r="AH331" s="17">
        <f>IF($L$331=0,0,1)</f>
        <v>0</v>
      </c>
    </row>
    <row r="332" spans="1:34" ht="25" customHeight="1" x14ac:dyDescent="0.25">
      <c r="A332" s="370" t="s">
        <v>548</v>
      </c>
      <c r="B332" s="366">
        <f t="shared" ref="B332:J332" si="238">B331</f>
        <v>0</v>
      </c>
      <c r="C332" s="366">
        <f t="shared" si="238"/>
        <v>0</v>
      </c>
      <c r="D332" s="366">
        <f t="shared" si="238"/>
        <v>0</v>
      </c>
      <c r="E332" s="366">
        <f t="shared" si="238"/>
        <v>0</v>
      </c>
      <c r="F332" s="366">
        <f t="shared" si="238"/>
        <v>0</v>
      </c>
      <c r="G332" s="366">
        <f t="shared" si="238"/>
        <v>0</v>
      </c>
      <c r="H332" s="366">
        <f t="shared" si="238"/>
        <v>0</v>
      </c>
      <c r="I332" s="366">
        <f t="shared" si="238"/>
        <v>0</v>
      </c>
      <c r="J332" s="366">
        <f t="shared" si="238"/>
        <v>0</v>
      </c>
      <c r="K332" s="366">
        <f t="shared" si="232"/>
        <v>0</v>
      </c>
      <c r="L332" s="376">
        <f t="shared" si="233"/>
        <v>0</v>
      </c>
      <c r="M332" s="95"/>
      <c r="O332" s="77"/>
      <c r="P332" s="93"/>
      <c r="Q332" s="96"/>
      <c r="S332" s="96"/>
      <c r="U332" s="96"/>
      <c r="V332" s="96"/>
      <c r="X332" s="96"/>
      <c r="Z332" s="96"/>
      <c r="AB332" s="97"/>
      <c r="AC332" s="30">
        <f t="shared" si="234"/>
        <v>0</v>
      </c>
      <c r="AD332" s="30">
        <f t="shared" si="235"/>
        <v>0</v>
      </c>
      <c r="AE332" s="30">
        <f t="shared" si="236"/>
        <v>0</v>
      </c>
      <c r="AF332" s="30">
        <f t="shared" si="237"/>
        <v>0</v>
      </c>
      <c r="AG332" s="18" t="s">
        <v>549</v>
      </c>
      <c r="AH332" s="17">
        <f t="shared" ref="AH332:AH337" si="239">IF($L$331=0,0,1)</f>
        <v>0</v>
      </c>
    </row>
    <row r="333" spans="1:34" ht="25" customHeight="1" x14ac:dyDescent="0.25">
      <c r="A333" s="119" t="s">
        <v>550</v>
      </c>
      <c r="B333" s="240"/>
      <c r="C333" s="240"/>
      <c r="D333" s="240"/>
      <c r="E333" s="240"/>
      <c r="F333" s="240"/>
      <c r="G333" s="240"/>
      <c r="H333" s="240"/>
      <c r="I333" s="240"/>
      <c r="J333" s="240"/>
      <c r="K333" s="366">
        <f t="shared" si="232"/>
        <v>0</v>
      </c>
      <c r="L333" s="376">
        <f t="shared" si="233"/>
        <v>0</v>
      </c>
      <c r="M333" s="95"/>
      <c r="O333" s="77"/>
      <c r="P333" s="93"/>
      <c r="Q333" s="96"/>
      <c r="S333" s="96"/>
      <c r="U333" s="96"/>
      <c r="V333" s="96"/>
      <c r="X333" s="96"/>
      <c r="Z333" s="96"/>
      <c r="AB333" s="97"/>
      <c r="AC333" s="30">
        <f t="shared" si="234"/>
        <v>0</v>
      </c>
      <c r="AD333" s="30">
        <f t="shared" si="235"/>
        <v>0</v>
      </c>
      <c r="AE333" s="30">
        <f t="shared" si="236"/>
        <v>0</v>
      </c>
      <c r="AF333" s="30">
        <f t="shared" si="237"/>
        <v>0</v>
      </c>
      <c r="AG333" s="18" t="s">
        <v>551</v>
      </c>
      <c r="AH333" s="17">
        <f t="shared" si="239"/>
        <v>0</v>
      </c>
    </row>
    <row r="334" spans="1:34" ht="25" customHeight="1" x14ac:dyDescent="0.25">
      <c r="A334" s="248">
        <v>0</v>
      </c>
      <c r="B334" s="240"/>
      <c r="C334" s="241"/>
      <c r="D334" s="263"/>
      <c r="E334" s="263"/>
      <c r="F334" s="263"/>
      <c r="G334" s="263"/>
      <c r="H334" s="263"/>
      <c r="I334" s="263"/>
      <c r="J334" s="263"/>
      <c r="K334" s="363">
        <f t="shared" si="232"/>
        <v>0</v>
      </c>
      <c r="L334" s="376">
        <f t="shared" si="233"/>
        <v>0</v>
      </c>
      <c r="M334" s="95"/>
      <c r="O334" s="77"/>
      <c r="P334" s="93"/>
      <c r="Q334" s="96"/>
      <c r="S334" s="96"/>
      <c r="U334" s="96"/>
      <c r="V334" s="96"/>
      <c r="X334" s="96"/>
      <c r="Z334" s="96"/>
      <c r="AB334" s="97"/>
      <c r="AC334" s="30">
        <f t="shared" si="234"/>
        <v>0</v>
      </c>
      <c r="AD334" s="30">
        <f t="shared" si="235"/>
        <v>0</v>
      </c>
      <c r="AE334" s="30">
        <f t="shared" si="236"/>
        <v>0</v>
      </c>
      <c r="AF334" s="30">
        <f t="shared" si="237"/>
        <v>0</v>
      </c>
      <c r="AG334" s="18">
        <v>0</v>
      </c>
      <c r="AH334" s="17">
        <f t="shared" si="239"/>
        <v>0</v>
      </c>
    </row>
    <row r="335" spans="1:34" ht="25" customHeight="1" x14ac:dyDescent="0.25">
      <c r="A335" s="248">
        <v>0</v>
      </c>
      <c r="B335" s="240"/>
      <c r="C335" s="241"/>
      <c r="D335" s="263"/>
      <c r="E335" s="263"/>
      <c r="F335" s="263"/>
      <c r="G335" s="263"/>
      <c r="H335" s="263"/>
      <c r="I335" s="263"/>
      <c r="J335" s="263"/>
      <c r="K335" s="363">
        <f t="shared" si="232"/>
        <v>0</v>
      </c>
      <c r="L335" s="376">
        <f t="shared" si="233"/>
        <v>0</v>
      </c>
      <c r="M335" s="95"/>
      <c r="O335" s="77"/>
      <c r="P335" s="93"/>
      <c r="Q335" s="96"/>
      <c r="S335" s="96"/>
      <c r="U335" s="96"/>
      <c r="V335" s="96"/>
      <c r="X335" s="96"/>
      <c r="Z335" s="96"/>
      <c r="AB335" s="97"/>
      <c r="AC335" s="30">
        <f t="shared" si="234"/>
        <v>0</v>
      </c>
      <c r="AD335" s="30">
        <f t="shared" si="235"/>
        <v>0</v>
      </c>
      <c r="AE335" s="30">
        <f t="shared" si="236"/>
        <v>0</v>
      </c>
      <c r="AF335" s="30">
        <f t="shared" si="237"/>
        <v>0</v>
      </c>
      <c r="AG335" s="18">
        <v>0</v>
      </c>
      <c r="AH335" s="17">
        <f t="shared" si="239"/>
        <v>0</v>
      </c>
    </row>
    <row r="336" spans="1:34" ht="25" customHeight="1" x14ac:dyDescent="0.25">
      <c r="A336" s="248">
        <v>0</v>
      </c>
      <c r="B336" s="240"/>
      <c r="C336" s="241"/>
      <c r="D336" s="263"/>
      <c r="E336" s="263"/>
      <c r="F336" s="263"/>
      <c r="G336" s="263"/>
      <c r="H336" s="263"/>
      <c r="I336" s="263"/>
      <c r="J336" s="263"/>
      <c r="K336" s="363">
        <f t="shared" si="232"/>
        <v>0</v>
      </c>
      <c r="L336" s="376">
        <f t="shared" si="233"/>
        <v>0</v>
      </c>
      <c r="M336" s="95"/>
      <c r="O336" s="77"/>
      <c r="P336" s="93"/>
      <c r="Q336" s="96"/>
      <c r="S336" s="96"/>
      <c r="U336" s="96"/>
      <c r="V336" s="96"/>
      <c r="X336" s="96"/>
      <c r="Z336" s="96"/>
      <c r="AB336" s="97"/>
      <c r="AC336" s="30">
        <f t="shared" si="234"/>
        <v>0</v>
      </c>
      <c r="AD336" s="30">
        <f t="shared" si="235"/>
        <v>0</v>
      </c>
      <c r="AE336" s="30">
        <f t="shared" si="236"/>
        <v>0</v>
      </c>
      <c r="AF336" s="30">
        <f t="shared" si="237"/>
        <v>0</v>
      </c>
      <c r="AG336" s="18">
        <v>0</v>
      </c>
      <c r="AH336" s="17">
        <f t="shared" si="239"/>
        <v>0</v>
      </c>
    </row>
    <row r="337" spans="1:34" ht="25" customHeight="1" thickBot="1" x14ac:dyDescent="0.3">
      <c r="A337" s="249"/>
      <c r="B337" s="250"/>
      <c r="C337" s="251"/>
      <c r="D337" s="264"/>
      <c r="E337" s="264"/>
      <c r="F337" s="264"/>
      <c r="G337" s="264"/>
      <c r="H337" s="264"/>
      <c r="I337" s="264"/>
      <c r="J337" s="264"/>
      <c r="K337" s="379"/>
      <c r="L337" s="378"/>
      <c r="M337" s="101"/>
      <c r="N337" s="102"/>
      <c r="O337" s="77"/>
      <c r="P337" s="99"/>
      <c r="Q337" s="103"/>
      <c r="R337" s="104"/>
      <c r="S337" s="103"/>
      <c r="T337" s="104"/>
      <c r="U337" s="103"/>
      <c r="V337" s="103"/>
      <c r="W337" s="104"/>
      <c r="X337" s="103"/>
      <c r="Y337" s="104"/>
      <c r="Z337" s="103"/>
      <c r="AA337" s="104"/>
      <c r="AB337" s="105"/>
      <c r="AC337" s="33"/>
      <c r="AD337" s="33"/>
      <c r="AE337" s="33"/>
      <c r="AF337" s="33"/>
      <c r="AG337" s="80"/>
      <c r="AH337" s="17">
        <f t="shared" si="239"/>
        <v>0</v>
      </c>
    </row>
    <row r="338" spans="1:34" ht="40" customHeight="1" x14ac:dyDescent="0.25">
      <c r="A338" s="233" t="s">
        <v>552</v>
      </c>
      <c r="B338" s="236"/>
      <c r="C338" s="237"/>
      <c r="D338" s="246"/>
      <c r="E338" s="246"/>
      <c r="F338" s="246"/>
      <c r="G338" s="246"/>
      <c r="H338" s="246"/>
      <c r="I338" s="246"/>
      <c r="J338" s="246"/>
      <c r="K338" s="357"/>
      <c r="L338" s="376"/>
      <c r="M338" s="95"/>
      <c r="O338" s="77"/>
      <c r="P338" s="106"/>
      <c r="Q338" s="96"/>
      <c r="S338" s="96"/>
      <c r="U338" s="96"/>
      <c r="V338" s="96"/>
      <c r="X338" s="96"/>
      <c r="Z338" s="96"/>
      <c r="AB338" s="97"/>
      <c r="AC338" s="30"/>
      <c r="AD338" s="30"/>
      <c r="AE338" s="30"/>
      <c r="AF338" s="30"/>
      <c r="AH338" s="17">
        <f>IF($L$339=0,0,1)</f>
        <v>0</v>
      </c>
    </row>
    <row r="339" spans="1:34" ht="25" customHeight="1" x14ac:dyDescent="0.25">
      <c r="A339" s="119" t="s">
        <v>188</v>
      </c>
      <c r="B339" s="238"/>
      <c r="C339" s="238"/>
      <c r="D339" s="238"/>
      <c r="E339" s="238"/>
      <c r="F339" s="238"/>
      <c r="G339" s="238"/>
      <c r="H339" s="238"/>
      <c r="I339" s="238"/>
      <c r="J339" s="238"/>
      <c r="K339" s="372">
        <f t="shared" ref="K339:K351" si="240">D339+E339+F339+H339+J339</f>
        <v>0</v>
      </c>
      <c r="L339" s="376">
        <f t="shared" ref="L339:L351" si="241">G339+I339+K339</f>
        <v>0</v>
      </c>
      <c r="M339" s="95"/>
      <c r="O339" s="77">
        <f>IF(L339&gt;1,1,0)</f>
        <v>0</v>
      </c>
      <c r="P339" s="93"/>
      <c r="Q339" s="96"/>
      <c r="S339" s="96"/>
      <c r="U339" s="96"/>
      <c r="V339" s="96"/>
      <c r="X339" s="96"/>
      <c r="Z339" s="96"/>
      <c r="AB339" s="97"/>
      <c r="AC339" s="30">
        <f t="shared" ref="AC339:AC351" si="242">Q339</f>
        <v>0</v>
      </c>
      <c r="AD339" s="30">
        <f t="shared" ref="AD339:AD351" si="243">D339+E339+F339+H339+J339</f>
        <v>0</v>
      </c>
      <c r="AE339" s="30">
        <f t="shared" ref="AE339:AE351" si="244">G339</f>
        <v>0</v>
      </c>
      <c r="AF339" s="30">
        <f t="shared" ref="AF339:AF351" si="245">AC339+AD339+AE339</f>
        <v>0</v>
      </c>
      <c r="AG339" s="18" t="s">
        <v>553</v>
      </c>
      <c r="AH339" s="17">
        <f>IF($L$339=0,0,1)</f>
        <v>0</v>
      </c>
    </row>
    <row r="340" spans="1:34" ht="25" customHeight="1" x14ac:dyDescent="0.25">
      <c r="A340" s="370" t="s">
        <v>554</v>
      </c>
      <c r="B340" s="383">
        <f t="shared" ref="B340:J340" si="246">B339</f>
        <v>0</v>
      </c>
      <c r="C340" s="383">
        <f t="shared" si="246"/>
        <v>0</v>
      </c>
      <c r="D340" s="383">
        <f t="shared" si="246"/>
        <v>0</v>
      </c>
      <c r="E340" s="383">
        <f t="shared" si="246"/>
        <v>0</v>
      </c>
      <c r="F340" s="383">
        <f t="shared" si="246"/>
        <v>0</v>
      </c>
      <c r="G340" s="383">
        <f t="shared" si="246"/>
        <v>0</v>
      </c>
      <c r="H340" s="383">
        <f t="shared" si="246"/>
        <v>0</v>
      </c>
      <c r="I340" s="383">
        <f t="shared" si="246"/>
        <v>0</v>
      </c>
      <c r="J340" s="383">
        <f t="shared" si="246"/>
        <v>0</v>
      </c>
      <c r="K340" s="383">
        <f t="shared" si="240"/>
        <v>0</v>
      </c>
      <c r="L340" s="376">
        <f t="shared" si="241"/>
        <v>0</v>
      </c>
      <c r="M340" s="95"/>
      <c r="O340" s="77"/>
      <c r="P340" s="93"/>
      <c r="Q340" s="96"/>
      <c r="S340" s="96"/>
      <c r="U340" s="96"/>
      <c r="V340" s="96"/>
      <c r="X340" s="96"/>
      <c r="Z340" s="96"/>
      <c r="AB340" s="97"/>
      <c r="AC340" s="30">
        <f t="shared" si="242"/>
        <v>0</v>
      </c>
      <c r="AD340" s="30">
        <f t="shared" si="243"/>
        <v>0</v>
      </c>
      <c r="AE340" s="30">
        <f t="shared" si="244"/>
        <v>0</v>
      </c>
      <c r="AF340" s="30">
        <f t="shared" si="245"/>
        <v>0</v>
      </c>
      <c r="AG340" s="18" t="s">
        <v>555</v>
      </c>
      <c r="AH340" s="17">
        <f t="shared" ref="AH340:AH352" si="247">IF($L$339=0,0,1)</f>
        <v>0</v>
      </c>
    </row>
    <row r="341" spans="1:34" ht="25" customHeight="1" x14ac:dyDescent="0.25">
      <c r="A341" s="119" t="s">
        <v>556</v>
      </c>
      <c r="B341" s="274"/>
      <c r="C341" s="274"/>
      <c r="D341" s="274"/>
      <c r="E341" s="274"/>
      <c r="F341" s="274"/>
      <c r="G341" s="274"/>
      <c r="H341" s="274"/>
      <c r="I341" s="274"/>
      <c r="J341" s="274"/>
      <c r="K341" s="383">
        <f t="shared" si="240"/>
        <v>0</v>
      </c>
      <c r="L341" s="376">
        <f t="shared" si="241"/>
        <v>0</v>
      </c>
      <c r="M341" s="95"/>
      <c r="O341" s="77"/>
      <c r="P341" s="93"/>
      <c r="Q341" s="96"/>
      <c r="S341" s="96"/>
      <c r="U341" s="96"/>
      <c r="V341" s="96"/>
      <c r="X341" s="96"/>
      <c r="Z341" s="96"/>
      <c r="AB341" s="97"/>
      <c r="AC341" s="30">
        <f t="shared" si="242"/>
        <v>0</v>
      </c>
      <c r="AD341" s="30">
        <f t="shared" si="243"/>
        <v>0</v>
      </c>
      <c r="AE341" s="30">
        <f t="shared" si="244"/>
        <v>0</v>
      </c>
      <c r="AF341" s="30">
        <f t="shared" si="245"/>
        <v>0</v>
      </c>
      <c r="AG341" s="18" t="s">
        <v>557</v>
      </c>
      <c r="AH341" s="17">
        <f t="shared" si="247"/>
        <v>0</v>
      </c>
    </row>
    <row r="342" spans="1:34" ht="25" customHeight="1" x14ac:dyDescent="0.25">
      <c r="A342" s="119" t="s">
        <v>558</v>
      </c>
      <c r="B342" s="274"/>
      <c r="C342" s="274"/>
      <c r="D342" s="274"/>
      <c r="E342" s="274"/>
      <c r="F342" s="274"/>
      <c r="G342" s="274"/>
      <c r="H342" s="274"/>
      <c r="I342" s="274"/>
      <c r="J342" s="274"/>
      <c r="K342" s="383">
        <f t="shared" si="240"/>
        <v>0</v>
      </c>
      <c r="L342" s="376">
        <f t="shared" si="241"/>
        <v>0</v>
      </c>
      <c r="M342" s="95"/>
      <c r="O342" s="77"/>
      <c r="P342" s="93"/>
      <c r="Q342" s="96"/>
      <c r="S342" s="96"/>
      <c r="U342" s="96"/>
      <c r="V342" s="96"/>
      <c r="X342" s="96"/>
      <c r="Z342" s="96"/>
      <c r="AB342" s="97"/>
      <c r="AC342" s="30">
        <f t="shared" si="242"/>
        <v>0</v>
      </c>
      <c r="AD342" s="30">
        <f t="shared" si="243"/>
        <v>0</v>
      </c>
      <c r="AE342" s="30">
        <f t="shared" si="244"/>
        <v>0</v>
      </c>
      <c r="AF342" s="30">
        <f t="shared" si="245"/>
        <v>0</v>
      </c>
      <c r="AG342" s="18" t="s">
        <v>559</v>
      </c>
      <c r="AH342" s="17">
        <f t="shared" si="247"/>
        <v>0</v>
      </c>
    </row>
    <row r="343" spans="1:34" ht="25" customHeight="1" x14ac:dyDescent="0.25">
      <c r="A343" s="119" t="s">
        <v>560</v>
      </c>
      <c r="B343" s="274"/>
      <c r="C343" s="274"/>
      <c r="D343" s="274"/>
      <c r="E343" s="274"/>
      <c r="F343" s="274"/>
      <c r="G343" s="274"/>
      <c r="H343" s="274"/>
      <c r="I343" s="274"/>
      <c r="J343" s="274"/>
      <c r="K343" s="383">
        <f t="shared" si="240"/>
        <v>0</v>
      </c>
      <c r="L343" s="376">
        <f t="shared" si="241"/>
        <v>0</v>
      </c>
      <c r="M343" s="95"/>
      <c r="O343" s="77"/>
      <c r="P343" s="93"/>
      <c r="Q343" s="96"/>
      <c r="S343" s="96"/>
      <c r="U343" s="96"/>
      <c r="V343" s="96"/>
      <c r="X343" s="96"/>
      <c r="Z343" s="96"/>
      <c r="AB343" s="97"/>
      <c r="AC343" s="30">
        <f t="shared" si="242"/>
        <v>0</v>
      </c>
      <c r="AD343" s="30">
        <f t="shared" si="243"/>
        <v>0</v>
      </c>
      <c r="AE343" s="30">
        <f t="shared" si="244"/>
        <v>0</v>
      </c>
      <c r="AF343" s="30">
        <f t="shared" si="245"/>
        <v>0</v>
      </c>
      <c r="AG343" s="18" t="s">
        <v>561</v>
      </c>
      <c r="AH343" s="17">
        <f t="shared" si="247"/>
        <v>0</v>
      </c>
    </row>
    <row r="344" spans="1:34" ht="25" customHeight="1" x14ac:dyDescent="0.25">
      <c r="A344" s="119" t="s">
        <v>562</v>
      </c>
      <c r="B344" s="274"/>
      <c r="C344" s="274"/>
      <c r="D344" s="274"/>
      <c r="E344" s="274"/>
      <c r="F344" s="274"/>
      <c r="G344" s="274"/>
      <c r="H344" s="274"/>
      <c r="I344" s="274"/>
      <c r="J344" s="274"/>
      <c r="K344" s="383">
        <f t="shared" si="240"/>
        <v>0</v>
      </c>
      <c r="L344" s="376">
        <f t="shared" si="241"/>
        <v>0</v>
      </c>
      <c r="M344" s="95"/>
      <c r="O344" s="77"/>
      <c r="P344" s="93"/>
      <c r="Q344" s="96"/>
      <c r="S344" s="96"/>
      <c r="U344" s="96"/>
      <c r="V344" s="96"/>
      <c r="X344" s="96"/>
      <c r="Z344" s="96"/>
      <c r="AB344" s="97"/>
      <c r="AC344" s="30">
        <f t="shared" si="242"/>
        <v>0</v>
      </c>
      <c r="AD344" s="30">
        <f t="shared" si="243"/>
        <v>0</v>
      </c>
      <c r="AE344" s="30">
        <f t="shared" si="244"/>
        <v>0</v>
      </c>
      <c r="AF344" s="30">
        <f t="shared" si="245"/>
        <v>0</v>
      </c>
      <c r="AG344" s="18" t="s">
        <v>563</v>
      </c>
      <c r="AH344" s="17">
        <f t="shared" si="247"/>
        <v>0</v>
      </c>
    </row>
    <row r="345" spans="1:34" ht="25" customHeight="1" x14ac:dyDescent="0.25">
      <c r="A345" s="119" t="s">
        <v>564</v>
      </c>
      <c r="B345" s="274"/>
      <c r="C345" s="274"/>
      <c r="D345" s="274"/>
      <c r="E345" s="274"/>
      <c r="F345" s="274"/>
      <c r="G345" s="274"/>
      <c r="H345" s="274"/>
      <c r="I345" s="274"/>
      <c r="J345" s="274"/>
      <c r="K345" s="383">
        <f t="shared" si="240"/>
        <v>0</v>
      </c>
      <c r="L345" s="376">
        <f t="shared" si="241"/>
        <v>0</v>
      </c>
      <c r="M345" s="95"/>
      <c r="O345" s="77"/>
      <c r="P345" s="93"/>
      <c r="Q345" s="96"/>
      <c r="S345" s="96"/>
      <c r="U345" s="96"/>
      <c r="V345" s="96"/>
      <c r="X345" s="96"/>
      <c r="Z345" s="96"/>
      <c r="AB345" s="97"/>
      <c r="AC345" s="30">
        <f t="shared" si="242"/>
        <v>0</v>
      </c>
      <c r="AD345" s="30">
        <f t="shared" si="243"/>
        <v>0</v>
      </c>
      <c r="AE345" s="30">
        <f t="shared" si="244"/>
        <v>0</v>
      </c>
      <c r="AF345" s="30">
        <f t="shared" si="245"/>
        <v>0</v>
      </c>
      <c r="AG345" s="18" t="s">
        <v>565</v>
      </c>
      <c r="AH345" s="17">
        <f t="shared" si="247"/>
        <v>0</v>
      </c>
    </row>
    <row r="346" spans="1:34" ht="25" customHeight="1" x14ac:dyDescent="0.25">
      <c r="A346" s="119" t="s">
        <v>566</v>
      </c>
      <c r="B346" s="274"/>
      <c r="C346" s="274"/>
      <c r="D346" s="274"/>
      <c r="E346" s="274"/>
      <c r="F346" s="274"/>
      <c r="G346" s="274"/>
      <c r="H346" s="274"/>
      <c r="I346" s="274"/>
      <c r="J346" s="274"/>
      <c r="K346" s="383">
        <f t="shared" si="240"/>
        <v>0</v>
      </c>
      <c r="L346" s="376">
        <f t="shared" si="241"/>
        <v>0</v>
      </c>
      <c r="M346" s="95"/>
      <c r="O346" s="77"/>
      <c r="P346" s="93"/>
      <c r="Q346" s="96"/>
      <c r="S346" s="96"/>
      <c r="U346" s="96"/>
      <c r="V346" s="96"/>
      <c r="X346" s="96"/>
      <c r="Z346" s="96"/>
      <c r="AB346" s="97"/>
      <c r="AC346" s="30">
        <f t="shared" si="242"/>
        <v>0</v>
      </c>
      <c r="AD346" s="30">
        <f t="shared" si="243"/>
        <v>0</v>
      </c>
      <c r="AE346" s="30">
        <f t="shared" si="244"/>
        <v>0</v>
      </c>
      <c r="AF346" s="30">
        <f t="shared" si="245"/>
        <v>0</v>
      </c>
      <c r="AG346" s="18" t="s">
        <v>567</v>
      </c>
      <c r="AH346" s="17">
        <f t="shared" si="247"/>
        <v>0</v>
      </c>
    </row>
    <row r="347" spans="1:34" ht="25" customHeight="1" x14ac:dyDescent="0.25">
      <c r="A347" s="119" t="s">
        <v>568</v>
      </c>
      <c r="B347" s="274"/>
      <c r="C347" s="274"/>
      <c r="D347" s="274"/>
      <c r="E347" s="274"/>
      <c r="F347" s="274"/>
      <c r="G347" s="274"/>
      <c r="H347" s="274"/>
      <c r="I347" s="274"/>
      <c r="J347" s="274"/>
      <c r="K347" s="383">
        <f t="shared" si="240"/>
        <v>0</v>
      </c>
      <c r="L347" s="376">
        <f t="shared" si="241"/>
        <v>0</v>
      </c>
      <c r="M347" s="95"/>
      <c r="O347" s="77"/>
      <c r="P347" s="93"/>
      <c r="Q347" s="96"/>
      <c r="S347" s="96"/>
      <c r="U347" s="96"/>
      <c r="V347" s="96"/>
      <c r="X347" s="96"/>
      <c r="Z347" s="96"/>
      <c r="AB347" s="97"/>
      <c r="AC347" s="30">
        <f t="shared" si="242"/>
        <v>0</v>
      </c>
      <c r="AD347" s="30">
        <f t="shared" si="243"/>
        <v>0</v>
      </c>
      <c r="AE347" s="30">
        <f t="shared" si="244"/>
        <v>0</v>
      </c>
      <c r="AF347" s="30">
        <f t="shared" si="245"/>
        <v>0</v>
      </c>
      <c r="AG347" s="18" t="s">
        <v>569</v>
      </c>
      <c r="AH347" s="17">
        <f t="shared" si="247"/>
        <v>0</v>
      </c>
    </row>
    <row r="348" spans="1:34" ht="25" customHeight="1" x14ac:dyDescent="0.25">
      <c r="A348" s="119" t="s">
        <v>570</v>
      </c>
      <c r="B348" s="274"/>
      <c r="C348" s="274"/>
      <c r="D348" s="274"/>
      <c r="E348" s="274"/>
      <c r="F348" s="274"/>
      <c r="G348" s="274"/>
      <c r="H348" s="274"/>
      <c r="I348" s="274"/>
      <c r="J348" s="274"/>
      <c r="K348" s="383">
        <f t="shared" si="240"/>
        <v>0</v>
      </c>
      <c r="L348" s="376">
        <f t="shared" si="241"/>
        <v>0</v>
      </c>
      <c r="M348" s="95"/>
      <c r="O348" s="77"/>
      <c r="P348" s="93"/>
      <c r="Q348" s="96"/>
      <c r="S348" s="96"/>
      <c r="U348" s="96"/>
      <c r="V348" s="96"/>
      <c r="X348" s="96"/>
      <c r="Z348" s="96"/>
      <c r="AB348" s="97"/>
      <c r="AC348" s="30">
        <f t="shared" si="242"/>
        <v>0</v>
      </c>
      <c r="AD348" s="30">
        <f t="shared" si="243"/>
        <v>0</v>
      </c>
      <c r="AE348" s="30">
        <f t="shared" si="244"/>
        <v>0</v>
      </c>
      <c r="AF348" s="30">
        <f t="shared" si="245"/>
        <v>0</v>
      </c>
      <c r="AG348" s="18" t="s">
        <v>571</v>
      </c>
      <c r="AH348" s="17">
        <f t="shared" si="247"/>
        <v>0</v>
      </c>
    </row>
    <row r="349" spans="1:34" ht="25" customHeight="1" x14ac:dyDescent="0.25">
      <c r="A349" s="248">
        <v>0</v>
      </c>
      <c r="B349" s="274"/>
      <c r="C349" s="275"/>
      <c r="D349" s="276"/>
      <c r="E349" s="276"/>
      <c r="F349" s="276"/>
      <c r="G349" s="276"/>
      <c r="H349" s="276"/>
      <c r="I349" s="276"/>
      <c r="J349" s="276"/>
      <c r="K349" s="367">
        <f t="shared" si="240"/>
        <v>0</v>
      </c>
      <c r="L349" s="376">
        <f t="shared" si="241"/>
        <v>0</v>
      </c>
      <c r="M349" s="95"/>
      <c r="O349" s="77"/>
      <c r="P349" s="93"/>
      <c r="Q349" s="96"/>
      <c r="S349" s="96"/>
      <c r="U349" s="96"/>
      <c r="V349" s="96"/>
      <c r="X349" s="96"/>
      <c r="Z349" s="96"/>
      <c r="AB349" s="97"/>
      <c r="AC349" s="30">
        <f t="shared" si="242"/>
        <v>0</v>
      </c>
      <c r="AD349" s="30">
        <f t="shared" si="243"/>
        <v>0</v>
      </c>
      <c r="AE349" s="30">
        <f t="shared" si="244"/>
        <v>0</v>
      </c>
      <c r="AF349" s="30">
        <f t="shared" si="245"/>
        <v>0</v>
      </c>
      <c r="AG349" s="18">
        <v>0</v>
      </c>
      <c r="AH349" s="17">
        <f t="shared" si="247"/>
        <v>0</v>
      </c>
    </row>
    <row r="350" spans="1:34" ht="25" customHeight="1" x14ac:dyDescent="0.25">
      <c r="A350" s="248">
        <v>0</v>
      </c>
      <c r="B350" s="274"/>
      <c r="C350" s="275"/>
      <c r="D350" s="276"/>
      <c r="E350" s="276"/>
      <c r="F350" s="276"/>
      <c r="G350" s="276"/>
      <c r="H350" s="276"/>
      <c r="I350" s="276"/>
      <c r="J350" s="276"/>
      <c r="K350" s="367">
        <f t="shared" si="240"/>
        <v>0</v>
      </c>
      <c r="L350" s="376">
        <f t="shared" si="241"/>
        <v>0</v>
      </c>
      <c r="M350" s="95"/>
      <c r="O350" s="77"/>
      <c r="P350" s="93"/>
      <c r="Q350" s="96"/>
      <c r="S350" s="96"/>
      <c r="U350" s="96"/>
      <c r="V350" s="96"/>
      <c r="X350" s="96"/>
      <c r="Z350" s="96"/>
      <c r="AB350" s="97"/>
      <c r="AC350" s="30">
        <f t="shared" si="242"/>
        <v>0</v>
      </c>
      <c r="AD350" s="30">
        <f t="shared" si="243"/>
        <v>0</v>
      </c>
      <c r="AE350" s="30">
        <f t="shared" si="244"/>
        <v>0</v>
      </c>
      <c r="AF350" s="30">
        <f t="shared" si="245"/>
        <v>0</v>
      </c>
      <c r="AG350" s="18">
        <v>0</v>
      </c>
      <c r="AH350" s="17">
        <f t="shared" si="247"/>
        <v>0</v>
      </c>
    </row>
    <row r="351" spans="1:34" ht="25" customHeight="1" x14ac:dyDescent="0.25">
      <c r="A351" s="259">
        <v>0</v>
      </c>
      <c r="B351" s="240"/>
      <c r="C351" s="241"/>
      <c r="D351" s="263"/>
      <c r="E351" s="263"/>
      <c r="F351" s="263"/>
      <c r="G351" s="263"/>
      <c r="H351" s="263"/>
      <c r="I351" s="263"/>
      <c r="J351" s="263"/>
      <c r="K351" s="363">
        <f t="shared" si="240"/>
        <v>0</v>
      </c>
      <c r="L351" s="376">
        <f t="shared" si="241"/>
        <v>0</v>
      </c>
      <c r="M351" s="95"/>
      <c r="O351" s="77"/>
      <c r="P351" s="117"/>
      <c r="Q351" s="96"/>
      <c r="S351" s="96"/>
      <c r="U351" s="96"/>
      <c r="V351" s="96"/>
      <c r="X351" s="96"/>
      <c r="Z351" s="96"/>
      <c r="AB351" s="97"/>
      <c r="AC351" s="30">
        <f t="shared" si="242"/>
        <v>0</v>
      </c>
      <c r="AD351" s="30">
        <f t="shared" si="243"/>
        <v>0</v>
      </c>
      <c r="AE351" s="30">
        <f t="shared" si="244"/>
        <v>0</v>
      </c>
      <c r="AF351" s="30">
        <f t="shared" si="245"/>
        <v>0</v>
      </c>
      <c r="AG351" s="18">
        <v>0</v>
      </c>
      <c r="AH351" s="17">
        <f t="shared" si="247"/>
        <v>0</v>
      </c>
    </row>
    <row r="352" spans="1:34" ht="25" customHeight="1" thickBot="1" x14ac:dyDescent="0.3">
      <c r="A352" s="249"/>
      <c r="B352" s="250"/>
      <c r="C352" s="251"/>
      <c r="D352" s="264"/>
      <c r="E352" s="264"/>
      <c r="F352" s="264"/>
      <c r="G352" s="264"/>
      <c r="H352" s="264"/>
      <c r="I352" s="264"/>
      <c r="J352" s="264"/>
      <c r="K352" s="379"/>
      <c r="L352" s="378"/>
      <c r="M352" s="101"/>
      <c r="N352" s="102"/>
      <c r="O352" s="77"/>
      <c r="P352" s="99"/>
      <c r="Q352" s="103"/>
      <c r="R352" s="104"/>
      <c r="S352" s="103"/>
      <c r="T352" s="104"/>
      <c r="U352" s="103"/>
      <c r="V352" s="103"/>
      <c r="W352" s="104"/>
      <c r="X352" s="103"/>
      <c r="Y352" s="104"/>
      <c r="Z352" s="103"/>
      <c r="AA352" s="104"/>
      <c r="AB352" s="105"/>
      <c r="AC352" s="33"/>
      <c r="AD352" s="33"/>
      <c r="AE352" s="33"/>
      <c r="AF352" s="33"/>
      <c r="AG352" s="80"/>
      <c r="AH352" s="17">
        <f t="shared" si="247"/>
        <v>0</v>
      </c>
    </row>
    <row r="353" spans="1:34" ht="40" customHeight="1" x14ac:dyDescent="0.25">
      <c r="A353" s="233" t="s">
        <v>572</v>
      </c>
      <c r="B353" s="231"/>
      <c r="C353" s="234"/>
      <c r="D353" s="245"/>
      <c r="E353" s="245"/>
      <c r="F353" s="245"/>
      <c r="G353" s="245"/>
      <c r="H353" s="245"/>
      <c r="I353" s="245"/>
      <c r="J353" s="245"/>
      <c r="K353" s="363"/>
      <c r="L353" s="376"/>
      <c r="M353" s="95"/>
      <c r="O353" s="77"/>
      <c r="P353" s="106"/>
      <c r="Q353" s="96"/>
      <c r="S353" s="96"/>
      <c r="U353" s="96"/>
      <c r="V353" s="96"/>
      <c r="X353" s="96"/>
      <c r="Z353" s="96"/>
      <c r="AB353" s="97"/>
      <c r="AC353" s="30"/>
      <c r="AD353" s="30"/>
      <c r="AE353" s="30"/>
      <c r="AF353" s="30"/>
      <c r="AH353" s="17">
        <f>IF($L$354=0,0,1)</f>
        <v>0</v>
      </c>
    </row>
    <row r="354" spans="1:34" ht="25" customHeight="1" x14ac:dyDescent="0.25">
      <c r="A354" s="119" t="s">
        <v>188</v>
      </c>
      <c r="B354" s="240"/>
      <c r="C354" s="240"/>
      <c r="D354" s="240"/>
      <c r="E354" s="240"/>
      <c r="F354" s="240"/>
      <c r="G354" s="240"/>
      <c r="H354" s="240"/>
      <c r="I354" s="240"/>
      <c r="J354" s="240"/>
      <c r="K354" s="366">
        <f t="shared" ref="K354:K359" si="248">D354+E354+F354+H354+J354</f>
        <v>0</v>
      </c>
      <c r="L354" s="376">
        <f t="shared" ref="L354:L359" si="249">G354+I354+K354</f>
        <v>0</v>
      </c>
      <c r="M354" s="95"/>
      <c r="O354" s="77">
        <f>IF(L354&gt;1,1,0)</f>
        <v>0</v>
      </c>
      <c r="P354" s="93"/>
      <c r="Q354" s="96"/>
      <c r="S354" s="96"/>
      <c r="U354" s="96"/>
      <c r="V354" s="96"/>
      <c r="X354" s="96"/>
      <c r="Z354" s="96"/>
      <c r="AB354" s="97"/>
      <c r="AC354" s="30">
        <f t="shared" ref="AC354:AC359" si="250">Q354</f>
        <v>0</v>
      </c>
      <c r="AD354" s="30">
        <f t="shared" ref="AD354:AD359" si="251">D354+E354+F354+H354+J354</f>
        <v>0</v>
      </c>
      <c r="AE354" s="30">
        <f t="shared" ref="AE354:AE359" si="252">G354</f>
        <v>0</v>
      </c>
      <c r="AF354" s="30">
        <f t="shared" ref="AF354:AF359" si="253">AC354+AD354+AE354</f>
        <v>0</v>
      </c>
      <c r="AG354" s="18" t="s">
        <v>573</v>
      </c>
      <c r="AH354" s="17">
        <f>IF($L$354=0,0,1)</f>
        <v>0</v>
      </c>
    </row>
    <row r="355" spans="1:34" ht="25" customHeight="1" x14ac:dyDescent="0.25">
      <c r="A355" s="370" t="s">
        <v>574</v>
      </c>
      <c r="B355" s="366">
        <f t="shared" ref="B355:J355" si="254">B354</f>
        <v>0</v>
      </c>
      <c r="C355" s="366">
        <f t="shared" si="254"/>
        <v>0</v>
      </c>
      <c r="D355" s="366">
        <f t="shared" si="254"/>
        <v>0</v>
      </c>
      <c r="E355" s="366">
        <f t="shared" si="254"/>
        <v>0</v>
      </c>
      <c r="F355" s="366">
        <f t="shared" si="254"/>
        <v>0</v>
      </c>
      <c r="G355" s="366">
        <f t="shared" si="254"/>
        <v>0</v>
      </c>
      <c r="H355" s="366">
        <f t="shared" si="254"/>
        <v>0</v>
      </c>
      <c r="I355" s="366">
        <f t="shared" si="254"/>
        <v>0</v>
      </c>
      <c r="J355" s="366">
        <f t="shared" si="254"/>
        <v>0</v>
      </c>
      <c r="K355" s="366">
        <f t="shared" si="248"/>
        <v>0</v>
      </c>
      <c r="L355" s="376">
        <f t="shared" si="249"/>
        <v>0</v>
      </c>
      <c r="M355" s="95"/>
      <c r="O355" s="77"/>
      <c r="P355" s="93"/>
      <c r="Q355" s="96"/>
      <c r="S355" s="96"/>
      <c r="U355" s="96"/>
      <c r="V355" s="96"/>
      <c r="X355" s="96"/>
      <c r="Z355" s="96"/>
      <c r="AB355" s="97"/>
      <c r="AC355" s="30">
        <f t="shared" si="250"/>
        <v>0</v>
      </c>
      <c r="AD355" s="30">
        <f t="shared" si="251"/>
        <v>0</v>
      </c>
      <c r="AE355" s="30">
        <f t="shared" si="252"/>
        <v>0</v>
      </c>
      <c r="AF355" s="30">
        <f t="shared" si="253"/>
        <v>0</v>
      </c>
      <c r="AG355" s="18" t="s">
        <v>575</v>
      </c>
      <c r="AH355" s="17">
        <f t="shared" ref="AH355:AH360" si="255">IF($L$354=0,0,1)</f>
        <v>0</v>
      </c>
    </row>
    <row r="356" spans="1:34" ht="25" customHeight="1" x14ac:dyDescent="0.25">
      <c r="A356" s="119" t="s">
        <v>576</v>
      </c>
      <c r="B356" s="240"/>
      <c r="C356" s="240"/>
      <c r="D356" s="240"/>
      <c r="E356" s="240"/>
      <c r="F356" s="240"/>
      <c r="G356" s="240"/>
      <c r="H356" s="240"/>
      <c r="I356" s="240"/>
      <c r="J356" s="240"/>
      <c r="K356" s="366">
        <f t="shared" si="248"/>
        <v>0</v>
      </c>
      <c r="L356" s="376">
        <f t="shared" si="249"/>
        <v>0</v>
      </c>
      <c r="M356" s="95"/>
      <c r="O356" s="77"/>
      <c r="P356" s="93"/>
      <c r="Q356" s="96"/>
      <c r="S356" s="96"/>
      <c r="U356" s="96"/>
      <c r="V356" s="96"/>
      <c r="X356" s="96"/>
      <c r="Z356" s="96"/>
      <c r="AB356" s="97"/>
      <c r="AC356" s="30">
        <f t="shared" si="250"/>
        <v>0</v>
      </c>
      <c r="AD356" s="30">
        <f t="shared" si="251"/>
        <v>0</v>
      </c>
      <c r="AE356" s="30">
        <f t="shared" si="252"/>
        <v>0</v>
      </c>
      <c r="AF356" s="30">
        <f t="shared" si="253"/>
        <v>0</v>
      </c>
      <c r="AG356" s="18" t="s">
        <v>577</v>
      </c>
      <c r="AH356" s="17">
        <f t="shared" si="255"/>
        <v>0</v>
      </c>
    </row>
    <row r="357" spans="1:34" ht="25" customHeight="1" x14ac:dyDescent="0.25">
      <c r="A357" s="248">
        <v>0</v>
      </c>
      <c r="B357" s="240"/>
      <c r="C357" s="241"/>
      <c r="D357" s="263"/>
      <c r="E357" s="263"/>
      <c r="F357" s="263"/>
      <c r="G357" s="263"/>
      <c r="H357" s="263"/>
      <c r="I357" s="263"/>
      <c r="J357" s="263"/>
      <c r="K357" s="363">
        <f t="shared" si="248"/>
        <v>0</v>
      </c>
      <c r="L357" s="376">
        <f t="shared" si="249"/>
        <v>0</v>
      </c>
      <c r="M357" s="95"/>
      <c r="O357" s="77"/>
      <c r="P357" s="93"/>
      <c r="Q357" s="96"/>
      <c r="S357" s="96"/>
      <c r="U357" s="96"/>
      <c r="V357" s="96"/>
      <c r="X357" s="96"/>
      <c r="Z357" s="96"/>
      <c r="AB357" s="97"/>
      <c r="AC357" s="30">
        <f t="shared" si="250"/>
        <v>0</v>
      </c>
      <c r="AD357" s="30">
        <f t="shared" si="251"/>
        <v>0</v>
      </c>
      <c r="AE357" s="30">
        <f t="shared" si="252"/>
        <v>0</v>
      </c>
      <c r="AF357" s="30">
        <f t="shared" si="253"/>
        <v>0</v>
      </c>
      <c r="AG357" s="18">
        <v>0</v>
      </c>
      <c r="AH357" s="17">
        <f t="shared" si="255"/>
        <v>0</v>
      </c>
    </row>
    <row r="358" spans="1:34" ht="25" customHeight="1" x14ac:dyDescent="0.25">
      <c r="A358" s="248">
        <v>0</v>
      </c>
      <c r="B358" s="240"/>
      <c r="C358" s="241"/>
      <c r="D358" s="263"/>
      <c r="E358" s="263"/>
      <c r="F358" s="263"/>
      <c r="G358" s="263"/>
      <c r="H358" s="263"/>
      <c r="I358" s="263"/>
      <c r="J358" s="263"/>
      <c r="K358" s="363">
        <f t="shared" si="248"/>
        <v>0</v>
      </c>
      <c r="L358" s="376">
        <f t="shared" si="249"/>
        <v>0</v>
      </c>
      <c r="M358" s="95"/>
      <c r="O358" s="77"/>
      <c r="P358" s="93"/>
      <c r="Q358" s="96"/>
      <c r="S358" s="96"/>
      <c r="U358" s="96"/>
      <c r="V358" s="96"/>
      <c r="X358" s="96"/>
      <c r="Z358" s="96"/>
      <c r="AB358" s="97"/>
      <c r="AC358" s="30">
        <f t="shared" si="250"/>
        <v>0</v>
      </c>
      <c r="AD358" s="30">
        <f t="shared" si="251"/>
        <v>0</v>
      </c>
      <c r="AE358" s="30">
        <f t="shared" si="252"/>
        <v>0</v>
      </c>
      <c r="AF358" s="30">
        <f t="shared" si="253"/>
        <v>0</v>
      </c>
      <c r="AG358" s="18">
        <v>0</v>
      </c>
      <c r="AH358" s="17">
        <f t="shared" si="255"/>
        <v>0</v>
      </c>
    </row>
    <row r="359" spans="1:34" ht="25" customHeight="1" x14ac:dyDescent="0.25">
      <c r="A359" s="248">
        <v>0</v>
      </c>
      <c r="B359" s="240"/>
      <c r="C359" s="241"/>
      <c r="D359" s="263"/>
      <c r="E359" s="263"/>
      <c r="F359" s="263"/>
      <c r="G359" s="263"/>
      <c r="H359" s="263"/>
      <c r="I359" s="263"/>
      <c r="J359" s="263"/>
      <c r="K359" s="363">
        <f t="shared" si="248"/>
        <v>0</v>
      </c>
      <c r="L359" s="376">
        <f t="shared" si="249"/>
        <v>0</v>
      </c>
      <c r="M359" s="95"/>
      <c r="O359" s="77"/>
      <c r="P359" s="93"/>
      <c r="Q359" s="96"/>
      <c r="S359" s="96"/>
      <c r="U359" s="96"/>
      <c r="V359" s="96"/>
      <c r="X359" s="96"/>
      <c r="Z359" s="96"/>
      <c r="AB359" s="97"/>
      <c r="AC359" s="30">
        <f t="shared" si="250"/>
        <v>0</v>
      </c>
      <c r="AD359" s="30">
        <f t="shared" si="251"/>
        <v>0</v>
      </c>
      <c r="AE359" s="30">
        <f t="shared" si="252"/>
        <v>0</v>
      </c>
      <c r="AF359" s="30">
        <f t="shared" si="253"/>
        <v>0</v>
      </c>
      <c r="AG359" s="18">
        <v>0</v>
      </c>
      <c r="AH359" s="17">
        <f t="shared" si="255"/>
        <v>0</v>
      </c>
    </row>
    <row r="360" spans="1:34" ht="25" customHeight="1" thickBot="1" x14ac:dyDescent="0.3">
      <c r="A360" s="249"/>
      <c r="B360" s="250"/>
      <c r="C360" s="251"/>
      <c r="D360" s="264"/>
      <c r="E360" s="264"/>
      <c r="F360" s="264"/>
      <c r="G360" s="264"/>
      <c r="H360" s="264"/>
      <c r="I360" s="264"/>
      <c r="J360" s="264"/>
      <c r="K360" s="379"/>
      <c r="L360" s="378"/>
      <c r="M360" s="101"/>
      <c r="N360" s="102"/>
      <c r="O360" s="77"/>
      <c r="P360" s="99"/>
      <c r="Q360" s="103"/>
      <c r="R360" s="104"/>
      <c r="S360" s="103"/>
      <c r="T360" s="104"/>
      <c r="U360" s="103"/>
      <c r="V360" s="103"/>
      <c r="W360" s="104"/>
      <c r="X360" s="103"/>
      <c r="Y360" s="104"/>
      <c r="Z360" s="103"/>
      <c r="AA360" s="104"/>
      <c r="AB360" s="105"/>
      <c r="AC360" s="33"/>
      <c r="AD360" s="33"/>
      <c r="AE360" s="33"/>
      <c r="AF360" s="33"/>
      <c r="AG360" s="80"/>
      <c r="AH360" s="17">
        <f t="shared" si="255"/>
        <v>0</v>
      </c>
    </row>
    <row r="361" spans="1:34" ht="40" customHeight="1" x14ac:dyDescent="0.25">
      <c r="A361" s="233" t="s">
        <v>578</v>
      </c>
      <c r="B361" s="231"/>
      <c r="C361" s="234"/>
      <c r="D361" s="245"/>
      <c r="E361" s="245"/>
      <c r="F361" s="245"/>
      <c r="G361" s="245"/>
      <c r="H361" s="245"/>
      <c r="I361" s="245"/>
      <c r="J361" s="245"/>
      <c r="K361" s="363"/>
      <c r="L361" s="376"/>
      <c r="M361" s="95"/>
      <c r="O361" s="77"/>
      <c r="P361" s="106"/>
      <c r="Q361" s="96"/>
      <c r="S361" s="96"/>
      <c r="U361" s="96"/>
      <c r="V361" s="96"/>
      <c r="X361" s="96"/>
      <c r="Z361" s="96"/>
      <c r="AB361" s="97"/>
      <c r="AC361" s="30"/>
      <c r="AD361" s="30"/>
      <c r="AE361" s="30"/>
      <c r="AF361" s="30"/>
      <c r="AH361" s="17">
        <f>IF($L$362=0,0,1)</f>
        <v>0</v>
      </c>
    </row>
    <row r="362" spans="1:34" ht="25" customHeight="1" x14ac:dyDescent="0.25">
      <c r="A362" s="119" t="s">
        <v>188</v>
      </c>
      <c r="B362" s="240"/>
      <c r="C362" s="240"/>
      <c r="D362" s="240"/>
      <c r="E362" s="240"/>
      <c r="F362" s="240"/>
      <c r="G362" s="240"/>
      <c r="H362" s="240"/>
      <c r="I362" s="240"/>
      <c r="J362" s="240"/>
      <c r="K362" s="366">
        <f t="shared" ref="K362:K367" si="256">D362+E362+F362+H362+J362</f>
        <v>0</v>
      </c>
      <c r="L362" s="376">
        <f t="shared" ref="L362:L367" si="257">G362+I362+K362</f>
        <v>0</v>
      </c>
      <c r="M362" s="95"/>
      <c r="O362" s="77">
        <f>IF(L362&gt;1,1,0)</f>
        <v>0</v>
      </c>
      <c r="P362" s="93"/>
      <c r="Q362" s="96"/>
      <c r="S362" s="96"/>
      <c r="U362" s="96"/>
      <c r="V362" s="96"/>
      <c r="X362" s="96"/>
      <c r="Z362" s="96"/>
      <c r="AB362" s="97"/>
      <c r="AC362" s="30">
        <f t="shared" ref="AC362:AC367" si="258">Q362</f>
        <v>0</v>
      </c>
      <c r="AD362" s="30">
        <f t="shared" ref="AD362:AD367" si="259">D362+E362+F362+H362+J362</f>
        <v>0</v>
      </c>
      <c r="AE362" s="30">
        <f t="shared" ref="AE362:AE367" si="260">G362</f>
        <v>0</v>
      </c>
      <c r="AF362" s="30">
        <f t="shared" ref="AF362:AF367" si="261">AC362+AD362+AE362</f>
        <v>0</v>
      </c>
      <c r="AG362" s="18" t="s">
        <v>579</v>
      </c>
      <c r="AH362" s="17">
        <f>IF($L$362=0,0,1)</f>
        <v>0</v>
      </c>
    </row>
    <row r="363" spans="1:34" ht="25" customHeight="1" x14ac:dyDescent="0.25">
      <c r="A363" s="370" t="s">
        <v>580</v>
      </c>
      <c r="B363" s="366">
        <f t="shared" ref="B363:J363" si="262">B362</f>
        <v>0</v>
      </c>
      <c r="C363" s="366">
        <f t="shared" si="262"/>
        <v>0</v>
      </c>
      <c r="D363" s="366">
        <f t="shared" si="262"/>
        <v>0</v>
      </c>
      <c r="E363" s="366">
        <f t="shared" si="262"/>
        <v>0</v>
      </c>
      <c r="F363" s="366">
        <f t="shared" si="262"/>
        <v>0</v>
      </c>
      <c r="G363" s="366">
        <f t="shared" si="262"/>
        <v>0</v>
      </c>
      <c r="H363" s="366">
        <f t="shared" si="262"/>
        <v>0</v>
      </c>
      <c r="I363" s="366">
        <f t="shared" si="262"/>
        <v>0</v>
      </c>
      <c r="J363" s="366">
        <f t="shared" si="262"/>
        <v>0</v>
      </c>
      <c r="K363" s="366">
        <f t="shared" si="256"/>
        <v>0</v>
      </c>
      <c r="L363" s="376">
        <f t="shared" si="257"/>
        <v>0</v>
      </c>
      <c r="M363" s="95"/>
      <c r="O363" s="77"/>
      <c r="P363" s="93"/>
      <c r="Q363" s="96"/>
      <c r="S363" s="96"/>
      <c r="U363" s="96"/>
      <c r="V363" s="96"/>
      <c r="X363" s="96"/>
      <c r="Z363" s="96"/>
      <c r="AB363" s="97"/>
      <c r="AC363" s="30">
        <f t="shared" si="258"/>
        <v>0</v>
      </c>
      <c r="AD363" s="30">
        <f t="shared" si="259"/>
        <v>0</v>
      </c>
      <c r="AE363" s="30">
        <f t="shared" si="260"/>
        <v>0</v>
      </c>
      <c r="AF363" s="30">
        <f t="shared" si="261"/>
        <v>0</v>
      </c>
      <c r="AG363" s="18" t="s">
        <v>581</v>
      </c>
      <c r="AH363" s="17">
        <f t="shared" ref="AH363:AH368" si="263">IF($L$362=0,0,1)</f>
        <v>0</v>
      </c>
    </row>
    <row r="364" spans="1:34" ht="25" customHeight="1" x14ac:dyDescent="0.25">
      <c r="A364" s="119" t="s">
        <v>582</v>
      </c>
      <c r="B364" s="240"/>
      <c r="C364" s="240"/>
      <c r="D364" s="240"/>
      <c r="E364" s="240"/>
      <c r="F364" s="240"/>
      <c r="G364" s="240"/>
      <c r="H364" s="240"/>
      <c r="I364" s="240"/>
      <c r="J364" s="240"/>
      <c r="K364" s="366">
        <f t="shared" si="256"/>
        <v>0</v>
      </c>
      <c r="L364" s="376">
        <f t="shared" si="257"/>
        <v>0</v>
      </c>
      <c r="M364" s="95"/>
      <c r="O364" s="77"/>
      <c r="P364" s="93"/>
      <c r="Q364" s="96"/>
      <c r="S364" s="96"/>
      <c r="U364" s="96"/>
      <c r="V364" s="96"/>
      <c r="X364" s="96"/>
      <c r="Z364" s="96"/>
      <c r="AB364" s="97"/>
      <c r="AC364" s="30">
        <f t="shared" si="258"/>
        <v>0</v>
      </c>
      <c r="AD364" s="30">
        <f t="shared" si="259"/>
        <v>0</v>
      </c>
      <c r="AE364" s="30">
        <f t="shared" si="260"/>
        <v>0</v>
      </c>
      <c r="AF364" s="30">
        <f t="shared" si="261"/>
        <v>0</v>
      </c>
      <c r="AG364" s="18" t="s">
        <v>583</v>
      </c>
      <c r="AH364" s="17">
        <f t="shared" si="263"/>
        <v>0</v>
      </c>
    </row>
    <row r="365" spans="1:34" ht="25" customHeight="1" x14ac:dyDescent="0.25">
      <c r="A365" s="248">
        <v>0</v>
      </c>
      <c r="B365" s="240"/>
      <c r="C365" s="241"/>
      <c r="D365" s="263"/>
      <c r="E365" s="263"/>
      <c r="F365" s="263"/>
      <c r="G365" s="263"/>
      <c r="H365" s="263"/>
      <c r="I365" s="263"/>
      <c r="J365" s="263"/>
      <c r="K365" s="363">
        <f t="shared" si="256"/>
        <v>0</v>
      </c>
      <c r="L365" s="376">
        <f t="shared" si="257"/>
        <v>0</v>
      </c>
      <c r="M365" s="95"/>
      <c r="O365" s="77"/>
      <c r="P365" s="93"/>
      <c r="Q365" s="96"/>
      <c r="S365" s="96"/>
      <c r="U365" s="96"/>
      <c r="V365" s="96"/>
      <c r="X365" s="96"/>
      <c r="Z365" s="96"/>
      <c r="AB365" s="97"/>
      <c r="AC365" s="30">
        <f t="shared" si="258"/>
        <v>0</v>
      </c>
      <c r="AD365" s="30">
        <f t="shared" si="259"/>
        <v>0</v>
      </c>
      <c r="AE365" s="30">
        <f t="shared" si="260"/>
        <v>0</v>
      </c>
      <c r="AF365" s="30">
        <f t="shared" si="261"/>
        <v>0</v>
      </c>
      <c r="AG365" s="18">
        <v>0</v>
      </c>
      <c r="AH365" s="17">
        <f t="shared" si="263"/>
        <v>0</v>
      </c>
    </row>
    <row r="366" spans="1:34" ht="25" customHeight="1" x14ac:dyDescent="0.25">
      <c r="A366" s="248">
        <v>0</v>
      </c>
      <c r="B366" s="240"/>
      <c r="C366" s="241"/>
      <c r="D366" s="263"/>
      <c r="E366" s="263"/>
      <c r="F366" s="263"/>
      <c r="G366" s="263"/>
      <c r="H366" s="263"/>
      <c r="I366" s="263"/>
      <c r="J366" s="263"/>
      <c r="K366" s="363">
        <f t="shared" si="256"/>
        <v>0</v>
      </c>
      <c r="L366" s="376">
        <f t="shared" si="257"/>
        <v>0</v>
      </c>
      <c r="M366" s="95"/>
      <c r="O366" s="77"/>
      <c r="P366" s="93"/>
      <c r="Q366" s="96"/>
      <c r="S366" s="96"/>
      <c r="U366" s="96"/>
      <c r="V366" s="96"/>
      <c r="X366" s="96"/>
      <c r="Z366" s="96"/>
      <c r="AB366" s="97"/>
      <c r="AC366" s="30">
        <f t="shared" si="258"/>
        <v>0</v>
      </c>
      <c r="AD366" s="30">
        <f t="shared" si="259"/>
        <v>0</v>
      </c>
      <c r="AE366" s="30">
        <f t="shared" si="260"/>
        <v>0</v>
      </c>
      <c r="AF366" s="30">
        <f t="shared" si="261"/>
        <v>0</v>
      </c>
      <c r="AG366" s="18">
        <v>0</v>
      </c>
      <c r="AH366" s="17">
        <f t="shared" si="263"/>
        <v>0</v>
      </c>
    </row>
    <row r="367" spans="1:34" ht="25" customHeight="1" x14ac:dyDescent="0.25">
      <c r="A367" s="248">
        <v>0</v>
      </c>
      <c r="B367" s="240"/>
      <c r="C367" s="241"/>
      <c r="D367" s="263"/>
      <c r="E367" s="263"/>
      <c r="F367" s="263"/>
      <c r="G367" s="263"/>
      <c r="H367" s="263"/>
      <c r="I367" s="263"/>
      <c r="J367" s="263"/>
      <c r="K367" s="363">
        <f t="shared" si="256"/>
        <v>0</v>
      </c>
      <c r="L367" s="376">
        <f t="shared" si="257"/>
        <v>0</v>
      </c>
      <c r="M367" s="95"/>
      <c r="O367" s="77"/>
      <c r="P367" s="93"/>
      <c r="Q367" s="96"/>
      <c r="S367" s="96"/>
      <c r="U367" s="96"/>
      <c r="V367" s="96"/>
      <c r="X367" s="96"/>
      <c r="Z367" s="96"/>
      <c r="AB367" s="97"/>
      <c r="AC367" s="30">
        <f t="shared" si="258"/>
        <v>0</v>
      </c>
      <c r="AD367" s="30">
        <f t="shared" si="259"/>
        <v>0</v>
      </c>
      <c r="AE367" s="30">
        <f t="shared" si="260"/>
        <v>0</v>
      </c>
      <c r="AF367" s="30">
        <f t="shared" si="261"/>
        <v>0</v>
      </c>
      <c r="AG367" s="18">
        <v>0</v>
      </c>
      <c r="AH367" s="17">
        <f t="shared" si="263"/>
        <v>0</v>
      </c>
    </row>
    <row r="368" spans="1:34" ht="25" customHeight="1" thickBot="1" x14ac:dyDescent="0.3">
      <c r="A368" s="249"/>
      <c r="B368" s="250"/>
      <c r="C368" s="251"/>
      <c r="D368" s="264"/>
      <c r="E368" s="264"/>
      <c r="F368" s="264"/>
      <c r="G368" s="264"/>
      <c r="H368" s="264"/>
      <c r="I368" s="264"/>
      <c r="J368" s="264"/>
      <c r="K368" s="379"/>
      <c r="L368" s="378"/>
      <c r="M368" s="101"/>
      <c r="N368" s="102"/>
      <c r="O368" s="77"/>
      <c r="P368" s="99"/>
      <c r="Q368" s="103"/>
      <c r="R368" s="104"/>
      <c r="S368" s="103"/>
      <c r="T368" s="104"/>
      <c r="U368" s="103"/>
      <c r="V368" s="103"/>
      <c r="W368" s="104"/>
      <c r="X368" s="103"/>
      <c r="Y368" s="104"/>
      <c r="Z368" s="103"/>
      <c r="AA368" s="104"/>
      <c r="AB368" s="105"/>
      <c r="AC368" s="33"/>
      <c r="AD368" s="33"/>
      <c r="AE368" s="33"/>
      <c r="AF368" s="33"/>
      <c r="AG368" s="80"/>
      <c r="AH368" s="17">
        <f t="shared" si="263"/>
        <v>0</v>
      </c>
    </row>
    <row r="369" spans="1:34" ht="40" customHeight="1" x14ac:dyDescent="0.25">
      <c r="A369" s="233" t="s">
        <v>584</v>
      </c>
      <c r="B369" s="231"/>
      <c r="C369" s="234"/>
      <c r="D369" s="245"/>
      <c r="E369" s="245"/>
      <c r="F369" s="245"/>
      <c r="G369" s="245"/>
      <c r="H369" s="245"/>
      <c r="I369" s="245"/>
      <c r="J369" s="245"/>
      <c r="K369" s="363"/>
      <c r="L369" s="376"/>
      <c r="M369" s="95"/>
      <c r="O369" s="77"/>
      <c r="P369" s="106"/>
      <c r="Q369" s="96"/>
      <c r="S369" s="96"/>
      <c r="U369" s="96"/>
      <c r="V369" s="96"/>
      <c r="X369" s="96"/>
      <c r="Z369" s="96"/>
      <c r="AB369" s="97"/>
      <c r="AC369" s="30"/>
      <c r="AD369" s="30"/>
      <c r="AE369" s="30"/>
      <c r="AF369" s="30"/>
      <c r="AH369" s="17">
        <f>IF($L$370=0,0,1)</f>
        <v>0</v>
      </c>
    </row>
    <row r="370" spans="1:34" ht="25" customHeight="1" x14ac:dyDescent="0.25">
      <c r="A370" s="119" t="s">
        <v>188</v>
      </c>
      <c r="B370" s="240"/>
      <c r="C370" s="240"/>
      <c r="D370" s="240"/>
      <c r="E370" s="240"/>
      <c r="F370" s="240"/>
      <c r="G370" s="240"/>
      <c r="H370" s="240"/>
      <c r="I370" s="240"/>
      <c r="J370" s="240"/>
      <c r="K370" s="366">
        <f t="shared" ref="K370:K375" si="264">D370+E370+F370+H370+J370</f>
        <v>0</v>
      </c>
      <c r="L370" s="376">
        <f t="shared" ref="L370:L375" si="265">G370+I370+K370</f>
        <v>0</v>
      </c>
      <c r="M370" s="95"/>
      <c r="O370" s="77">
        <f>IF(L370&gt;1,1,0)</f>
        <v>0</v>
      </c>
      <c r="P370" s="93"/>
      <c r="Q370" s="96"/>
      <c r="S370" s="96"/>
      <c r="U370" s="96"/>
      <c r="V370" s="96"/>
      <c r="X370" s="96"/>
      <c r="Z370" s="96"/>
      <c r="AB370" s="97"/>
      <c r="AC370" s="30">
        <f t="shared" ref="AC370:AC375" si="266">Q370</f>
        <v>0</v>
      </c>
      <c r="AD370" s="30">
        <f t="shared" ref="AD370:AD375" si="267">D370+E370+F370+H370+J370</f>
        <v>0</v>
      </c>
      <c r="AE370" s="30">
        <f t="shared" ref="AE370:AE375" si="268">G370</f>
        <v>0</v>
      </c>
      <c r="AF370" s="30">
        <f t="shared" ref="AF370:AF375" si="269">AC370+AD370+AE370</f>
        <v>0</v>
      </c>
      <c r="AG370" s="18" t="s">
        <v>585</v>
      </c>
      <c r="AH370" s="17">
        <f>IF($L$370=0,0,1)</f>
        <v>0</v>
      </c>
    </row>
    <row r="371" spans="1:34" ht="25" customHeight="1" x14ac:dyDescent="0.25">
      <c r="A371" s="370" t="s">
        <v>586</v>
      </c>
      <c r="B371" s="366">
        <f t="shared" ref="B371:J371" si="270">B370</f>
        <v>0</v>
      </c>
      <c r="C371" s="366">
        <f t="shared" si="270"/>
        <v>0</v>
      </c>
      <c r="D371" s="366">
        <f t="shared" si="270"/>
        <v>0</v>
      </c>
      <c r="E371" s="366">
        <f t="shared" si="270"/>
        <v>0</v>
      </c>
      <c r="F371" s="366">
        <f t="shared" si="270"/>
        <v>0</v>
      </c>
      <c r="G371" s="366">
        <f t="shared" si="270"/>
        <v>0</v>
      </c>
      <c r="H371" s="366">
        <f t="shared" si="270"/>
        <v>0</v>
      </c>
      <c r="I371" s="366">
        <f t="shared" si="270"/>
        <v>0</v>
      </c>
      <c r="J371" s="366">
        <f t="shared" si="270"/>
        <v>0</v>
      </c>
      <c r="K371" s="366">
        <f t="shared" si="264"/>
        <v>0</v>
      </c>
      <c r="L371" s="376">
        <f t="shared" si="265"/>
        <v>0</v>
      </c>
      <c r="M371" s="95"/>
      <c r="O371" s="77"/>
      <c r="P371" s="93"/>
      <c r="Q371" s="96"/>
      <c r="S371" s="96"/>
      <c r="U371" s="96"/>
      <c r="V371" s="96"/>
      <c r="X371" s="96"/>
      <c r="Z371" s="96"/>
      <c r="AB371" s="97"/>
      <c r="AC371" s="30">
        <f t="shared" si="266"/>
        <v>0</v>
      </c>
      <c r="AD371" s="30">
        <f t="shared" si="267"/>
        <v>0</v>
      </c>
      <c r="AE371" s="30">
        <f t="shared" si="268"/>
        <v>0</v>
      </c>
      <c r="AF371" s="30">
        <f t="shared" si="269"/>
        <v>0</v>
      </c>
      <c r="AG371" s="18" t="s">
        <v>587</v>
      </c>
      <c r="AH371" s="17">
        <f t="shared" ref="AH371:AH376" si="271">IF($L$370=0,0,1)</f>
        <v>0</v>
      </c>
    </row>
    <row r="372" spans="1:34" ht="25" customHeight="1" x14ac:dyDescent="0.25">
      <c r="A372" s="119" t="s">
        <v>588</v>
      </c>
      <c r="B372" s="240"/>
      <c r="C372" s="240"/>
      <c r="D372" s="240"/>
      <c r="E372" s="240"/>
      <c r="F372" s="240"/>
      <c r="G372" s="240"/>
      <c r="H372" s="240"/>
      <c r="I372" s="240"/>
      <c r="J372" s="240"/>
      <c r="K372" s="366">
        <f t="shared" si="264"/>
        <v>0</v>
      </c>
      <c r="L372" s="376">
        <f t="shared" si="265"/>
        <v>0</v>
      </c>
      <c r="M372" s="95"/>
      <c r="O372" s="77"/>
      <c r="P372" s="93"/>
      <c r="Q372" s="96"/>
      <c r="S372" s="96"/>
      <c r="U372" s="96"/>
      <c r="V372" s="96"/>
      <c r="X372" s="96"/>
      <c r="Z372" s="96"/>
      <c r="AB372" s="97"/>
      <c r="AC372" s="30">
        <f t="shared" si="266"/>
        <v>0</v>
      </c>
      <c r="AD372" s="30">
        <f t="shared" si="267"/>
        <v>0</v>
      </c>
      <c r="AE372" s="30">
        <f t="shared" si="268"/>
        <v>0</v>
      </c>
      <c r="AF372" s="30">
        <f t="shared" si="269"/>
        <v>0</v>
      </c>
      <c r="AG372" s="18" t="s">
        <v>589</v>
      </c>
      <c r="AH372" s="17">
        <f t="shared" si="271"/>
        <v>0</v>
      </c>
    </row>
    <row r="373" spans="1:34" ht="25" customHeight="1" x14ac:dyDescent="0.25">
      <c r="A373" s="248">
        <v>0</v>
      </c>
      <c r="B373" s="240"/>
      <c r="C373" s="241"/>
      <c r="D373" s="263"/>
      <c r="E373" s="263"/>
      <c r="F373" s="263"/>
      <c r="G373" s="263"/>
      <c r="H373" s="263"/>
      <c r="I373" s="263"/>
      <c r="J373" s="263"/>
      <c r="K373" s="363">
        <f t="shared" si="264"/>
        <v>0</v>
      </c>
      <c r="L373" s="376">
        <f t="shared" si="265"/>
        <v>0</v>
      </c>
      <c r="M373" s="95"/>
      <c r="O373" s="77"/>
      <c r="P373" s="93"/>
      <c r="Q373" s="96"/>
      <c r="S373" s="96"/>
      <c r="U373" s="96"/>
      <c r="V373" s="96"/>
      <c r="X373" s="96"/>
      <c r="Z373" s="96"/>
      <c r="AB373" s="97"/>
      <c r="AC373" s="30">
        <f t="shared" si="266"/>
        <v>0</v>
      </c>
      <c r="AD373" s="30">
        <f t="shared" si="267"/>
        <v>0</v>
      </c>
      <c r="AE373" s="30">
        <f t="shared" si="268"/>
        <v>0</v>
      </c>
      <c r="AF373" s="30">
        <f t="shared" si="269"/>
        <v>0</v>
      </c>
      <c r="AG373" s="18">
        <v>0</v>
      </c>
      <c r="AH373" s="17">
        <f t="shared" si="271"/>
        <v>0</v>
      </c>
    </row>
    <row r="374" spans="1:34" ht="25" customHeight="1" x14ac:dyDescent="0.25">
      <c r="A374" s="248">
        <v>0</v>
      </c>
      <c r="B374" s="240"/>
      <c r="C374" s="241"/>
      <c r="D374" s="263"/>
      <c r="E374" s="263"/>
      <c r="F374" s="263"/>
      <c r="G374" s="263"/>
      <c r="H374" s="263"/>
      <c r="I374" s="263"/>
      <c r="J374" s="263"/>
      <c r="K374" s="363">
        <f t="shared" si="264"/>
        <v>0</v>
      </c>
      <c r="L374" s="376">
        <f t="shared" si="265"/>
        <v>0</v>
      </c>
      <c r="M374" s="95"/>
      <c r="O374" s="77"/>
      <c r="P374" s="93"/>
      <c r="Q374" s="96"/>
      <c r="S374" s="96"/>
      <c r="U374" s="96"/>
      <c r="V374" s="96"/>
      <c r="X374" s="96"/>
      <c r="Z374" s="96"/>
      <c r="AB374" s="97"/>
      <c r="AC374" s="30">
        <f t="shared" si="266"/>
        <v>0</v>
      </c>
      <c r="AD374" s="30">
        <f t="shared" si="267"/>
        <v>0</v>
      </c>
      <c r="AE374" s="30">
        <f t="shared" si="268"/>
        <v>0</v>
      </c>
      <c r="AF374" s="30">
        <f t="shared" si="269"/>
        <v>0</v>
      </c>
      <c r="AG374" s="18">
        <v>0</v>
      </c>
      <c r="AH374" s="17">
        <f t="shared" si="271"/>
        <v>0</v>
      </c>
    </row>
    <row r="375" spans="1:34" ht="25" customHeight="1" x14ac:dyDescent="0.25">
      <c r="A375" s="248">
        <v>0</v>
      </c>
      <c r="B375" s="240"/>
      <c r="C375" s="241"/>
      <c r="D375" s="263"/>
      <c r="E375" s="263"/>
      <c r="F375" s="263"/>
      <c r="G375" s="263"/>
      <c r="H375" s="263"/>
      <c r="I375" s="263"/>
      <c r="J375" s="263"/>
      <c r="K375" s="363">
        <f t="shared" si="264"/>
        <v>0</v>
      </c>
      <c r="L375" s="376">
        <f t="shared" si="265"/>
        <v>0</v>
      </c>
      <c r="M375" s="95"/>
      <c r="O375" s="77"/>
      <c r="P375" s="93"/>
      <c r="Q375" s="96"/>
      <c r="S375" s="96"/>
      <c r="U375" s="96"/>
      <c r="V375" s="96"/>
      <c r="X375" s="96"/>
      <c r="Z375" s="96"/>
      <c r="AB375" s="97"/>
      <c r="AC375" s="30">
        <f t="shared" si="266"/>
        <v>0</v>
      </c>
      <c r="AD375" s="30">
        <f t="shared" si="267"/>
        <v>0</v>
      </c>
      <c r="AE375" s="30">
        <f t="shared" si="268"/>
        <v>0</v>
      </c>
      <c r="AF375" s="30">
        <f t="shared" si="269"/>
        <v>0</v>
      </c>
      <c r="AG375" s="18">
        <v>0</v>
      </c>
      <c r="AH375" s="17">
        <f t="shared" si="271"/>
        <v>0</v>
      </c>
    </row>
    <row r="376" spans="1:34" ht="25" customHeight="1" thickBot="1" x14ac:dyDescent="0.3">
      <c r="A376" s="249"/>
      <c r="B376" s="250"/>
      <c r="C376" s="251"/>
      <c r="D376" s="264"/>
      <c r="E376" s="264"/>
      <c r="F376" s="264"/>
      <c r="G376" s="264"/>
      <c r="H376" s="264"/>
      <c r="I376" s="264"/>
      <c r="J376" s="264"/>
      <c r="K376" s="379"/>
      <c r="L376" s="378"/>
      <c r="M376" s="101"/>
      <c r="N376" s="102"/>
      <c r="O376" s="77"/>
      <c r="P376" s="99"/>
      <c r="Q376" s="103"/>
      <c r="R376" s="104"/>
      <c r="S376" s="103"/>
      <c r="T376" s="104"/>
      <c r="U376" s="103"/>
      <c r="V376" s="103"/>
      <c r="W376" s="104"/>
      <c r="X376" s="103"/>
      <c r="Y376" s="104"/>
      <c r="Z376" s="103"/>
      <c r="AA376" s="104"/>
      <c r="AB376" s="105"/>
      <c r="AC376" s="33"/>
      <c r="AD376" s="33"/>
      <c r="AE376" s="33"/>
      <c r="AF376" s="33"/>
      <c r="AG376" s="80"/>
      <c r="AH376" s="17">
        <f t="shared" si="271"/>
        <v>0</v>
      </c>
    </row>
    <row r="377" spans="1:34" ht="40" customHeight="1" x14ac:dyDescent="0.25">
      <c r="A377" s="235" t="s">
        <v>590</v>
      </c>
      <c r="B377" s="236"/>
      <c r="C377" s="237"/>
      <c r="D377" s="246"/>
      <c r="E377" s="246"/>
      <c r="F377" s="246"/>
      <c r="G377" s="246"/>
      <c r="H377" s="246"/>
      <c r="I377" s="246"/>
      <c r="J377" s="246"/>
      <c r="K377" s="357"/>
      <c r="L377" s="376"/>
      <c r="M377" s="95"/>
      <c r="O377" s="77"/>
      <c r="P377" s="107"/>
      <c r="Q377" s="96"/>
      <c r="S377" s="96"/>
      <c r="U377" s="96"/>
      <c r="V377" s="96"/>
      <c r="X377" s="96"/>
      <c r="Z377" s="96"/>
      <c r="AB377" s="97"/>
      <c r="AC377" s="30"/>
      <c r="AD377" s="30"/>
      <c r="AE377" s="30"/>
      <c r="AF377" s="30"/>
      <c r="AH377" s="17">
        <f>IF($L$378=0,0,1)</f>
        <v>0</v>
      </c>
    </row>
    <row r="378" spans="1:34" ht="25" customHeight="1" x14ac:dyDescent="0.25">
      <c r="A378" s="119" t="s">
        <v>188</v>
      </c>
      <c r="B378" s="238"/>
      <c r="C378" s="238"/>
      <c r="D378" s="238"/>
      <c r="E378" s="238"/>
      <c r="F378" s="238"/>
      <c r="G378" s="238"/>
      <c r="H378" s="238"/>
      <c r="I378" s="238"/>
      <c r="J378" s="238"/>
      <c r="K378" s="372">
        <f t="shared" ref="K378:K384" si="272">D378+E378+F378+H378+J378</f>
        <v>0</v>
      </c>
      <c r="L378" s="376">
        <f t="shared" ref="L378:L384" si="273">G378+I378+K378</f>
        <v>0</v>
      </c>
      <c r="M378" s="95"/>
      <c r="O378" s="77">
        <f>IF(L378&gt;1,1,0)</f>
        <v>0</v>
      </c>
      <c r="P378" s="93"/>
      <c r="Q378" s="96"/>
      <c r="S378" s="96"/>
      <c r="U378" s="96"/>
      <c r="V378" s="96"/>
      <c r="X378" s="96"/>
      <c r="Z378" s="96"/>
      <c r="AB378" s="97"/>
      <c r="AC378" s="30">
        <f t="shared" ref="AC378:AC384" si="274">Q378</f>
        <v>0</v>
      </c>
      <c r="AD378" s="30">
        <f t="shared" ref="AD378:AD384" si="275">D378+E378+F378+H378+J378</f>
        <v>0</v>
      </c>
      <c r="AE378" s="30">
        <f t="shared" ref="AE378:AE384" si="276">G378</f>
        <v>0</v>
      </c>
      <c r="AF378" s="30">
        <f t="shared" ref="AF378:AF384" si="277">AC378+AD378+AE378</f>
        <v>0</v>
      </c>
      <c r="AG378" s="18" t="s">
        <v>591</v>
      </c>
      <c r="AH378" s="17">
        <f>IF($L$378=0,0,1)</f>
        <v>0</v>
      </c>
    </row>
    <row r="379" spans="1:34" ht="25" customHeight="1" x14ac:dyDescent="0.25">
      <c r="A379" s="370" t="s">
        <v>592</v>
      </c>
      <c r="B379" s="383">
        <f t="shared" ref="B379:J379" si="278">B378</f>
        <v>0</v>
      </c>
      <c r="C379" s="383">
        <f t="shared" si="278"/>
        <v>0</v>
      </c>
      <c r="D379" s="383">
        <f t="shared" si="278"/>
        <v>0</v>
      </c>
      <c r="E379" s="383">
        <f t="shared" si="278"/>
        <v>0</v>
      </c>
      <c r="F379" s="383">
        <f t="shared" si="278"/>
        <v>0</v>
      </c>
      <c r="G379" s="383">
        <f t="shared" si="278"/>
        <v>0</v>
      </c>
      <c r="H379" s="383">
        <f t="shared" si="278"/>
        <v>0</v>
      </c>
      <c r="I379" s="383">
        <f t="shared" si="278"/>
        <v>0</v>
      </c>
      <c r="J379" s="383">
        <f t="shared" si="278"/>
        <v>0</v>
      </c>
      <c r="K379" s="383">
        <f t="shared" si="272"/>
        <v>0</v>
      </c>
      <c r="L379" s="376">
        <f t="shared" si="273"/>
        <v>0</v>
      </c>
      <c r="M379" s="95"/>
      <c r="O379" s="77"/>
      <c r="P379" s="93"/>
      <c r="Q379" s="96"/>
      <c r="S379" s="96"/>
      <c r="U379" s="96"/>
      <c r="V379" s="96"/>
      <c r="X379" s="96"/>
      <c r="Z379" s="96"/>
      <c r="AB379" s="97"/>
      <c r="AC379" s="30">
        <f t="shared" si="274"/>
        <v>0</v>
      </c>
      <c r="AD379" s="30">
        <f t="shared" si="275"/>
        <v>0</v>
      </c>
      <c r="AE379" s="30">
        <f t="shared" si="276"/>
        <v>0</v>
      </c>
      <c r="AF379" s="30">
        <f t="shared" si="277"/>
        <v>0</v>
      </c>
      <c r="AG379" s="18" t="s">
        <v>593</v>
      </c>
      <c r="AH379" s="17">
        <f t="shared" ref="AH379:AH385" si="279">IF($L$378=0,0,1)</f>
        <v>0</v>
      </c>
    </row>
    <row r="380" spans="1:34" ht="25" customHeight="1" x14ac:dyDescent="0.25">
      <c r="A380" s="119" t="s">
        <v>594</v>
      </c>
      <c r="B380" s="274"/>
      <c r="C380" s="274"/>
      <c r="D380" s="274"/>
      <c r="E380" s="274"/>
      <c r="F380" s="274"/>
      <c r="G380" s="274"/>
      <c r="H380" s="274"/>
      <c r="I380" s="274"/>
      <c r="J380" s="274"/>
      <c r="K380" s="383">
        <f t="shared" si="272"/>
        <v>0</v>
      </c>
      <c r="L380" s="376">
        <f t="shared" si="273"/>
        <v>0</v>
      </c>
      <c r="M380" s="95"/>
      <c r="O380" s="77"/>
      <c r="P380" s="93"/>
      <c r="Q380" s="96"/>
      <c r="S380" s="96"/>
      <c r="U380" s="96"/>
      <c r="V380" s="96"/>
      <c r="X380" s="96"/>
      <c r="Z380" s="96"/>
      <c r="AB380" s="97"/>
      <c r="AC380" s="30">
        <f t="shared" si="274"/>
        <v>0</v>
      </c>
      <c r="AD380" s="30">
        <f t="shared" si="275"/>
        <v>0</v>
      </c>
      <c r="AE380" s="30">
        <f t="shared" si="276"/>
        <v>0</v>
      </c>
      <c r="AF380" s="30">
        <f t="shared" si="277"/>
        <v>0</v>
      </c>
      <c r="AG380" s="18" t="s">
        <v>595</v>
      </c>
      <c r="AH380" s="17">
        <f t="shared" si="279"/>
        <v>0</v>
      </c>
    </row>
    <row r="381" spans="1:34" ht="25" customHeight="1" x14ac:dyDescent="0.25">
      <c r="A381" s="119" t="s">
        <v>440</v>
      </c>
      <c r="B381" s="274"/>
      <c r="C381" s="274"/>
      <c r="D381" s="274"/>
      <c r="E381" s="274"/>
      <c r="F381" s="274"/>
      <c r="G381" s="274"/>
      <c r="H381" s="274"/>
      <c r="I381" s="274"/>
      <c r="J381" s="274"/>
      <c r="K381" s="383">
        <f t="shared" si="272"/>
        <v>0</v>
      </c>
      <c r="L381" s="376">
        <f t="shared" si="273"/>
        <v>0</v>
      </c>
      <c r="M381" s="95"/>
      <c r="O381" s="77"/>
      <c r="P381" s="93"/>
      <c r="Q381" s="96"/>
      <c r="S381" s="96"/>
      <c r="U381" s="96"/>
      <c r="V381" s="96"/>
      <c r="X381" s="96"/>
      <c r="Z381" s="96"/>
      <c r="AB381" s="97"/>
      <c r="AC381" s="30">
        <f t="shared" si="274"/>
        <v>0</v>
      </c>
      <c r="AD381" s="30">
        <f t="shared" si="275"/>
        <v>0</v>
      </c>
      <c r="AE381" s="30">
        <f t="shared" si="276"/>
        <v>0</v>
      </c>
      <c r="AF381" s="30">
        <f t="shared" si="277"/>
        <v>0</v>
      </c>
      <c r="AG381" s="18" t="s">
        <v>596</v>
      </c>
      <c r="AH381" s="17">
        <f t="shared" si="279"/>
        <v>0</v>
      </c>
    </row>
    <row r="382" spans="1:34" ht="25" customHeight="1" x14ac:dyDescent="0.25">
      <c r="A382" s="248">
        <v>0</v>
      </c>
      <c r="B382" s="274"/>
      <c r="C382" s="275"/>
      <c r="D382" s="276"/>
      <c r="E382" s="276"/>
      <c r="F382" s="276"/>
      <c r="G382" s="276"/>
      <c r="H382" s="276"/>
      <c r="I382" s="276"/>
      <c r="J382" s="276"/>
      <c r="K382" s="367">
        <f t="shared" si="272"/>
        <v>0</v>
      </c>
      <c r="L382" s="376">
        <f t="shared" si="273"/>
        <v>0</v>
      </c>
      <c r="M382" s="95"/>
      <c r="O382" s="77"/>
      <c r="P382" s="93"/>
      <c r="Q382" s="96"/>
      <c r="S382" s="96"/>
      <c r="U382" s="96"/>
      <c r="V382" s="96"/>
      <c r="X382" s="96"/>
      <c r="Z382" s="96"/>
      <c r="AB382" s="97"/>
      <c r="AC382" s="30">
        <f t="shared" si="274"/>
        <v>0</v>
      </c>
      <c r="AD382" s="30">
        <f t="shared" si="275"/>
        <v>0</v>
      </c>
      <c r="AE382" s="30">
        <f t="shared" si="276"/>
        <v>0</v>
      </c>
      <c r="AF382" s="30">
        <f t="shared" si="277"/>
        <v>0</v>
      </c>
      <c r="AG382" s="18">
        <v>0</v>
      </c>
      <c r="AH382" s="17">
        <f t="shared" si="279"/>
        <v>0</v>
      </c>
    </row>
    <row r="383" spans="1:34" ht="25" customHeight="1" x14ac:dyDescent="0.25">
      <c r="A383" s="248">
        <v>0</v>
      </c>
      <c r="B383" s="274"/>
      <c r="C383" s="275"/>
      <c r="D383" s="276"/>
      <c r="E383" s="276"/>
      <c r="F383" s="276"/>
      <c r="G383" s="276"/>
      <c r="H383" s="276"/>
      <c r="I383" s="276"/>
      <c r="J383" s="276"/>
      <c r="K383" s="367">
        <f t="shared" si="272"/>
        <v>0</v>
      </c>
      <c r="L383" s="376">
        <f t="shared" si="273"/>
        <v>0</v>
      </c>
      <c r="M383" s="95"/>
      <c r="O383" s="77"/>
      <c r="P383" s="93"/>
      <c r="Q383" s="96"/>
      <c r="S383" s="96"/>
      <c r="U383" s="96"/>
      <c r="V383" s="96"/>
      <c r="X383" s="96"/>
      <c r="Z383" s="96"/>
      <c r="AB383" s="97"/>
      <c r="AC383" s="30">
        <f t="shared" si="274"/>
        <v>0</v>
      </c>
      <c r="AD383" s="30">
        <f t="shared" si="275"/>
        <v>0</v>
      </c>
      <c r="AE383" s="30">
        <f t="shared" si="276"/>
        <v>0</v>
      </c>
      <c r="AF383" s="30">
        <f t="shared" si="277"/>
        <v>0</v>
      </c>
      <c r="AG383" s="18">
        <v>0</v>
      </c>
      <c r="AH383" s="17">
        <f t="shared" si="279"/>
        <v>0</v>
      </c>
    </row>
    <row r="384" spans="1:34" ht="25" customHeight="1" x14ac:dyDescent="0.25">
      <c r="A384" s="248">
        <v>0</v>
      </c>
      <c r="B384" s="240"/>
      <c r="C384" s="241"/>
      <c r="D384" s="263"/>
      <c r="E384" s="263"/>
      <c r="F384" s="263"/>
      <c r="G384" s="263"/>
      <c r="H384" s="263"/>
      <c r="I384" s="263"/>
      <c r="J384" s="263"/>
      <c r="K384" s="363">
        <f t="shared" si="272"/>
        <v>0</v>
      </c>
      <c r="L384" s="376">
        <f t="shared" si="273"/>
        <v>0</v>
      </c>
      <c r="M384" s="95"/>
      <c r="O384" s="77"/>
      <c r="P384" s="93"/>
      <c r="Q384" s="96"/>
      <c r="S384" s="96"/>
      <c r="U384" s="96"/>
      <c r="V384" s="96"/>
      <c r="X384" s="96"/>
      <c r="Z384" s="96"/>
      <c r="AB384" s="97"/>
      <c r="AC384" s="30">
        <f t="shared" si="274"/>
        <v>0</v>
      </c>
      <c r="AD384" s="30">
        <f t="shared" si="275"/>
        <v>0</v>
      </c>
      <c r="AE384" s="30">
        <f t="shared" si="276"/>
        <v>0</v>
      </c>
      <c r="AF384" s="30">
        <f t="shared" si="277"/>
        <v>0</v>
      </c>
      <c r="AG384" s="18">
        <v>0</v>
      </c>
      <c r="AH384" s="17">
        <f t="shared" si="279"/>
        <v>0</v>
      </c>
    </row>
    <row r="385" spans="1:34" ht="25" customHeight="1" thickBot="1" x14ac:dyDescent="0.3">
      <c r="A385" s="249"/>
      <c r="B385" s="250"/>
      <c r="C385" s="251"/>
      <c r="D385" s="264"/>
      <c r="E385" s="264"/>
      <c r="F385" s="264"/>
      <c r="G385" s="264"/>
      <c r="H385" s="264"/>
      <c r="I385" s="264"/>
      <c r="J385" s="264"/>
      <c r="K385" s="379"/>
      <c r="L385" s="378"/>
      <c r="M385" s="101"/>
      <c r="N385" s="102"/>
      <c r="O385" s="77"/>
      <c r="P385" s="99"/>
      <c r="Q385" s="103"/>
      <c r="R385" s="104"/>
      <c r="S385" s="103"/>
      <c r="T385" s="104"/>
      <c r="U385" s="103"/>
      <c r="V385" s="103"/>
      <c r="W385" s="104"/>
      <c r="X385" s="103"/>
      <c r="Y385" s="104"/>
      <c r="Z385" s="103"/>
      <c r="AA385" s="104"/>
      <c r="AB385" s="105"/>
      <c r="AC385" s="33"/>
      <c r="AD385" s="33"/>
      <c r="AE385" s="33"/>
      <c r="AF385" s="33"/>
      <c r="AG385" s="80"/>
      <c r="AH385" s="17">
        <f t="shared" si="279"/>
        <v>0</v>
      </c>
    </row>
    <row r="386" spans="1:34" ht="40" customHeight="1" x14ac:dyDescent="0.25">
      <c r="A386" s="233" t="s">
        <v>597</v>
      </c>
      <c r="B386" s="231"/>
      <c r="C386" s="234"/>
      <c r="D386" s="245"/>
      <c r="E386" s="245"/>
      <c r="F386" s="245"/>
      <c r="G386" s="245"/>
      <c r="H386" s="245"/>
      <c r="I386" s="245"/>
      <c r="J386" s="245"/>
      <c r="K386" s="363"/>
      <c r="L386" s="376"/>
      <c r="M386" s="95"/>
      <c r="O386" s="77"/>
      <c r="P386" s="106"/>
      <c r="Q386" s="96"/>
      <c r="S386" s="96"/>
      <c r="U386" s="96"/>
      <c r="V386" s="96"/>
      <c r="X386" s="96"/>
      <c r="Z386" s="96"/>
      <c r="AB386" s="97"/>
      <c r="AC386" s="30"/>
      <c r="AD386" s="30"/>
      <c r="AE386" s="30"/>
      <c r="AF386" s="30"/>
      <c r="AH386" s="17">
        <f>IF($L$387=0,0,1)</f>
        <v>0</v>
      </c>
    </row>
    <row r="387" spans="1:34" ht="25" customHeight="1" x14ac:dyDescent="0.25">
      <c r="A387" s="119" t="s">
        <v>188</v>
      </c>
      <c r="B387" s="240"/>
      <c r="C387" s="240"/>
      <c r="D387" s="240"/>
      <c r="E387" s="240"/>
      <c r="F387" s="240"/>
      <c r="G387" s="240"/>
      <c r="H387" s="240"/>
      <c r="I387" s="240"/>
      <c r="J387" s="240"/>
      <c r="K387" s="366">
        <f t="shared" ref="K387:K392" si="280">D387+E387+F387+H387+J387</f>
        <v>0</v>
      </c>
      <c r="L387" s="376">
        <f t="shared" ref="L387:L392" si="281">G387+I387+K387</f>
        <v>0</v>
      </c>
      <c r="M387" s="95"/>
      <c r="O387" s="77">
        <f>IF(L387&gt;1,1,0)</f>
        <v>0</v>
      </c>
      <c r="P387" s="93"/>
      <c r="Q387" s="96"/>
      <c r="S387" s="96"/>
      <c r="U387" s="96"/>
      <c r="V387" s="96"/>
      <c r="X387" s="96"/>
      <c r="Z387" s="96"/>
      <c r="AB387" s="97"/>
      <c r="AC387" s="30">
        <f t="shared" ref="AC387:AC392" si="282">Q387</f>
        <v>0</v>
      </c>
      <c r="AD387" s="30">
        <f t="shared" ref="AD387:AD392" si="283">D387+E387+F387+H387+J387</f>
        <v>0</v>
      </c>
      <c r="AE387" s="30">
        <f t="shared" ref="AE387:AE392" si="284">G387</f>
        <v>0</v>
      </c>
      <c r="AF387" s="30">
        <f t="shared" ref="AF387:AF392" si="285">AC387+AD387+AE387</f>
        <v>0</v>
      </c>
      <c r="AG387" s="18" t="s">
        <v>598</v>
      </c>
      <c r="AH387" s="17">
        <f>IF($L$387=0,0,1)</f>
        <v>0</v>
      </c>
    </row>
    <row r="388" spans="1:34" ht="25" customHeight="1" x14ac:dyDescent="0.25">
      <c r="A388" s="370" t="s">
        <v>599</v>
      </c>
      <c r="B388" s="366">
        <f>B387</f>
        <v>0</v>
      </c>
      <c r="C388" s="366">
        <f t="shared" ref="C388:J388" si="286">C387</f>
        <v>0</v>
      </c>
      <c r="D388" s="366">
        <f t="shared" si="286"/>
        <v>0</v>
      </c>
      <c r="E388" s="366">
        <f t="shared" si="286"/>
        <v>0</v>
      </c>
      <c r="F388" s="366">
        <f t="shared" si="286"/>
        <v>0</v>
      </c>
      <c r="G388" s="366">
        <f t="shared" si="286"/>
        <v>0</v>
      </c>
      <c r="H388" s="366">
        <f t="shared" si="286"/>
        <v>0</v>
      </c>
      <c r="I388" s="366">
        <f t="shared" si="286"/>
        <v>0</v>
      </c>
      <c r="J388" s="366">
        <f t="shared" si="286"/>
        <v>0</v>
      </c>
      <c r="K388" s="366">
        <f t="shared" si="280"/>
        <v>0</v>
      </c>
      <c r="L388" s="376">
        <f t="shared" si="281"/>
        <v>0</v>
      </c>
      <c r="M388" s="95"/>
      <c r="O388" s="77"/>
      <c r="P388" s="93"/>
      <c r="Q388" s="96"/>
      <c r="S388" s="96"/>
      <c r="U388" s="96"/>
      <c r="V388" s="96"/>
      <c r="X388" s="96"/>
      <c r="Z388" s="96"/>
      <c r="AB388" s="97"/>
      <c r="AC388" s="30">
        <f t="shared" si="282"/>
        <v>0</v>
      </c>
      <c r="AD388" s="30">
        <f t="shared" si="283"/>
        <v>0</v>
      </c>
      <c r="AE388" s="30">
        <f t="shared" si="284"/>
        <v>0</v>
      </c>
      <c r="AF388" s="30">
        <f t="shared" si="285"/>
        <v>0</v>
      </c>
      <c r="AG388" s="18" t="s">
        <v>600</v>
      </c>
      <c r="AH388" s="17">
        <f t="shared" ref="AH388:AH393" si="287">IF($L$387=0,0,1)</f>
        <v>0</v>
      </c>
    </row>
    <row r="389" spans="1:34" ht="25" customHeight="1" x14ac:dyDescent="0.25">
      <c r="A389" s="119" t="s">
        <v>601</v>
      </c>
      <c r="B389" s="240"/>
      <c r="C389" s="240"/>
      <c r="D389" s="240"/>
      <c r="E389" s="240"/>
      <c r="F389" s="240"/>
      <c r="G389" s="240"/>
      <c r="H389" s="240"/>
      <c r="I389" s="240"/>
      <c r="J389" s="240"/>
      <c r="K389" s="366">
        <f t="shared" si="280"/>
        <v>0</v>
      </c>
      <c r="L389" s="376">
        <f t="shared" si="281"/>
        <v>0</v>
      </c>
      <c r="M389" s="95"/>
      <c r="O389" s="77"/>
      <c r="P389" s="93"/>
      <c r="Q389" s="96"/>
      <c r="S389" s="96"/>
      <c r="U389" s="96"/>
      <c r="V389" s="96"/>
      <c r="X389" s="96"/>
      <c r="Z389" s="96"/>
      <c r="AB389" s="97"/>
      <c r="AC389" s="30">
        <f t="shared" si="282"/>
        <v>0</v>
      </c>
      <c r="AD389" s="30">
        <f t="shared" si="283"/>
        <v>0</v>
      </c>
      <c r="AE389" s="30">
        <f t="shared" si="284"/>
        <v>0</v>
      </c>
      <c r="AF389" s="30">
        <f t="shared" si="285"/>
        <v>0</v>
      </c>
      <c r="AG389" s="18" t="s">
        <v>602</v>
      </c>
      <c r="AH389" s="17">
        <f t="shared" si="287"/>
        <v>0</v>
      </c>
    </row>
    <row r="390" spans="1:34" ht="25" customHeight="1" x14ac:dyDescent="0.25">
      <c r="A390" s="248">
        <v>0</v>
      </c>
      <c r="B390" s="240"/>
      <c r="C390" s="241"/>
      <c r="D390" s="263"/>
      <c r="E390" s="263"/>
      <c r="F390" s="263"/>
      <c r="G390" s="263"/>
      <c r="H390" s="263"/>
      <c r="I390" s="263"/>
      <c r="J390" s="263"/>
      <c r="K390" s="363">
        <f t="shared" si="280"/>
        <v>0</v>
      </c>
      <c r="L390" s="376">
        <f t="shared" si="281"/>
        <v>0</v>
      </c>
      <c r="M390" s="95"/>
      <c r="O390" s="77"/>
      <c r="P390" s="93"/>
      <c r="Q390" s="96"/>
      <c r="S390" s="96"/>
      <c r="U390" s="96"/>
      <c r="V390" s="96"/>
      <c r="X390" s="96"/>
      <c r="Z390" s="96"/>
      <c r="AB390" s="97"/>
      <c r="AC390" s="30">
        <f t="shared" si="282"/>
        <v>0</v>
      </c>
      <c r="AD390" s="30">
        <f t="shared" si="283"/>
        <v>0</v>
      </c>
      <c r="AE390" s="30">
        <f t="shared" si="284"/>
        <v>0</v>
      </c>
      <c r="AF390" s="30">
        <f t="shared" si="285"/>
        <v>0</v>
      </c>
      <c r="AG390" s="18">
        <v>0</v>
      </c>
      <c r="AH390" s="17">
        <f t="shared" si="287"/>
        <v>0</v>
      </c>
    </row>
    <row r="391" spans="1:34" ht="25" customHeight="1" x14ac:dyDescent="0.25">
      <c r="A391" s="248">
        <v>0</v>
      </c>
      <c r="B391" s="240"/>
      <c r="C391" s="241"/>
      <c r="D391" s="263"/>
      <c r="E391" s="263"/>
      <c r="F391" s="263"/>
      <c r="G391" s="263"/>
      <c r="H391" s="263"/>
      <c r="I391" s="263"/>
      <c r="J391" s="263"/>
      <c r="K391" s="363">
        <f t="shared" si="280"/>
        <v>0</v>
      </c>
      <c r="L391" s="376">
        <f t="shared" si="281"/>
        <v>0</v>
      </c>
      <c r="M391" s="95"/>
      <c r="O391" s="77"/>
      <c r="P391" s="93"/>
      <c r="Q391" s="96"/>
      <c r="S391" s="96"/>
      <c r="U391" s="96"/>
      <c r="V391" s="96"/>
      <c r="X391" s="96"/>
      <c r="Z391" s="96"/>
      <c r="AB391" s="97"/>
      <c r="AC391" s="30">
        <f t="shared" si="282"/>
        <v>0</v>
      </c>
      <c r="AD391" s="30">
        <f t="shared" si="283"/>
        <v>0</v>
      </c>
      <c r="AE391" s="30">
        <f t="shared" si="284"/>
        <v>0</v>
      </c>
      <c r="AF391" s="30">
        <f t="shared" si="285"/>
        <v>0</v>
      </c>
      <c r="AG391" s="18">
        <v>0</v>
      </c>
      <c r="AH391" s="17">
        <f t="shared" si="287"/>
        <v>0</v>
      </c>
    </row>
    <row r="392" spans="1:34" ht="25" customHeight="1" x14ac:dyDescent="0.25">
      <c r="A392" s="248">
        <v>0</v>
      </c>
      <c r="B392" s="240"/>
      <c r="C392" s="241"/>
      <c r="D392" s="263"/>
      <c r="E392" s="263"/>
      <c r="F392" s="263"/>
      <c r="G392" s="263"/>
      <c r="H392" s="263"/>
      <c r="I392" s="263"/>
      <c r="J392" s="263"/>
      <c r="K392" s="363">
        <f t="shared" si="280"/>
        <v>0</v>
      </c>
      <c r="L392" s="376">
        <f t="shared" si="281"/>
        <v>0</v>
      </c>
      <c r="M392" s="95"/>
      <c r="O392" s="77"/>
      <c r="P392" s="93"/>
      <c r="Q392" s="96"/>
      <c r="S392" s="96"/>
      <c r="U392" s="96"/>
      <c r="V392" s="96"/>
      <c r="X392" s="96"/>
      <c r="Z392" s="96"/>
      <c r="AB392" s="97"/>
      <c r="AC392" s="30">
        <f t="shared" si="282"/>
        <v>0</v>
      </c>
      <c r="AD392" s="30">
        <f t="shared" si="283"/>
        <v>0</v>
      </c>
      <c r="AE392" s="30">
        <f t="shared" si="284"/>
        <v>0</v>
      </c>
      <c r="AF392" s="30">
        <f t="shared" si="285"/>
        <v>0</v>
      </c>
      <c r="AG392" s="18">
        <v>0</v>
      </c>
      <c r="AH392" s="17">
        <f t="shared" si="287"/>
        <v>0</v>
      </c>
    </row>
    <row r="393" spans="1:34" ht="25" customHeight="1" thickBot="1" x14ac:dyDescent="0.3">
      <c r="A393" s="249"/>
      <c r="B393" s="250"/>
      <c r="C393" s="251"/>
      <c r="D393" s="264"/>
      <c r="E393" s="264"/>
      <c r="F393" s="264"/>
      <c r="G393" s="264"/>
      <c r="H393" s="264"/>
      <c r="I393" s="264"/>
      <c r="J393" s="264"/>
      <c r="K393" s="379"/>
      <c r="L393" s="378"/>
      <c r="M393" s="101"/>
      <c r="N393" s="102"/>
      <c r="O393" s="77"/>
      <c r="P393" s="99"/>
      <c r="Q393" s="103"/>
      <c r="R393" s="104"/>
      <c r="S393" s="103"/>
      <c r="T393" s="104"/>
      <c r="U393" s="103"/>
      <c r="V393" s="103"/>
      <c r="W393" s="104"/>
      <c r="X393" s="103"/>
      <c r="Y393" s="104"/>
      <c r="Z393" s="103"/>
      <c r="AA393" s="104"/>
      <c r="AB393" s="105"/>
      <c r="AC393" s="33"/>
      <c r="AD393" s="33"/>
      <c r="AE393" s="33"/>
      <c r="AF393" s="33"/>
      <c r="AG393" s="80"/>
      <c r="AH393" s="17">
        <f t="shared" si="287"/>
        <v>0</v>
      </c>
    </row>
    <row r="394" spans="1:34" ht="40" customHeight="1" x14ac:dyDescent="0.25">
      <c r="A394" s="233" t="s">
        <v>603</v>
      </c>
      <c r="B394" s="231"/>
      <c r="C394" s="234"/>
      <c r="D394" s="245"/>
      <c r="E394" s="245"/>
      <c r="F394" s="245"/>
      <c r="G394" s="245"/>
      <c r="H394" s="245"/>
      <c r="I394" s="245"/>
      <c r="J394" s="245"/>
      <c r="K394" s="363"/>
      <c r="L394" s="376"/>
      <c r="M394" s="95"/>
      <c r="O394" s="77"/>
      <c r="P394" s="106"/>
      <c r="Q394" s="96"/>
      <c r="S394" s="96"/>
      <c r="U394" s="96"/>
      <c r="V394" s="96"/>
      <c r="X394" s="96"/>
      <c r="Z394" s="96"/>
      <c r="AB394" s="97"/>
      <c r="AC394" s="30"/>
      <c r="AD394" s="30"/>
      <c r="AE394" s="30"/>
      <c r="AF394" s="30"/>
      <c r="AH394" s="17">
        <f>IF($L$395=0,0,1)</f>
        <v>0</v>
      </c>
    </row>
    <row r="395" spans="1:34" ht="25" customHeight="1" x14ac:dyDescent="0.25">
      <c r="A395" s="119" t="s">
        <v>188</v>
      </c>
      <c r="B395" s="240"/>
      <c r="C395" s="240"/>
      <c r="D395" s="240"/>
      <c r="E395" s="240"/>
      <c r="F395" s="240"/>
      <c r="G395" s="240"/>
      <c r="H395" s="240"/>
      <c r="I395" s="240"/>
      <c r="J395" s="240"/>
      <c r="K395" s="366">
        <f t="shared" ref="K395:K402" si="288">D395+E395+F395+H395+J395</f>
        <v>0</v>
      </c>
      <c r="L395" s="376">
        <f t="shared" ref="L395:L402" si="289">G395+I395+K395</f>
        <v>0</v>
      </c>
      <c r="M395" s="95"/>
      <c r="O395" s="77">
        <f>IF(L395&gt;1,1,0)</f>
        <v>0</v>
      </c>
      <c r="P395" s="93"/>
      <c r="Q395" s="96"/>
      <c r="S395" s="96"/>
      <c r="U395" s="96"/>
      <c r="V395" s="96"/>
      <c r="X395" s="96"/>
      <c r="Z395" s="96"/>
      <c r="AB395" s="97"/>
      <c r="AC395" s="30">
        <f t="shared" ref="AC395:AC402" si="290">Q395</f>
        <v>0</v>
      </c>
      <c r="AD395" s="30">
        <f t="shared" ref="AD395:AD402" si="291">D395+E395+F395+H395+J395</f>
        <v>0</v>
      </c>
      <c r="AE395" s="30">
        <f t="shared" ref="AE395:AE402" si="292">G395</f>
        <v>0</v>
      </c>
      <c r="AF395" s="30">
        <f t="shared" ref="AF395:AF402" si="293">AC395+AD395+AE395</f>
        <v>0</v>
      </c>
      <c r="AG395" s="18" t="s">
        <v>604</v>
      </c>
      <c r="AH395" s="17">
        <f>IF($L$395=0,0,1)</f>
        <v>0</v>
      </c>
    </row>
    <row r="396" spans="1:34" ht="25" customHeight="1" x14ac:dyDescent="0.25">
      <c r="A396" s="119" t="s">
        <v>605</v>
      </c>
      <c r="B396" s="274"/>
      <c r="C396" s="274"/>
      <c r="D396" s="274"/>
      <c r="E396" s="274"/>
      <c r="F396" s="274"/>
      <c r="G396" s="274"/>
      <c r="H396" s="274"/>
      <c r="I396" s="274"/>
      <c r="J396" s="274"/>
      <c r="K396" s="383">
        <f t="shared" si="288"/>
        <v>0</v>
      </c>
      <c r="L396" s="376">
        <f t="shared" si="289"/>
        <v>0</v>
      </c>
      <c r="M396" s="95"/>
      <c r="O396" s="77"/>
      <c r="P396" s="93"/>
      <c r="Q396" s="96"/>
      <c r="S396" s="96"/>
      <c r="U396" s="96"/>
      <c r="V396" s="96"/>
      <c r="X396" s="96"/>
      <c r="Z396" s="96"/>
      <c r="AB396" s="97"/>
      <c r="AC396" s="30">
        <f t="shared" si="290"/>
        <v>0</v>
      </c>
      <c r="AD396" s="30">
        <f t="shared" si="291"/>
        <v>0</v>
      </c>
      <c r="AE396" s="30">
        <f t="shared" si="292"/>
        <v>0</v>
      </c>
      <c r="AF396" s="30">
        <f t="shared" si="293"/>
        <v>0</v>
      </c>
      <c r="AG396" s="18" t="s">
        <v>606</v>
      </c>
      <c r="AH396" s="17">
        <f t="shared" ref="AH396:AH405" si="294">IF($L$395=0,0,1)</f>
        <v>0</v>
      </c>
    </row>
    <row r="397" spans="1:34" ht="25" customHeight="1" x14ac:dyDescent="0.25">
      <c r="A397" s="119" t="s">
        <v>607</v>
      </c>
      <c r="B397" s="274"/>
      <c r="C397" s="274"/>
      <c r="D397" s="274"/>
      <c r="E397" s="274"/>
      <c r="F397" s="274"/>
      <c r="G397" s="274"/>
      <c r="H397" s="274"/>
      <c r="I397" s="274"/>
      <c r="J397" s="274"/>
      <c r="K397" s="383">
        <f t="shared" si="288"/>
        <v>0</v>
      </c>
      <c r="L397" s="376">
        <f t="shared" si="289"/>
        <v>0</v>
      </c>
      <c r="M397" s="95"/>
      <c r="O397" s="77"/>
      <c r="P397" s="93"/>
      <c r="Q397" s="96"/>
      <c r="S397" s="96"/>
      <c r="U397" s="96"/>
      <c r="V397" s="96"/>
      <c r="X397" s="96"/>
      <c r="Z397" s="96"/>
      <c r="AB397" s="97"/>
      <c r="AC397" s="30">
        <f t="shared" si="290"/>
        <v>0</v>
      </c>
      <c r="AD397" s="30">
        <f t="shared" si="291"/>
        <v>0</v>
      </c>
      <c r="AE397" s="30">
        <f t="shared" si="292"/>
        <v>0</v>
      </c>
      <c r="AF397" s="30">
        <f t="shared" si="293"/>
        <v>0</v>
      </c>
      <c r="AG397" s="18" t="s">
        <v>608</v>
      </c>
      <c r="AH397" s="17">
        <f t="shared" si="294"/>
        <v>0</v>
      </c>
    </row>
    <row r="398" spans="1:34" ht="25" customHeight="1" x14ac:dyDescent="0.25">
      <c r="A398" s="119" t="s">
        <v>609</v>
      </c>
      <c r="B398" s="274"/>
      <c r="C398" s="274"/>
      <c r="D398" s="274"/>
      <c r="E398" s="274"/>
      <c r="F398" s="274"/>
      <c r="G398" s="274"/>
      <c r="H398" s="274"/>
      <c r="I398" s="274"/>
      <c r="J398" s="274"/>
      <c r="K398" s="383">
        <f t="shared" si="288"/>
        <v>0</v>
      </c>
      <c r="L398" s="376">
        <f t="shared" si="289"/>
        <v>0</v>
      </c>
      <c r="M398" s="95"/>
      <c r="O398" s="77"/>
      <c r="P398" s="93"/>
      <c r="Q398" s="96"/>
      <c r="S398" s="96"/>
      <c r="U398" s="96"/>
      <c r="V398" s="96"/>
      <c r="X398" s="96"/>
      <c r="Z398" s="96"/>
      <c r="AB398" s="97"/>
      <c r="AC398" s="30">
        <f t="shared" si="290"/>
        <v>0</v>
      </c>
      <c r="AD398" s="30">
        <f t="shared" si="291"/>
        <v>0</v>
      </c>
      <c r="AE398" s="30">
        <f t="shared" si="292"/>
        <v>0</v>
      </c>
      <c r="AF398" s="30">
        <f t="shared" si="293"/>
        <v>0</v>
      </c>
      <c r="AG398" s="18" t="s">
        <v>610</v>
      </c>
      <c r="AH398" s="17">
        <f t="shared" si="294"/>
        <v>0</v>
      </c>
    </row>
    <row r="399" spans="1:34" ht="25" customHeight="1" x14ac:dyDescent="0.25">
      <c r="A399" s="119" t="s">
        <v>611</v>
      </c>
      <c r="B399" s="274"/>
      <c r="C399" s="274"/>
      <c r="D399" s="274"/>
      <c r="E399" s="274"/>
      <c r="F399" s="274"/>
      <c r="G399" s="274"/>
      <c r="H399" s="274"/>
      <c r="I399" s="274"/>
      <c r="J399" s="274"/>
      <c r="K399" s="383">
        <f t="shared" si="288"/>
        <v>0</v>
      </c>
      <c r="L399" s="376">
        <f t="shared" si="289"/>
        <v>0</v>
      </c>
      <c r="M399" s="95"/>
      <c r="O399" s="77"/>
      <c r="P399" s="93"/>
      <c r="Q399" s="96"/>
      <c r="S399" s="96"/>
      <c r="U399" s="96"/>
      <c r="V399" s="96"/>
      <c r="X399" s="96"/>
      <c r="Z399" s="96"/>
      <c r="AB399" s="97"/>
      <c r="AC399" s="30">
        <f t="shared" si="290"/>
        <v>0</v>
      </c>
      <c r="AD399" s="30">
        <f t="shared" si="291"/>
        <v>0</v>
      </c>
      <c r="AE399" s="30">
        <f t="shared" si="292"/>
        <v>0</v>
      </c>
      <c r="AF399" s="30">
        <f t="shared" si="293"/>
        <v>0</v>
      </c>
      <c r="AG399" s="18" t="s">
        <v>612</v>
      </c>
      <c r="AH399" s="17">
        <f t="shared" si="294"/>
        <v>0</v>
      </c>
    </row>
    <row r="400" spans="1:34" ht="25" customHeight="1" x14ac:dyDescent="0.25">
      <c r="A400" s="248">
        <v>0</v>
      </c>
      <c r="B400" s="274"/>
      <c r="C400" s="275"/>
      <c r="D400" s="276"/>
      <c r="E400" s="276"/>
      <c r="F400" s="276"/>
      <c r="G400" s="276"/>
      <c r="H400" s="276"/>
      <c r="I400" s="276"/>
      <c r="J400" s="276"/>
      <c r="K400" s="367">
        <f t="shared" si="288"/>
        <v>0</v>
      </c>
      <c r="L400" s="376">
        <f t="shared" si="289"/>
        <v>0</v>
      </c>
      <c r="M400" s="95"/>
      <c r="O400" s="77"/>
      <c r="P400" s="93"/>
      <c r="Q400" s="96"/>
      <c r="S400" s="96"/>
      <c r="U400" s="96"/>
      <c r="V400" s="96"/>
      <c r="X400" s="96"/>
      <c r="Z400" s="96"/>
      <c r="AB400" s="97"/>
      <c r="AC400" s="30">
        <f t="shared" si="290"/>
        <v>0</v>
      </c>
      <c r="AD400" s="30">
        <f t="shared" si="291"/>
        <v>0</v>
      </c>
      <c r="AE400" s="30">
        <f t="shared" si="292"/>
        <v>0</v>
      </c>
      <c r="AF400" s="30">
        <f t="shared" si="293"/>
        <v>0</v>
      </c>
      <c r="AG400" s="18">
        <v>0</v>
      </c>
      <c r="AH400" s="17">
        <f t="shared" si="294"/>
        <v>0</v>
      </c>
    </row>
    <row r="401" spans="1:34" ht="25" customHeight="1" x14ac:dyDescent="0.25">
      <c r="A401" s="248">
        <v>0</v>
      </c>
      <c r="B401" s="274"/>
      <c r="C401" s="275"/>
      <c r="D401" s="276"/>
      <c r="E401" s="276"/>
      <c r="F401" s="276"/>
      <c r="G401" s="276"/>
      <c r="H401" s="276"/>
      <c r="I401" s="276"/>
      <c r="J401" s="276"/>
      <c r="K401" s="367">
        <f t="shared" si="288"/>
        <v>0</v>
      </c>
      <c r="L401" s="376">
        <f t="shared" si="289"/>
        <v>0</v>
      </c>
      <c r="M401" s="95"/>
      <c r="O401" s="77"/>
      <c r="P401" s="93"/>
      <c r="Q401" s="96"/>
      <c r="S401" s="96"/>
      <c r="U401" s="96"/>
      <c r="V401" s="96"/>
      <c r="X401" s="96"/>
      <c r="Z401" s="96"/>
      <c r="AB401" s="97"/>
      <c r="AC401" s="30">
        <f t="shared" si="290"/>
        <v>0</v>
      </c>
      <c r="AD401" s="30">
        <f t="shared" si="291"/>
        <v>0</v>
      </c>
      <c r="AE401" s="30">
        <f t="shared" si="292"/>
        <v>0</v>
      </c>
      <c r="AF401" s="30">
        <f t="shared" si="293"/>
        <v>0</v>
      </c>
      <c r="AG401" s="18">
        <v>0</v>
      </c>
      <c r="AH401" s="17">
        <f t="shared" si="294"/>
        <v>0</v>
      </c>
    </row>
    <row r="402" spans="1:34" ht="25" customHeight="1" x14ac:dyDescent="0.25">
      <c r="A402" s="248">
        <v>0</v>
      </c>
      <c r="B402" s="274"/>
      <c r="C402" s="275"/>
      <c r="D402" s="276"/>
      <c r="E402" s="276"/>
      <c r="F402" s="276"/>
      <c r="G402" s="276"/>
      <c r="H402" s="276"/>
      <c r="I402" s="276"/>
      <c r="J402" s="276"/>
      <c r="K402" s="367">
        <f t="shared" si="288"/>
        <v>0</v>
      </c>
      <c r="L402" s="376">
        <f t="shared" si="289"/>
        <v>0</v>
      </c>
      <c r="M402" s="95"/>
      <c r="O402" s="77"/>
      <c r="P402" s="93"/>
      <c r="Q402" s="96"/>
      <c r="S402" s="96"/>
      <c r="U402" s="96"/>
      <c r="V402" s="96"/>
      <c r="X402" s="96"/>
      <c r="Z402" s="96"/>
      <c r="AB402" s="97"/>
      <c r="AC402" s="30">
        <f t="shared" si="290"/>
        <v>0</v>
      </c>
      <c r="AD402" s="30">
        <f t="shared" si="291"/>
        <v>0</v>
      </c>
      <c r="AE402" s="30">
        <f t="shared" si="292"/>
        <v>0</v>
      </c>
      <c r="AF402" s="30">
        <f t="shared" si="293"/>
        <v>0</v>
      </c>
      <c r="AG402" s="18">
        <v>0</v>
      </c>
      <c r="AH402" s="17">
        <f t="shared" si="294"/>
        <v>0</v>
      </c>
    </row>
    <row r="403" spans="1:34" s="66" customFormat="1" ht="25" customHeight="1" x14ac:dyDescent="0.25">
      <c r="A403" s="252" t="s">
        <v>235</v>
      </c>
      <c r="B403" s="253" t="str">
        <f>IF(B395-B396-B397=0,"OK","OUT OF BALANCE BY")</f>
        <v>OK</v>
      </c>
      <c r="C403" s="254" t="str">
        <f t="shared" ref="C403:L403" si="295">IF(C395-C396-C397=0,"OK","OUT OF BALANCE BY")</f>
        <v>OK</v>
      </c>
      <c r="D403" s="268" t="str">
        <f t="shared" si="295"/>
        <v>OK</v>
      </c>
      <c r="E403" s="268" t="str">
        <f t="shared" si="295"/>
        <v>OK</v>
      </c>
      <c r="F403" s="268" t="str">
        <f t="shared" si="295"/>
        <v>OK</v>
      </c>
      <c r="G403" s="268" t="str">
        <f t="shared" si="295"/>
        <v>OK</v>
      </c>
      <c r="H403" s="268" t="str">
        <f t="shared" si="295"/>
        <v>OK</v>
      </c>
      <c r="I403" s="268" t="str">
        <f t="shared" si="295"/>
        <v>OK</v>
      </c>
      <c r="J403" s="268" t="str">
        <f t="shared" si="295"/>
        <v>OK</v>
      </c>
      <c r="K403" s="364" t="str">
        <f t="shared" si="295"/>
        <v>OK</v>
      </c>
      <c r="L403" s="380" t="str">
        <f t="shared" si="295"/>
        <v>OK</v>
      </c>
      <c r="M403" s="109"/>
      <c r="O403" s="77"/>
      <c r="P403" s="96"/>
      <c r="Q403" s="110"/>
      <c r="S403" s="110"/>
      <c r="U403" s="110"/>
      <c r="V403" s="110"/>
      <c r="X403" s="110"/>
      <c r="Z403" s="110"/>
      <c r="AB403" s="111"/>
      <c r="AC403" s="35" t="str">
        <f t="shared" ref="AC403:AF403" si="296">IF(AC395-AC396-AC397=0,"OK","OUT OF BALANCE BY")</f>
        <v>OK</v>
      </c>
      <c r="AD403" s="35" t="str">
        <f t="shared" si="296"/>
        <v>OK</v>
      </c>
      <c r="AE403" s="35" t="str">
        <f t="shared" si="296"/>
        <v>OK</v>
      </c>
      <c r="AF403" s="35" t="str">
        <f t="shared" si="296"/>
        <v>OK</v>
      </c>
      <c r="AG403" s="18"/>
      <c r="AH403" s="17">
        <f t="shared" si="294"/>
        <v>0</v>
      </c>
    </row>
    <row r="404" spans="1:34" s="66" customFormat="1" ht="25" customHeight="1" x14ac:dyDescent="0.25">
      <c r="A404" s="252"/>
      <c r="B404" s="240">
        <f>B395-B396-B397</f>
        <v>0</v>
      </c>
      <c r="C404" s="241">
        <f t="shared" ref="C404:L404" si="297">C395-C396-C397</f>
        <v>0</v>
      </c>
      <c r="D404" s="263">
        <f t="shared" si="297"/>
        <v>0</v>
      </c>
      <c r="E404" s="263">
        <f t="shared" si="297"/>
        <v>0</v>
      </c>
      <c r="F404" s="263">
        <f t="shared" si="297"/>
        <v>0</v>
      </c>
      <c r="G404" s="263">
        <f t="shared" si="297"/>
        <v>0</v>
      </c>
      <c r="H404" s="263">
        <f t="shared" si="297"/>
        <v>0</v>
      </c>
      <c r="I404" s="263">
        <f t="shared" si="297"/>
        <v>0</v>
      </c>
      <c r="J404" s="263">
        <f t="shared" si="297"/>
        <v>0</v>
      </c>
      <c r="K404" s="363">
        <f t="shared" si="297"/>
        <v>0</v>
      </c>
      <c r="L404" s="376">
        <f t="shared" si="297"/>
        <v>0</v>
      </c>
      <c r="M404" s="109"/>
      <c r="O404" s="77"/>
      <c r="P404" s="96"/>
      <c r="Q404" s="96"/>
      <c r="R404" s="17"/>
      <c r="S404" s="96"/>
      <c r="T404" s="17"/>
      <c r="U404" s="96"/>
      <c r="V404" s="96"/>
      <c r="W404" s="17"/>
      <c r="X404" s="96"/>
      <c r="Y404" s="17"/>
      <c r="Z404" s="96"/>
      <c r="AA404" s="17"/>
      <c r="AB404" s="97"/>
      <c r="AC404" s="30">
        <f t="shared" ref="AC404:AF404" si="298">AC395-AC396-AC397</f>
        <v>0</v>
      </c>
      <c r="AD404" s="30">
        <f t="shared" si="298"/>
        <v>0</v>
      </c>
      <c r="AE404" s="30">
        <f t="shared" si="298"/>
        <v>0</v>
      </c>
      <c r="AF404" s="30">
        <f t="shared" si="298"/>
        <v>0</v>
      </c>
      <c r="AG404" s="18"/>
      <c r="AH404" s="17">
        <f t="shared" si="294"/>
        <v>0</v>
      </c>
    </row>
    <row r="405" spans="1:34" ht="25" customHeight="1" thickBot="1" x14ac:dyDescent="0.3">
      <c r="A405" s="249"/>
      <c r="B405" s="250"/>
      <c r="C405" s="251"/>
      <c r="D405" s="264"/>
      <c r="E405" s="264"/>
      <c r="F405" s="264"/>
      <c r="G405" s="264"/>
      <c r="H405" s="264"/>
      <c r="I405" s="264"/>
      <c r="J405" s="264"/>
      <c r="K405" s="379"/>
      <c r="L405" s="378"/>
      <c r="M405" s="101"/>
      <c r="N405" s="102"/>
      <c r="O405" s="77"/>
      <c r="P405" s="99"/>
      <c r="Q405" s="103"/>
      <c r="R405" s="104"/>
      <c r="S405" s="103"/>
      <c r="T405" s="104"/>
      <c r="U405" s="103"/>
      <c r="V405" s="103"/>
      <c r="W405" s="104"/>
      <c r="X405" s="103"/>
      <c r="Y405" s="104"/>
      <c r="Z405" s="103"/>
      <c r="AA405" s="104"/>
      <c r="AB405" s="105"/>
      <c r="AC405" s="33"/>
      <c r="AD405" s="33"/>
      <c r="AE405" s="33"/>
      <c r="AF405" s="33"/>
      <c r="AG405" s="80"/>
      <c r="AH405" s="17">
        <f t="shared" si="294"/>
        <v>0</v>
      </c>
    </row>
    <row r="406" spans="1:34" ht="40" customHeight="1" x14ac:dyDescent="0.25">
      <c r="A406" s="235" t="s">
        <v>613</v>
      </c>
      <c r="B406" s="236"/>
      <c r="C406" s="237"/>
      <c r="D406" s="246"/>
      <c r="E406" s="246"/>
      <c r="F406" s="246"/>
      <c r="G406" s="246"/>
      <c r="H406" s="246"/>
      <c r="I406" s="246"/>
      <c r="J406" s="246"/>
      <c r="K406" s="357"/>
      <c r="L406" s="376"/>
      <c r="M406" s="95"/>
      <c r="O406" s="77"/>
      <c r="P406" s="107"/>
      <c r="Q406" s="96"/>
      <c r="S406" s="96"/>
      <c r="U406" s="96"/>
      <c r="V406" s="96"/>
      <c r="X406" s="96"/>
      <c r="Z406" s="96"/>
      <c r="AB406" s="97"/>
      <c r="AC406" s="30"/>
      <c r="AD406" s="30"/>
      <c r="AE406" s="30"/>
      <c r="AF406" s="30"/>
      <c r="AH406" s="17">
        <f>IF($L$407=0,0,1)</f>
        <v>0</v>
      </c>
    </row>
    <row r="407" spans="1:34" ht="25" customHeight="1" x14ac:dyDescent="0.25">
      <c r="A407" s="119" t="s">
        <v>188</v>
      </c>
      <c r="B407" s="238"/>
      <c r="C407" s="238"/>
      <c r="D407" s="238"/>
      <c r="E407" s="238"/>
      <c r="F407" s="238"/>
      <c r="G407" s="238"/>
      <c r="H407" s="238"/>
      <c r="I407" s="238"/>
      <c r="J407" s="238"/>
      <c r="K407" s="372">
        <f t="shared" ref="K407:K413" si="299">D407+E407+F407+H407+J407</f>
        <v>0</v>
      </c>
      <c r="L407" s="376">
        <f t="shared" ref="L407:L413" si="300">G407+I407+K407</f>
        <v>0</v>
      </c>
      <c r="M407" s="95"/>
      <c r="O407" s="77">
        <f>IF(L407&gt;1,1,0)</f>
        <v>0</v>
      </c>
      <c r="P407" s="93"/>
      <c r="Q407" s="96"/>
      <c r="S407" s="96"/>
      <c r="U407" s="96"/>
      <c r="V407" s="96"/>
      <c r="X407" s="96"/>
      <c r="Z407" s="96"/>
      <c r="AB407" s="97"/>
      <c r="AC407" s="30">
        <f t="shared" ref="AC407:AC413" si="301">Q407</f>
        <v>0</v>
      </c>
      <c r="AD407" s="30">
        <f t="shared" ref="AD407:AD413" si="302">D407+E407+F407+H407+J407</f>
        <v>0</v>
      </c>
      <c r="AE407" s="30">
        <f t="shared" ref="AE407:AE413" si="303">G407</f>
        <v>0</v>
      </c>
      <c r="AF407" s="30">
        <f t="shared" ref="AF407:AF413" si="304">AC407+AD407+AE407</f>
        <v>0</v>
      </c>
      <c r="AG407" s="18" t="s">
        <v>614</v>
      </c>
      <c r="AH407" s="17">
        <f>IF($L$407=0,0,1)</f>
        <v>0</v>
      </c>
    </row>
    <row r="408" spans="1:34" ht="25" customHeight="1" x14ac:dyDescent="0.25">
      <c r="A408" s="370" t="s">
        <v>615</v>
      </c>
      <c r="B408" s="383">
        <f t="shared" ref="B408:J408" si="305">B407</f>
        <v>0</v>
      </c>
      <c r="C408" s="383">
        <f t="shared" si="305"/>
        <v>0</v>
      </c>
      <c r="D408" s="383">
        <f t="shared" si="305"/>
        <v>0</v>
      </c>
      <c r="E408" s="383">
        <f t="shared" si="305"/>
        <v>0</v>
      </c>
      <c r="F408" s="383">
        <f t="shared" si="305"/>
        <v>0</v>
      </c>
      <c r="G408" s="383">
        <f t="shared" si="305"/>
        <v>0</v>
      </c>
      <c r="H408" s="383">
        <f t="shared" si="305"/>
        <v>0</v>
      </c>
      <c r="I408" s="383">
        <f t="shared" si="305"/>
        <v>0</v>
      </c>
      <c r="J408" s="383">
        <f t="shared" si="305"/>
        <v>0</v>
      </c>
      <c r="K408" s="383">
        <f t="shared" si="299"/>
        <v>0</v>
      </c>
      <c r="L408" s="376">
        <f t="shared" si="300"/>
        <v>0</v>
      </c>
      <c r="M408" s="95"/>
      <c r="O408" s="77"/>
      <c r="P408" s="93"/>
      <c r="Q408" s="96"/>
      <c r="S408" s="96"/>
      <c r="U408" s="96"/>
      <c r="V408" s="96"/>
      <c r="X408" s="96"/>
      <c r="Z408" s="96"/>
      <c r="AB408" s="97"/>
      <c r="AC408" s="30">
        <f t="shared" si="301"/>
        <v>0</v>
      </c>
      <c r="AD408" s="30">
        <f t="shared" si="302"/>
        <v>0</v>
      </c>
      <c r="AE408" s="30">
        <f t="shared" si="303"/>
        <v>0</v>
      </c>
      <c r="AF408" s="30">
        <f t="shared" si="304"/>
        <v>0</v>
      </c>
      <c r="AG408" s="18" t="s">
        <v>616</v>
      </c>
      <c r="AH408" s="17">
        <f t="shared" ref="AH408:AH414" si="306">IF($L$407=0,0,1)</f>
        <v>0</v>
      </c>
    </row>
    <row r="409" spans="1:34" ht="25" customHeight="1" x14ac:dyDescent="0.25">
      <c r="A409" s="119" t="s">
        <v>617</v>
      </c>
      <c r="B409" s="274"/>
      <c r="C409" s="274"/>
      <c r="D409" s="274"/>
      <c r="E409" s="274"/>
      <c r="F409" s="274"/>
      <c r="G409" s="274"/>
      <c r="H409" s="274"/>
      <c r="I409" s="274"/>
      <c r="J409" s="274"/>
      <c r="K409" s="383">
        <f t="shared" si="299"/>
        <v>0</v>
      </c>
      <c r="L409" s="376">
        <f t="shared" si="300"/>
        <v>0</v>
      </c>
      <c r="M409" s="95"/>
      <c r="O409" s="77"/>
      <c r="P409" s="93"/>
      <c r="Q409" s="96"/>
      <c r="S409" s="96"/>
      <c r="U409" s="96"/>
      <c r="V409" s="96"/>
      <c r="X409" s="96"/>
      <c r="Z409" s="96"/>
      <c r="AB409" s="97"/>
      <c r="AC409" s="30">
        <f t="shared" si="301"/>
        <v>0</v>
      </c>
      <c r="AD409" s="30">
        <f t="shared" si="302"/>
        <v>0</v>
      </c>
      <c r="AE409" s="30">
        <f t="shared" si="303"/>
        <v>0</v>
      </c>
      <c r="AF409" s="30">
        <f t="shared" si="304"/>
        <v>0</v>
      </c>
      <c r="AG409" s="18" t="s">
        <v>618</v>
      </c>
      <c r="AH409" s="17">
        <f t="shared" si="306"/>
        <v>0</v>
      </c>
    </row>
    <row r="410" spans="1:34" ht="25" customHeight="1" x14ac:dyDescent="0.25">
      <c r="A410" s="119" t="s">
        <v>424</v>
      </c>
      <c r="B410" s="274"/>
      <c r="C410" s="274"/>
      <c r="D410" s="274"/>
      <c r="E410" s="274"/>
      <c r="F410" s="274"/>
      <c r="G410" s="274"/>
      <c r="H410" s="274"/>
      <c r="I410" s="274"/>
      <c r="J410" s="274"/>
      <c r="K410" s="383">
        <f t="shared" si="299"/>
        <v>0</v>
      </c>
      <c r="L410" s="376">
        <f t="shared" si="300"/>
        <v>0</v>
      </c>
      <c r="M410" s="95"/>
      <c r="O410" s="77"/>
      <c r="P410" s="93"/>
      <c r="Q410" s="96"/>
      <c r="S410" s="96"/>
      <c r="U410" s="96"/>
      <c r="V410" s="96"/>
      <c r="X410" s="96"/>
      <c r="Z410" s="96"/>
      <c r="AB410" s="97"/>
      <c r="AC410" s="30">
        <f t="shared" si="301"/>
        <v>0</v>
      </c>
      <c r="AD410" s="30">
        <f t="shared" si="302"/>
        <v>0</v>
      </c>
      <c r="AE410" s="30">
        <f t="shared" si="303"/>
        <v>0</v>
      </c>
      <c r="AF410" s="30">
        <f t="shared" si="304"/>
        <v>0</v>
      </c>
      <c r="AG410" s="18" t="s">
        <v>619</v>
      </c>
      <c r="AH410" s="17">
        <f t="shared" si="306"/>
        <v>0</v>
      </c>
    </row>
    <row r="411" spans="1:34" ht="25" customHeight="1" x14ac:dyDescent="0.25">
      <c r="A411" s="248">
        <v>0</v>
      </c>
      <c r="B411" s="274"/>
      <c r="C411" s="275"/>
      <c r="D411" s="276"/>
      <c r="E411" s="276"/>
      <c r="F411" s="276"/>
      <c r="G411" s="276"/>
      <c r="H411" s="276"/>
      <c r="I411" s="276"/>
      <c r="J411" s="276"/>
      <c r="K411" s="367">
        <f t="shared" si="299"/>
        <v>0</v>
      </c>
      <c r="L411" s="376">
        <f t="shared" si="300"/>
        <v>0</v>
      </c>
      <c r="M411" s="95"/>
      <c r="O411" s="77"/>
      <c r="P411" s="93"/>
      <c r="Q411" s="96"/>
      <c r="S411" s="96"/>
      <c r="U411" s="96"/>
      <c r="V411" s="96"/>
      <c r="X411" s="96"/>
      <c r="Z411" s="96"/>
      <c r="AB411" s="97"/>
      <c r="AC411" s="30">
        <f t="shared" si="301"/>
        <v>0</v>
      </c>
      <c r="AD411" s="30">
        <f t="shared" si="302"/>
        <v>0</v>
      </c>
      <c r="AE411" s="30">
        <f t="shared" si="303"/>
        <v>0</v>
      </c>
      <c r="AF411" s="30">
        <f t="shared" si="304"/>
        <v>0</v>
      </c>
      <c r="AG411" s="18">
        <v>0</v>
      </c>
      <c r="AH411" s="17">
        <f t="shared" si="306"/>
        <v>0</v>
      </c>
    </row>
    <row r="412" spans="1:34" ht="25" customHeight="1" x14ac:dyDescent="0.25">
      <c r="A412" s="248">
        <v>0</v>
      </c>
      <c r="B412" s="274"/>
      <c r="C412" s="275"/>
      <c r="D412" s="276"/>
      <c r="E412" s="276"/>
      <c r="F412" s="276"/>
      <c r="G412" s="276"/>
      <c r="H412" s="276"/>
      <c r="I412" s="276"/>
      <c r="J412" s="276"/>
      <c r="K412" s="367">
        <f t="shared" si="299"/>
        <v>0</v>
      </c>
      <c r="L412" s="376">
        <f t="shared" si="300"/>
        <v>0</v>
      </c>
      <c r="M412" s="95"/>
      <c r="O412" s="77"/>
      <c r="P412" s="93"/>
      <c r="Q412" s="96"/>
      <c r="S412" s="96"/>
      <c r="U412" s="96"/>
      <c r="V412" s="96"/>
      <c r="X412" s="96"/>
      <c r="Z412" s="96"/>
      <c r="AB412" s="97"/>
      <c r="AC412" s="30">
        <f t="shared" si="301"/>
        <v>0</v>
      </c>
      <c r="AD412" s="30">
        <f t="shared" si="302"/>
        <v>0</v>
      </c>
      <c r="AE412" s="30">
        <f t="shared" si="303"/>
        <v>0</v>
      </c>
      <c r="AF412" s="30">
        <f t="shared" si="304"/>
        <v>0</v>
      </c>
      <c r="AG412" s="18">
        <v>0</v>
      </c>
      <c r="AH412" s="17">
        <f t="shared" si="306"/>
        <v>0</v>
      </c>
    </row>
    <row r="413" spans="1:34" ht="25" customHeight="1" x14ac:dyDescent="0.25">
      <c r="A413" s="248">
        <v>0</v>
      </c>
      <c r="B413" s="240"/>
      <c r="C413" s="241"/>
      <c r="D413" s="263"/>
      <c r="E413" s="263"/>
      <c r="F413" s="263"/>
      <c r="G413" s="263"/>
      <c r="H413" s="263"/>
      <c r="I413" s="263"/>
      <c r="J413" s="263"/>
      <c r="K413" s="363">
        <f t="shared" si="299"/>
        <v>0</v>
      </c>
      <c r="L413" s="376">
        <f t="shared" si="300"/>
        <v>0</v>
      </c>
      <c r="M413" s="95"/>
      <c r="O413" s="77"/>
      <c r="P413" s="93"/>
      <c r="Q413" s="96"/>
      <c r="S413" s="96"/>
      <c r="U413" s="96"/>
      <c r="V413" s="96"/>
      <c r="X413" s="96"/>
      <c r="Z413" s="96"/>
      <c r="AB413" s="97"/>
      <c r="AC413" s="30">
        <f t="shared" si="301"/>
        <v>0</v>
      </c>
      <c r="AD413" s="30">
        <f t="shared" si="302"/>
        <v>0</v>
      </c>
      <c r="AE413" s="30">
        <f t="shared" si="303"/>
        <v>0</v>
      </c>
      <c r="AF413" s="30">
        <f t="shared" si="304"/>
        <v>0</v>
      </c>
      <c r="AG413" s="18">
        <v>0</v>
      </c>
      <c r="AH413" s="17">
        <f t="shared" si="306"/>
        <v>0</v>
      </c>
    </row>
    <row r="414" spans="1:34" ht="25" customHeight="1" thickBot="1" x14ac:dyDescent="0.3">
      <c r="A414" s="249"/>
      <c r="B414" s="250"/>
      <c r="C414" s="251"/>
      <c r="D414" s="264"/>
      <c r="E414" s="264"/>
      <c r="F414" s="264"/>
      <c r="G414" s="264"/>
      <c r="H414" s="264"/>
      <c r="I414" s="264"/>
      <c r="J414" s="264"/>
      <c r="K414" s="379"/>
      <c r="L414" s="378"/>
      <c r="M414" s="101"/>
      <c r="N414" s="102"/>
      <c r="O414" s="77"/>
      <c r="P414" s="99"/>
      <c r="Q414" s="103"/>
      <c r="R414" s="104"/>
      <c r="S414" s="103"/>
      <c r="T414" s="104"/>
      <c r="U414" s="103"/>
      <c r="V414" s="103"/>
      <c r="W414" s="104"/>
      <c r="X414" s="103"/>
      <c r="Y414" s="104"/>
      <c r="Z414" s="103"/>
      <c r="AA414" s="104"/>
      <c r="AB414" s="105"/>
      <c r="AC414" s="33"/>
      <c r="AD414" s="33"/>
      <c r="AE414" s="33"/>
      <c r="AF414" s="33"/>
      <c r="AG414" s="80"/>
      <c r="AH414" s="17">
        <f t="shared" si="306"/>
        <v>0</v>
      </c>
    </row>
    <row r="415" spans="1:34" ht="40" customHeight="1" x14ac:dyDescent="0.25">
      <c r="A415" s="233" t="s">
        <v>620</v>
      </c>
      <c r="B415" s="231"/>
      <c r="C415" s="234"/>
      <c r="D415" s="245"/>
      <c r="E415" s="245"/>
      <c r="F415" s="245"/>
      <c r="G415" s="245"/>
      <c r="H415" s="245"/>
      <c r="I415" s="245"/>
      <c r="J415" s="245"/>
      <c r="K415" s="363"/>
      <c r="L415" s="376"/>
      <c r="M415" s="95"/>
      <c r="O415" s="77"/>
      <c r="P415" s="106"/>
      <c r="Q415" s="96"/>
      <c r="S415" s="96"/>
      <c r="U415" s="96"/>
      <c r="V415" s="96"/>
      <c r="X415" s="96"/>
      <c r="Z415" s="96"/>
      <c r="AB415" s="97"/>
      <c r="AC415" s="30"/>
      <c r="AD415" s="30"/>
      <c r="AE415" s="30"/>
      <c r="AF415" s="30"/>
      <c r="AH415" s="17">
        <f>IF($L$416=0,0,1)</f>
        <v>0</v>
      </c>
    </row>
    <row r="416" spans="1:34" ht="25" customHeight="1" x14ac:dyDescent="0.25">
      <c r="A416" s="119" t="s">
        <v>188</v>
      </c>
      <c r="B416" s="240"/>
      <c r="C416" s="240"/>
      <c r="D416" s="240"/>
      <c r="E416" s="240"/>
      <c r="F416" s="240"/>
      <c r="G416" s="240"/>
      <c r="H416" s="240"/>
      <c r="I416" s="240"/>
      <c r="J416" s="240"/>
      <c r="K416" s="366">
        <f t="shared" ref="K416:K421" si="307">D416+E416+F416+H416+J416</f>
        <v>0</v>
      </c>
      <c r="L416" s="376">
        <f t="shared" ref="L416:L421" si="308">G416+I416+K416</f>
        <v>0</v>
      </c>
      <c r="M416" s="95"/>
      <c r="O416" s="77">
        <f>IF(L416&gt;1,1,0)</f>
        <v>0</v>
      </c>
      <c r="P416" s="93"/>
      <c r="Q416" s="96"/>
      <c r="S416" s="96"/>
      <c r="U416" s="96"/>
      <c r="V416" s="96"/>
      <c r="X416" s="96"/>
      <c r="Z416" s="96"/>
      <c r="AB416" s="97"/>
      <c r="AC416" s="30">
        <f t="shared" ref="AC416:AC421" si="309">Q416</f>
        <v>0</v>
      </c>
      <c r="AD416" s="30">
        <f t="shared" ref="AD416:AD421" si="310">D416+E416+F416+H416+J416</f>
        <v>0</v>
      </c>
      <c r="AE416" s="30">
        <f t="shared" ref="AE416:AE421" si="311">G416</f>
        <v>0</v>
      </c>
      <c r="AF416" s="30">
        <f t="shared" ref="AF416:AF421" si="312">AC416+AD416+AE416</f>
        <v>0</v>
      </c>
      <c r="AG416" s="18" t="s">
        <v>621</v>
      </c>
      <c r="AH416" s="17">
        <f>IF($L$416=0,0,1)</f>
        <v>0</v>
      </c>
    </row>
    <row r="417" spans="1:34" ht="25" customHeight="1" x14ac:dyDescent="0.25">
      <c r="A417" s="370" t="s">
        <v>622</v>
      </c>
      <c r="B417" s="383">
        <f t="shared" ref="B417:J417" si="313">B416</f>
        <v>0</v>
      </c>
      <c r="C417" s="383">
        <f t="shared" si="313"/>
        <v>0</v>
      </c>
      <c r="D417" s="383">
        <f t="shared" si="313"/>
        <v>0</v>
      </c>
      <c r="E417" s="383">
        <f t="shared" si="313"/>
        <v>0</v>
      </c>
      <c r="F417" s="383">
        <f t="shared" si="313"/>
        <v>0</v>
      </c>
      <c r="G417" s="383">
        <f t="shared" si="313"/>
        <v>0</v>
      </c>
      <c r="H417" s="383">
        <f t="shared" si="313"/>
        <v>0</v>
      </c>
      <c r="I417" s="383">
        <f t="shared" si="313"/>
        <v>0</v>
      </c>
      <c r="J417" s="383">
        <f t="shared" si="313"/>
        <v>0</v>
      </c>
      <c r="K417" s="383">
        <f t="shared" si="307"/>
        <v>0</v>
      </c>
      <c r="L417" s="376">
        <f t="shared" si="308"/>
        <v>0</v>
      </c>
      <c r="M417" s="95"/>
      <c r="O417" s="77"/>
      <c r="P417" s="93"/>
      <c r="Q417" s="96"/>
      <c r="S417" s="96"/>
      <c r="U417" s="96"/>
      <c r="V417" s="96"/>
      <c r="X417" s="96"/>
      <c r="Z417" s="96"/>
      <c r="AB417" s="97"/>
      <c r="AC417" s="30">
        <f t="shared" si="309"/>
        <v>0</v>
      </c>
      <c r="AD417" s="30">
        <f t="shared" si="310"/>
        <v>0</v>
      </c>
      <c r="AE417" s="30">
        <f t="shared" si="311"/>
        <v>0</v>
      </c>
      <c r="AF417" s="30">
        <f t="shared" si="312"/>
        <v>0</v>
      </c>
      <c r="AG417" s="18" t="s">
        <v>623</v>
      </c>
      <c r="AH417" s="17">
        <f t="shared" ref="AH417:AH422" si="314">IF($L$416=0,0,1)</f>
        <v>0</v>
      </c>
    </row>
    <row r="418" spans="1:34" ht="25" customHeight="1" x14ac:dyDescent="0.25">
      <c r="A418" s="119" t="s">
        <v>624</v>
      </c>
      <c r="B418" s="274"/>
      <c r="C418" s="274"/>
      <c r="D418" s="274"/>
      <c r="E418" s="274"/>
      <c r="F418" s="274"/>
      <c r="G418" s="274"/>
      <c r="H418" s="274"/>
      <c r="I418" s="274"/>
      <c r="J418" s="274"/>
      <c r="K418" s="383">
        <f t="shared" si="307"/>
        <v>0</v>
      </c>
      <c r="L418" s="376">
        <f t="shared" si="308"/>
        <v>0</v>
      </c>
      <c r="M418" s="95"/>
      <c r="O418" s="77"/>
      <c r="P418" s="93"/>
      <c r="Q418" s="96"/>
      <c r="S418" s="96"/>
      <c r="U418" s="96"/>
      <c r="V418" s="96"/>
      <c r="X418" s="96"/>
      <c r="Z418" s="96"/>
      <c r="AB418" s="97"/>
      <c r="AC418" s="30">
        <f t="shared" si="309"/>
        <v>0</v>
      </c>
      <c r="AD418" s="30">
        <f t="shared" si="310"/>
        <v>0</v>
      </c>
      <c r="AE418" s="30">
        <f t="shared" si="311"/>
        <v>0</v>
      </c>
      <c r="AF418" s="30">
        <f t="shared" si="312"/>
        <v>0</v>
      </c>
      <c r="AG418" s="18" t="s">
        <v>625</v>
      </c>
      <c r="AH418" s="17">
        <f t="shared" si="314"/>
        <v>0</v>
      </c>
    </row>
    <row r="419" spans="1:34" ht="25" customHeight="1" x14ac:dyDescent="0.25">
      <c r="A419" s="248">
        <v>0</v>
      </c>
      <c r="B419" s="274"/>
      <c r="C419" s="275"/>
      <c r="D419" s="276"/>
      <c r="E419" s="276"/>
      <c r="F419" s="276"/>
      <c r="G419" s="276"/>
      <c r="H419" s="276"/>
      <c r="I419" s="276"/>
      <c r="J419" s="276"/>
      <c r="K419" s="367">
        <f t="shared" si="307"/>
        <v>0</v>
      </c>
      <c r="L419" s="376">
        <f t="shared" si="308"/>
        <v>0</v>
      </c>
      <c r="M419" s="95"/>
      <c r="O419" s="77"/>
      <c r="P419" s="93"/>
      <c r="Q419" s="96"/>
      <c r="S419" s="96"/>
      <c r="U419" s="96"/>
      <c r="V419" s="96"/>
      <c r="X419" s="96"/>
      <c r="Z419" s="96"/>
      <c r="AB419" s="97"/>
      <c r="AC419" s="30">
        <f t="shared" si="309"/>
        <v>0</v>
      </c>
      <c r="AD419" s="30">
        <f t="shared" si="310"/>
        <v>0</v>
      </c>
      <c r="AE419" s="30">
        <f t="shared" si="311"/>
        <v>0</v>
      </c>
      <c r="AF419" s="30">
        <f t="shared" si="312"/>
        <v>0</v>
      </c>
      <c r="AG419" s="18">
        <v>0</v>
      </c>
      <c r="AH419" s="17">
        <f t="shared" si="314"/>
        <v>0</v>
      </c>
    </row>
    <row r="420" spans="1:34" ht="25" customHeight="1" x14ac:dyDescent="0.25">
      <c r="A420" s="248">
        <v>0</v>
      </c>
      <c r="B420" s="274"/>
      <c r="C420" s="275"/>
      <c r="D420" s="276"/>
      <c r="E420" s="276"/>
      <c r="F420" s="276"/>
      <c r="G420" s="276"/>
      <c r="H420" s="276"/>
      <c r="I420" s="276"/>
      <c r="J420" s="276"/>
      <c r="K420" s="367">
        <f t="shared" si="307"/>
        <v>0</v>
      </c>
      <c r="L420" s="376">
        <f t="shared" si="308"/>
        <v>0</v>
      </c>
      <c r="M420" s="95"/>
      <c r="O420" s="77"/>
      <c r="P420" s="93"/>
      <c r="Q420" s="96"/>
      <c r="S420" s="96"/>
      <c r="U420" s="96"/>
      <c r="V420" s="96"/>
      <c r="X420" s="96"/>
      <c r="Z420" s="96"/>
      <c r="AB420" s="97"/>
      <c r="AC420" s="30">
        <f t="shared" si="309"/>
        <v>0</v>
      </c>
      <c r="AD420" s="30">
        <f t="shared" si="310"/>
        <v>0</v>
      </c>
      <c r="AE420" s="30">
        <f t="shared" si="311"/>
        <v>0</v>
      </c>
      <c r="AF420" s="30">
        <f t="shared" si="312"/>
        <v>0</v>
      </c>
      <c r="AG420" s="18">
        <v>0</v>
      </c>
      <c r="AH420" s="17">
        <f t="shared" si="314"/>
        <v>0</v>
      </c>
    </row>
    <row r="421" spans="1:34" ht="25" customHeight="1" x14ac:dyDescent="0.25">
      <c r="A421" s="248">
        <v>0</v>
      </c>
      <c r="B421" s="240"/>
      <c r="C421" s="241"/>
      <c r="D421" s="263"/>
      <c r="E421" s="263"/>
      <c r="F421" s="263"/>
      <c r="G421" s="263"/>
      <c r="H421" s="263"/>
      <c r="I421" s="263"/>
      <c r="J421" s="263"/>
      <c r="K421" s="363">
        <f t="shared" si="307"/>
        <v>0</v>
      </c>
      <c r="L421" s="376">
        <f t="shared" si="308"/>
        <v>0</v>
      </c>
      <c r="M421" s="95"/>
      <c r="O421" s="77"/>
      <c r="P421" s="93"/>
      <c r="Q421" s="96"/>
      <c r="S421" s="96"/>
      <c r="U421" s="96"/>
      <c r="V421" s="96"/>
      <c r="X421" s="96"/>
      <c r="Z421" s="96"/>
      <c r="AB421" s="97"/>
      <c r="AC421" s="30">
        <f t="shared" si="309"/>
        <v>0</v>
      </c>
      <c r="AD421" s="30">
        <f t="shared" si="310"/>
        <v>0</v>
      </c>
      <c r="AE421" s="30">
        <f t="shared" si="311"/>
        <v>0</v>
      </c>
      <c r="AF421" s="30">
        <f t="shared" si="312"/>
        <v>0</v>
      </c>
      <c r="AG421" s="18">
        <v>0</v>
      </c>
      <c r="AH421" s="17">
        <f t="shared" si="314"/>
        <v>0</v>
      </c>
    </row>
    <row r="422" spans="1:34" ht="25" customHeight="1" thickBot="1" x14ac:dyDescent="0.3">
      <c r="A422" s="249"/>
      <c r="B422" s="250"/>
      <c r="C422" s="251"/>
      <c r="D422" s="264"/>
      <c r="E422" s="264"/>
      <c r="F422" s="264"/>
      <c r="G422" s="264"/>
      <c r="H422" s="264"/>
      <c r="I422" s="264"/>
      <c r="J422" s="264"/>
      <c r="K422" s="379"/>
      <c r="L422" s="378"/>
      <c r="M422" s="101"/>
      <c r="N422" s="102"/>
      <c r="O422" s="77"/>
      <c r="P422" s="99"/>
      <c r="Q422" s="103"/>
      <c r="R422" s="104"/>
      <c r="S422" s="103"/>
      <c r="T422" s="104"/>
      <c r="U422" s="103"/>
      <c r="V422" s="103"/>
      <c r="W422" s="104"/>
      <c r="X422" s="103"/>
      <c r="Y422" s="104"/>
      <c r="Z422" s="103"/>
      <c r="AA422" s="104"/>
      <c r="AB422" s="105"/>
      <c r="AC422" s="33"/>
      <c r="AD422" s="33"/>
      <c r="AE422" s="33"/>
      <c r="AF422" s="33"/>
      <c r="AG422" s="80"/>
      <c r="AH422" s="17">
        <f t="shared" si="314"/>
        <v>0</v>
      </c>
    </row>
    <row r="423" spans="1:34" ht="40" customHeight="1" x14ac:dyDescent="0.25">
      <c r="A423" s="233" t="s">
        <v>626</v>
      </c>
      <c r="B423" s="231"/>
      <c r="C423" s="234"/>
      <c r="D423" s="245"/>
      <c r="E423" s="245"/>
      <c r="F423" s="245"/>
      <c r="G423" s="245"/>
      <c r="H423" s="245"/>
      <c r="I423" s="245"/>
      <c r="J423" s="245"/>
      <c r="K423" s="363"/>
      <c r="L423" s="376"/>
      <c r="M423" s="95"/>
      <c r="O423" s="77"/>
      <c r="P423" s="106"/>
      <c r="Q423" s="96"/>
      <c r="S423" s="96"/>
      <c r="U423" s="96"/>
      <c r="V423" s="96"/>
      <c r="X423" s="96"/>
      <c r="Z423" s="96"/>
      <c r="AB423" s="97"/>
      <c r="AC423" s="30"/>
      <c r="AD423" s="30"/>
      <c r="AE423" s="30"/>
      <c r="AF423" s="30"/>
      <c r="AH423" s="17">
        <f>IF($L$424=0,0,1)</f>
        <v>0</v>
      </c>
    </row>
    <row r="424" spans="1:34" ht="25" customHeight="1" x14ac:dyDescent="0.25">
      <c r="A424" s="119" t="s">
        <v>188</v>
      </c>
      <c r="B424" s="240"/>
      <c r="C424" s="240"/>
      <c r="D424" s="240"/>
      <c r="E424" s="240"/>
      <c r="F424" s="240"/>
      <c r="G424" s="240"/>
      <c r="H424" s="240"/>
      <c r="I424" s="240"/>
      <c r="J424" s="240"/>
      <c r="K424" s="366">
        <f t="shared" ref="K424:K431" si="315">D424+E424+F424+H424+J424</f>
        <v>0</v>
      </c>
      <c r="L424" s="376">
        <f t="shared" ref="L424:L431" si="316">G424+I424+K424</f>
        <v>0</v>
      </c>
      <c r="M424" s="95"/>
      <c r="O424" s="77">
        <f>IF(L424&gt;1,1,0)</f>
        <v>0</v>
      </c>
      <c r="P424" s="93"/>
      <c r="Q424" s="96"/>
      <c r="S424" s="96"/>
      <c r="U424" s="96"/>
      <c r="V424" s="96"/>
      <c r="X424" s="96"/>
      <c r="Z424" s="96"/>
      <c r="AB424" s="97"/>
      <c r="AC424" s="30">
        <f t="shared" ref="AC424:AC431" si="317">Q424</f>
        <v>0</v>
      </c>
      <c r="AD424" s="30">
        <f t="shared" ref="AD424:AD431" si="318">D424+E424+F424+H424+J424</f>
        <v>0</v>
      </c>
      <c r="AE424" s="30">
        <f t="shared" ref="AE424:AE431" si="319">G424</f>
        <v>0</v>
      </c>
      <c r="AF424" s="30">
        <f t="shared" ref="AF424:AF431" si="320">AC424+AD424+AE424</f>
        <v>0</v>
      </c>
      <c r="AG424" s="18" t="s">
        <v>627</v>
      </c>
      <c r="AH424" s="17">
        <f>IF($L$424=0,0,1)</f>
        <v>0</v>
      </c>
    </row>
    <row r="425" spans="1:34" ht="25" customHeight="1" x14ac:dyDescent="0.25">
      <c r="A425" s="370" t="s">
        <v>628</v>
      </c>
      <c r="B425" s="383">
        <f t="shared" ref="B425:J425" si="321">B424</f>
        <v>0</v>
      </c>
      <c r="C425" s="383">
        <f t="shared" si="321"/>
        <v>0</v>
      </c>
      <c r="D425" s="383">
        <f t="shared" si="321"/>
        <v>0</v>
      </c>
      <c r="E425" s="383">
        <f t="shared" si="321"/>
        <v>0</v>
      </c>
      <c r="F425" s="383">
        <f t="shared" si="321"/>
        <v>0</v>
      </c>
      <c r="G425" s="383">
        <f t="shared" si="321"/>
        <v>0</v>
      </c>
      <c r="H425" s="383">
        <f t="shared" si="321"/>
        <v>0</v>
      </c>
      <c r="I425" s="383">
        <f t="shared" si="321"/>
        <v>0</v>
      </c>
      <c r="J425" s="383">
        <f t="shared" si="321"/>
        <v>0</v>
      </c>
      <c r="K425" s="383">
        <f t="shared" si="315"/>
        <v>0</v>
      </c>
      <c r="L425" s="376">
        <f t="shared" si="316"/>
        <v>0</v>
      </c>
      <c r="M425" s="95"/>
      <c r="O425" s="77"/>
      <c r="P425" s="93"/>
      <c r="Q425" s="96"/>
      <c r="S425" s="96"/>
      <c r="U425" s="96"/>
      <c r="V425" s="96"/>
      <c r="X425" s="96"/>
      <c r="Z425" s="96"/>
      <c r="AB425" s="97"/>
      <c r="AC425" s="30">
        <f t="shared" si="317"/>
        <v>0</v>
      </c>
      <c r="AD425" s="30">
        <f t="shared" si="318"/>
        <v>0</v>
      </c>
      <c r="AE425" s="30">
        <f t="shared" si="319"/>
        <v>0</v>
      </c>
      <c r="AF425" s="30">
        <f t="shared" si="320"/>
        <v>0</v>
      </c>
      <c r="AG425" s="18" t="s">
        <v>629</v>
      </c>
      <c r="AH425" s="17">
        <f t="shared" ref="AH425:AH432" si="322">IF($L$424=0,0,1)</f>
        <v>0</v>
      </c>
    </row>
    <row r="426" spans="1:34" ht="25" customHeight="1" x14ac:dyDescent="0.25">
      <c r="A426" s="119" t="s">
        <v>630</v>
      </c>
      <c r="B426" s="274"/>
      <c r="C426" s="274"/>
      <c r="D426" s="274"/>
      <c r="E426" s="274"/>
      <c r="F426" s="274"/>
      <c r="G426" s="274"/>
      <c r="H426" s="274"/>
      <c r="I426" s="274"/>
      <c r="J426" s="274"/>
      <c r="K426" s="383">
        <f t="shared" si="315"/>
        <v>0</v>
      </c>
      <c r="L426" s="376">
        <f t="shared" si="316"/>
        <v>0</v>
      </c>
      <c r="M426" s="95"/>
      <c r="O426" s="77"/>
      <c r="P426" s="93"/>
      <c r="Q426" s="96"/>
      <c r="S426" s="96"/>
      <c r="U426" s="96"/>
      <c r="V426" s="96"/>
      <c r="X426" s="96"/>
      <c r="Z426" s="96"/>
      <c r="AB426" s="97"/>
      <c r="AC426" s="30">
        <f t="shared" si="317"/>
        <v>0</v>
      </c>
      <c r="AD426" s="30">
        <f t="shared" si="318"/>
        <v>0</v>
      </c>
      <c r="AE426" s="30">
        <f t="shared" si="319"/>
        <v>0</v>
      </c>
      <c r="AF426" s="30">
        <f t="shared" si="320"/>
        <v>0</v>
      </c>
      <c r="AG426" s="18" t="s">
        <v>631</v>
      </c>
      <c r="AH426" s="17">
        <f t="shared" si="322"/>
        <v>0</v>
      </c>
    </row>
    <row r="427" spans="1:34" ht="25" customHeight="1" x14ac:dyDescent="0.25">
      <c r="A427" s="119" t="s">
        <v>632</v>
      </c>
      <c r="B427" s="274"/>
      <c r="C427" s="274"/>
      <c r="D427" s="274"/>
      <c r="E427" s="274"/>
      <c r="F427" s="274"/>
      <c r="G427" s="274"/>
      <c r="H427" s="274"/>
      <c r="I427" s="274"/>
      <c r="J427" s="274"/>
      <c r="K427" s="383">
        <f t="shared" si="315"/>
        <v>0</v>
      </c>
      <c r="L427" s="376">
        <f t="shared" si="316"/>
        <v>0</v>
      </c>
      <c r="M427" s="95"/>
      <c r="O427" s="77"/>
      <c r="P427" s="93"/>
      <c r="Q427" s="96"/>
      <c r="S427" s="96"/>
      <c r="U427" s="96"/>
      <c r="V427" s="96"/>
      <c r="X427" s="96"/>
      <c r="Z427" s="96"/>
      <c r="AB427" s="97"/>
      <c r="AC427" s="30">
        <f t="shared" si="317"/>
        <v>0</v>
      </c>
      <c r="AD427" s="30">
        <f t="shared" si="318"/>
        <v>0</v>
      </c>
      <c r="AE427" s="30">
        <f t="shared" si="319"/>
        <v>0</v>
      </c>
      <c r="AF427" s="30">
        <f t="shared" si="320"/>
        <v>0</v>
      </c>
      <c r="AG427" s="18" t="s">
        <v>633</v>
      </c>
      <c r="AH427" s="17">
        <f t="shared" si="322"/>
        <v>0</v>
      </c>
    </row>
    <row r="428" spans="1:34" ht="25" customHeight="1" x14ac:dyDescent="0.25">
      <c r="A428" s="119" t="s">
        <v>634</v>
      </c>
      <c r="B428" s="274"/>
      <c r="C428" s="274"/>
      <c r="D428" s="274"/>
      <c r="E428" s="274"/>
      <c r="F428" s="274"/>
      <c r="G428" s="274"/>
      <c r="H428" s="274"/>
      <c r="I428" s="274"/>
      <c r="J428" s="274"/>
      <c r="K428" s="383">
        <f t="shared" si="315"/>
        <v>0</v>
      </c>
      <c r="L428" s="376">
        <f t="shared" si="316"/>
        <v>0</v>
      </c>
      <c r="M428" s="95"/>
      <c r="O428" s="77"/>
      <c r="P428" s="93"/>
      <c r="Q428" s="96"/>
      <c r="S428" s="96"/>
      <c r="U428" s="96"/>
      <c r="V428" s="96"/>
      <c r="X428" s="96"/>
      <c r="Z428" s="96"/>
      <c r="AB428" s="97"/>
      <c r="AC428" s="30">
        <f t="shared" si="317"/>
        <v>0</v>
      </c>
      <c r="AD428" s="30">
        <f t="shared" si="318"/>
        <v>0</v>
      </c>
      <c r="AE428" s="30">
        <f t="shared" si="319"/>
        <v>0</v>
      </c>
      <c r="AF428" s="30">
        <f t="shared" si="320"/>
        <v>0</v>
      </c>
      <c r="AG428" s="18" t="s">
        <v>635</v>
      </c>
      <c r="AH428" s="17">
        <f t="shared" si="322"/>
        <v>0</v>
      </c>
    </row>
    <row r="429" spans="1:34" ht="25" customHeight="1" x14ac:dyDescent="0.25">
      <c r="A429" s="248">
        <v>0</v>
      </c>
      <c r="B429" s="274"/>
      <c r="C429" s="275"/>
      <c r="D429" s="276"/>
      <c r="E429" s="276"/>
      <c r="F429" s="276"/>
      <c r="G429" s="276"/>
      <c r="H429" s="276"/>
      <c r="I429" s="276"/>
      <c r="J429" s="276"/>
      <c r="K429" s="367">
        <f t="shared" si="315"/>
        <v>0</v>
      </c>
      <c r="L429" s="376">
        <f t="shared" si="316"/>
        <v>0</v>
      </c>
      <c r="M429" s="95"/>
      <c r="O429" s="77"/>
      <c r="P429" s="93"/>
      <c r="Q429" s="96"/>
      <c r="S429" s="96"/>
      <c r="U429" s="96"/>
      <c r="V429" s="96"/>
      <c r="X429" s="96"/>
      <c r="Z429" s="96"/>
      <c r="AB429" s="97"/>
      <c r="AC429" s="30">
        <f t="shared" si="317"/>
        <v>0</v>
      </c>
      <c r="AD429" s="30">
        <f t="shared" si="318"/>
        <v>0</v>
      </c>
      <c r="AE429" s="30">
        <f t="shared" si="319"/>
        <v>0</v>
      </c>
      <c r="AF429" s="30">
        <f t="shared" si="320"/>
        <v>0</v>
      </c>
      <c r="AG429" s="18">
        <v>0</v>
      </c>
      <c r="AH429" s="17">
        <f t="shared" si="322"/>
        <v>0</v>
      </c>
    </row>
    <row r="430" spans="1:34" ht="25" customHeight="1" x14ac:dyDescent="0.25">
      <c r="A430" s="248">
        <v>0</v>
      </c>
      <c r="B430" s="274"/>
      <c r="C430" s="275"/>
      <c r="D430" s="276"/>
      <c r="E430" s="276"/>
      <c r="F430" s="276"/>
      <c r="G430" s="276"/>
      <c r="H430" s="276"/>
      <c r="I430" s="276"/>
      <c r="J430" s="276"/>
      <c r="K430" s="367">
        <f t="shared" si="315"/>
        <v>0</v>
      </c>
      <c r="L430" s="376">
        <f t="shared" si="316"/>
        <v>0</v>
      </c>
      <c r="M430" s="95"/>
      <c r="O430" s="77"/>
      <c r="P430" s="93"/>
      <c r="Q430" s="96"/>
      <c r="S430" s="96"/>
      <c r="U430" s="96"/>
      <c r="V430" s="96"/>
      <c r="X430" s="96"/>
      <c r="Z430" s="96"/>
      <c r="AB430" s="97"/>
      <c r="AC430" s="30">
        <f t="shared" si="317"/>
        <v>0</v>
      </c>
      <c r="AD430" s="30">
        <f t="shared" si="318"/>
        <v>0</v>
      </c>
      <c r="AE430" s="30">
        <f t="shared" si="319"/>
        <v>0</v>
      </c>
      <c r="AF430" s="30">
        <f t="shared" si="320"/>
        <v>0</v>
      </c>
      <c r="AG430" s="18">
        <v>0</v>
      </c>
      <c r="AH430" s="17">
        <f t="shared" si="322"/>
        <v>0</v>
      </c>
    </row>
    <row r="431" spans="1:34" ht="25" customHeight="1" x14ac:dyDescent="0.25">
      <c r="A431" s="248">
        <v>0</v>
      </c>
      <c r="B431" s="240"/>
      <c r="C431" s="241"/>
      <c r="D431" s="263"/>
      <c r="E431" s="263"/>
      <c r="F431" s="263"/>
      <c r="G431" s="263"/>
      <c r="H431" s="263"/>
      <c r="I431" s="263"/>
      <c r="J431" s="263"/>
      <c r="K431" s="363">
        <f t="shared" si="315"/>
        <v>0</v>
      </c>
      <c r="L431" s="376">
        <f t="shared" si="316"/>
        <v>0</v>
      </c>
      <c r="M431" s="95"/>
      <c r="O431" s="77"/>
      <c r="P431" s="93"/>
      <c r="Q431" s="96"/>
      <c r="S431" s="96"/>
      <c r="U431" s="96"/>
      <c r="V431" s="96"/>
      <c r="X431" s="96"/>
      <c r="Z431" s="96"/>
      <c r="AB431" s="97"/>
      <c r="AC431" s="30">
        <f t="shared" si="317"/>
        <v>0</v>
      </c>
      <c r="AD431" s="30">
        <f t="shared" si="318"/>
        <v>0</v>
      </c>
      <c r="AE431" s="30">
        <f t="shared" si="319"/>
        <v>0</v>
      </c>
      <c r="AF431" s="30">
        <f t="shared" si="320"/>
        <v>0</v>
      </c>
      <c r="AG431" s="18">
        <v>0</v>
      </c>
      <c r="AH431" s="17">
        <f t="shared" si="322"/>
        <v>0</v>
      </c>
    </row>
    <row r="432" spans="1:34" ht="25" customHeight="1" thickBot="1" x14ac:dyDescent="0.3">
      <c r="A432" s="249"/>
      <c r="B432" s="250"/>
      <c r="C432" s="251"/>
      <c r="D432" s="264"/>
      <c r="E432" s="264"/>
      <c r="F432" s="264"/>
      <c r="G432" s="264"/>
      <c r="H432" s="264"/>
      <c r="I432" s="264"/>
      <c r="J432" s="264"/>
      <c r="K432" s="379"/>
      <c r="L432" s="378"/>
      <c r="M432" s="101"/>
      <c r="N432" s="102"/>
      <c r="O432" s="77"/>
      <c r="P432" s="99"/>
      <c r="Q432" s="103"/>
      <c r="R432" s="104"/>
      <c r="S432" s="103"/>
      <c r="T432" s="104"/>
      <c r="U432" s="103"/>
      <c r="V432" s="103"/>
      <c r="W432" s="104"/>
      <c r="X432" s="103"/>
      <c r="Y432" s="104"/>
      <c r="Z432" s="103"/>
      <c r="AA432" s="104"/>
      <c r="AB432" s="105"/>
      <c r="AC432" s="33"/>
      <c r="AD432" s="33"/>
      <c r="AE432" s="33"/>
      <c r="AF432" s="33"/>
      <c r="AG432" s="80"/>
      <c r="AH432" s="17">
        <f t="shared" si="322"/>
        <v>0</v>
      </c>
    </row>
    <row r="433" spans="1:34" ht="40" customHeight="1" x14ac:dyDescent="0.25">
      <c r="A433" s="233" t="s">
        <v>636</v>
      </c>
      <c r="B433" s="231"/>
      <c r="C433" s="234"/>
      <c r="D433" s="245"/>
      <c r="E433" s="245"/>
      <c r="F433" s="245"/>
      <c r="G433" s="245"/>
      <c r="H433" s="245"/>
      <c r="I433" s="245"/>
      <c r="J433" s="245"/>
      <c r="K433" s="363"/>
      <c r="L433" s="376"/>
      <c r="M433" s="95"/>
      <c r="O433" s="77"/>
      <c r="P433" s="106"/>
      <c r="Q433" s="96"/>
      <c r="S433" s="96"/>
      <c r="U433" s="96"/>
      <c r="V433" s="96"/>
      <c r="X433" s="96"/>
      <c r="Z433" s="96"/>
      <c r="AB433" s="97"/>
      <c r="AC433" s="30"/>
      <c r="AD433" s="30"/>
      <c r="AE433" s="30"/>
      <c r="AF433" s="30"/>
      <c r="AH433" s="17">
        <f>IF($L$434=0,0,1)</f>
        <v>0</v>
      </c>
    </row>
    <row r="434" spans="1:34" ht="25" customHeight="1" x14ac:dyDescent="0.25">
      <c r="A434" s="119" t="s">
        <v>188</v>
      </c>
      <c r="B434" s="240"/>
      <c r="C434" s="240"/>
      <c r="D434" s="240"/>
      <c r="E434" s="240"/>
      <c r="F434" s="240"/>
      <c r="G434" s="240"/>
      <c r="H434" s="240"/>
      <c r="I434" s="240"/>
      <c r="J434" s="240"/>
      <c r="K434" s="366">
        <f t="shared" ref="K434:K441" si="323">D434+E434+F434+H434+J434</f>
        <v>0</v>
      </c>
      <c r="L434" s="376">
        <f t="shared" ref="L434:L441" si="324">G434+I434+K434</f>
        <v>0</v>
      </c>
      <c r="M434" s="95"/>
      <c r="O434" s="77">
        <f>IF(L434&gt;1,1,0)</f>
        <v>0</v>
      </c>
      <c r="P434" s="93"/>
      <c r="Q434" s="96"/>
      <c r="S434" s="96"/>
      <c r="U434" s="96"/>
      <c r="V434" s="96"/>
      <c r="X434" s="96"/>
      <c r="Z434" s="96"/>
      <c r="AB434" s="97"/>
      <c r="AC434" s="30">
        <f t="shared" ref="AC434:AC441" si="325">Q434</f>
        <v>0</v>
      </c>
      <c r="AD434" s="30">
        <f t="shared" ref="AD434:AD441" si="326">D434+E434+F434+H434+J434</f>
        <v>0</v>
      </c>
      <c r="AE434" s="30">
        <f t="shared" ref="AE434:AE441" si="327">G434</f>
        <v>0</v>
      </c>
      <c r="AF434" s="30">
        <f t="shared" ref="AF434:AF441" si="328">AC434+AD434+AE434</f>
        <v>0</v>
      </c>
      <c r="AG434" s="18" t="s">
        <v>637</v>
      </c>
      <c r="AH434" s="17">
        <f>IF($L$434=0,0,1)</f>
        <v>0</v>
      </c>
    </row>
    <row r="435" spans="1:34" ht="25" customHeight="1" x14ac:dyDescent="0.25">
      <c r="A435" s="370" t="s">
        <v>638</v>
      </c>
      <c r="B435" s="366">
        <f t="shared" ref="B435:J435" si="329">B434</f>
        <v>0</v>
      </c>
      <c r="C435" s="366">
        <f t="shared" si="329"/>
        <v>0</v>
      </c>
      <c r="D435" s="366">
        <f t="shared" si="329"/>
        <v>0</v>
      </c>
      <c r="E435" s="366">
        <f t="shared" si="329"/>
        <v>0</v>
      </c>
      <c r="F435" s="366">
        <f t="shared" si="329"/>
        <v>0</v>
      </c>
      <c r="G435" s="366">
        <f t="shared" si="329"/>
        <v>0</v>
      </c>
      <c r="H435" s="366">
        <f t="shared" si="329"/>
        <v>0</v>
      </c>
      <c r="I435" s="366">
        <f t="shared" si="329"/>
        <v>0</v>
      </c>
      <c r="J435" s="366">
        <f t="shared" si="329"/>
        <v>0</v>
      </c>
      <c r="K435" s="366">
        <f t="shared" si="323"/>
        <v>0</v>
      </c>
      <c r="L435" s="376">
        <f t="shared" si="324"/>
        <v>0</v>
      </c>
      <c r="M435" s="95"/>
      <c r="O435" s="77"/>
      <c r="P435" s="93"/>
      <c r="Q435" s="96"/>
      <c r="S435" s="96"/>
      <c r="U435" s="96"/>
      <c r="V435" s="96"/>
      <c r="X435" s="96"/>
      <c r="Z435" s="96"/>
      <c r="AB435" s="97"/>
      <c r="AC435" s="30">
        <f t="shared" si="325"/>
        <v>0</v>
      </c>
      <c r="AD435" s="30">
        <f t="shared" si="326"/>
        <v>0</v>
      </c>
      <c r="AE435" s="30">
        <f t="shared" si="327"/>
        <v>0</v>
      </c>
      <c r="AF435" s="30">
        <f t="shared" si="328"/>
        <v>0</v>
      </c>
      <c r="AG435" s="18" t="s">
        <v>639</v>
      </c>
      <c r="AH435" s="17">
        <f t="shared" ref="AH435:AH442" si="330">IF($L$434=0,0,1)</f>
        <v>0</v>
      </c>
    </row>
    <row r="436" spans="1:34" ht="25" customHeight="1" x14ac:dyDescent="0.25">
      <c r="A436" s="119" t="s">
        <v>640</v>
      </c>
      <c r="B436" s="274"/>
      <c r="C436" s="274"/>
      <c r="D436" s="274"/>
      <c r="E436" s="274"/>
      <c r="F436" s="274"/>
      <c r="G436" s="274"/>
      <c r="H436" s="274"/>
      <c r="I436" s="274"/>
      <c r="J436" s="274"/>
      <c r="K436" s="383">
        <f t="shared" si="323"/>
        <v>0</v>
      </c>
      <c r="L436" s="376">
        <f t="shared" si="324"/>
        <v>0</v>
      </c>
      <c r="M436" s="95"/>
      <c r="O436" s="77"/>
      <c r="P436" s="93"/>
      <c r="Q436" s="96"/>
      <c r="S436" s="96"/>
      <c r="U436" s="96"/>
      <c r="V436" s="96"/>
      <c r="X436" s="96"/>
      <c r="Z436" s="96"/>
      <c r="AB436" s="97"/>
      <c r="AC436" s="30">
        <f t="shared" si="325"/>
        <v>0</v>
      </c>
      <c r="AD436" s="30">
        <f t="shared" si="326"/>
        <v>0</v>
      </c>
      <c r="AE436" s="30">
        <f t="shared" si="327"/>
        <v>0</v>
      </c>
      <c r="AF436" s="30">
        <f t="shared" si="328"/>
        <v>0</v>
      </c>
      <c r="AG436" s="18" t="s">
        <v>641</v>
      </c>
      <c r="AH436" s="17">
        <f t="shared" si="330"/>
        <v>0</v>
      </c>
    </row>
    <row r="437" spans="1:34" ht="25" customHeight="1" x14ac:dyDescent="0.25">
      <c r="A437" s="119" t="s">
        <v>642</v>
      </c>
      <c r="B437" s="274"/>
      <c r="C437" s="274"/>
      <c r="D437" s="274"/>
      <c r="E437" s="274"/>
      <c r="F437" s="274"/>
      <c r="G437" s="274"/>
      <c r="H437" s="274"/>
      <c r="I437" s="274"/>
      <c r="J437" s="274"/>
      <c r="K437" s="383">
        <f t="shared" si="323"/>
        <v>0</v>
      </c>
      <c r="L437" s="376">
        <f t="shared" si="324"/>
        <v>0</v>
      </c>
      <c r="M437" s="95"/>
      <c r="O437" s="77"/>
      <c r="P437" s="93"/>
      <c r="Q437" s="96"/>
      <c r="S437" s="96"/>
      <c r="U437" s="96"/>
      <c r="V437" s="96"/>
      <c r="X437" s="96"/>
      <c r="Z437" s="96"/>
      <c r="AB437" s="97"/>
      <c r="AC437" s="30">
        <f t="shared" si="325"/>
        <v>0</v>
      </c>
      <c r="AD437" s="30">
        <f t="shared" si="326"/>
        <v>0</v>
      </c>
      <c r="AE437" s="30">
        <f t="shared" si="327"/>
        <v>0</v>
      </c>
      <c r="AF437" s="30">
        <f t="shared" si="328"/>
        <v>0</v>
      </c>
      <c r="AG437" s="18" t="s">
        <v>643</v>
      </c>
      <c r="AH437" s="17">
        <f t="shared" si="330"/>
        <v>0</v>
      </c>
    </row>
    <row r="438" spans="1:34" ht="25" customHeight="1" x14ac:dyDescent="0.25">
      <c r="A438" s="119" t="s">
        <v>644</v>
      </c>
      <c r="B438" s="274"/>
      <c r="C438" s="274"/>
      <c r="D438" s="274"/>
      <c r="E438" s="274"/>
      <c r="F438" s="274"/>
      <c r="G438" s="274"/>
      <c r="H438" s="274"/>
      <c r="I438" s="274"/>
      <c r="J438" s="274"/>
      <c r="K438" s="383">
        <f t="shared" si="323"/>
        <v>0</v>
      </c>
      <c r="L438" s="376">
        <f t="shared" si="324"/>
        <v>0</v>
      </c>
      <c r="M438" s="95"/>
      <c r="O438" s="77"/>
      <c r="P438" s="93"/>
      <c r="Q438" s="96"/>
      <c r="S438" s="96"/>
      <c r="U438" s="96"/>
      <c r="V438" s="96"/>
      <c r="X438" s="96"/>
      <c r="Z438" s="96"/>
      <c r="AB438" s="97"/>
      <c r="AC438" s="30">
        <f t="shared" si="325"/>
        <v>0</v>
      </c>
      <c r="AD438" s="30">
        <f t="shared" si="326"/>
        <v>0</v>
      </c>
      <c r="AE438" s="30">
        <f t="shared" si="327"/>
        <v>0</v>
      </c>
      <c r="AF438" s="30">
        <f t="shared" si="328"/>
        <v>0</v>
      </c>
      <c r="AG438" s="18" t="s">
        <v>645</v>
      </c>
      <c r="AH438" s="17">
        <f t="shared" si="330"/>
        <v>0</v>
      </c>
    </row>
    <row r="439" spans="1:34" ht="25" customHeight="1" x14ac:dyDescent="0.25">
      <c r="A439" s="248">
        <v>0</v>
      </c>
      <c r="B439" s="274"/>
      <c r="C439" s="275"/>
      <c r="D439" s="276"/>
      <c r="E439" s="276"/>
      <c r="F439" s="276"/>
      <c r="G439" s="276"/>
      <c r="H439" s="276"/>
      <c r="I439" s="276"/>
      <c r="J439" s="276"/>
      <c r="K439" s="367">
        <f t="shared" si="323"/>
        <v>0</v>
      </c>
      <c r="L439" s="376">
        <f t="shared" si="324"/>
        <v>0</v>
      </c>
      <c r="M439" s="95"/>
      <c r="O439" s="77"/>
      <c r="P439" s="93"/>
      <c r="Q439" s="96"/>
      <c r="S439" s="96"/>
      <c r="U439" s="96"/>
      <c r="V439" s="96"/>
      <c r="X439" s="96"/>
      <c r="Z439" s="96"/>
      <c r="AB439" s="97"/>
      <c r="AC439" s="30">
        <f t="shared" si="325"/>
        <v>0</v>
      </c>
      <c r="AD439" s="30">
        <f t="shared" si="326"/>
        <v>0</v>
      </c>
      <c r="AE439" s="30">
        <f t="shared" si="327"/>
        <v>0</v>
      </c>
      <c r="AF439" s="30">
        <f t="shared" si="328"/>
        <v>0</v>
      </c>
      <c r="AG439" s="18">
        <v>0</v>
      </c>
      <c r="AH439" s="17">
        <f t="shared" si="330"/>
        <v>0</v>
      </c>
    </row>
    <row r="440" spans="1:34" ht="25" customHeight="1" x14ac:dyDescent="0.25">
      <c r="A440" s="248">
        <v>0</v>
      </c>
      <c r="B440" s="274"/>
      <c r="C440" s="275"/>
      <c r="D440" s="276"/>
      <c r="E440" s="276"/>
      <c r="F440" s="276"/>
      <c r="G440" s="276"/>
      <c r="H440" s="276"/>
      <c r="I440" s="276"/>
      <c r="J440" s="276"/>
      <c r="K440" s="367">
        <f t="shared" si="323"/>
        <v>0</v>
      </c>
      <c r="L440" s="376">
        <f t="shared" si="324"/>
        <v>0</v>
      </c>
      <c r="M440" s="95"/>
      <c r="O440" s="77"/>
      <c r="P440" s="93"/>
      <c r="Q440" s="96"/>
      <c r="S440" s="96"/>
      <c r="U440" s="96"/>
      <c r="V440" s="96"/>
      <c r="X440" s="96"/>
      <c r="Z440" s="96"/>
      <c r="AB440" s="97"/>
      <c r="AC440" s="30">
        <f t="shared" si="325"/>
        <v>0</v>
      </c>
      <c r="AD440" s="30">
        <f t="shared" si="326"/>
        <v>0</v>
      </c>
      <c r="AE440" s="30">
        <f t="shared" si="327"/>
        <v>0</v>
      </c>
      <c r="AF440" s="30">
        <f t="shared" si="328"/>
        <v>0</v>
      </c>
      <c r="AG440" s="18">
        <v>0</v>
      </c>
      <c r="AH440" s="17">
        <f t="shared" si="330"/>
        <v>0</v>
      </c>
    </row>
    <row r="441" spans="1:34" ht="25" customHeight="1" x14ac:dyDescent="0.25">
      <c r="A441" s="248">
        <v>0</v>
      </c>
      <c r="B441" s="240"/>
      <c r="C441" s="241"/>
      <c r="D441" s="263"/>
      <c r="E441" s="263"/>
      <c r="F441" s="263"/>
      <c r="G441" s="263"/>
      <c r="H441" s="263"/>
      <c r="I441" s="263"/>
      <c r="J441" s="263"/>
      <c r="K441" s="363">
        <f t="shared" si="323"/>
        <v>0</v>
      </c>
      <c r="L441" s="376">
        <f t="shared" si="324"/>
        <v>0</v>
      </c>
      <c r="M441" s="95"/>
      <c r="O441" s="77"/>
      <c r="P441" s="93"/>
      <c r="Q441" s="96"/>
      <c r="S441" s="96"/>
      <c r="U441" s="96"/>
      <c r="V441" s="96"/>
      <c r="X441" s="96"/>
      <c r="Z441" s="96"/>
      <c r="AB441" s="97"/>
      <c r="AC441" s="30">
        <f t="shared" si="325"/>
        <v>0</v>
      </c>
      <c r="AD441" s="30">
        <f t="shared" si="326"/>
        <v>0</v>
      </c>
      <c r="AE441" s="30">
        <f t="shared" si="327"/>
        <v>0</v>
      </c>
      <c r="AF441" s="30">
        <f t="shared" si="328"/>
        <v>0</v>
      </c>
      <c r="AG441" s="18">
        <v>0</v>
      </c>
      <c r="AH441" s="17">
        <f t="shared" si="330"/>
        <v>0</v>
      </c>
    </row>
    <row r="442" spans="1:34" ht="25" customHeight="1" thickBot="1" x14ac:dyDescent="0.3">
      <c r="A442" s="249"/>
      <c r="B442" s="250"/>
      <c r="C442" s="251"/>
      <c r="D442" s="264"/>
      <c r="E442" s="264"/>
      <c r="F442" s="264"/>
      <c r="G442" s="264"/>
      <c r="H442" s="264"/>
      <c r="I442" s="264"/>
      <c r="J442" s="264"/>
      <c r="K442" s="379"/>
      <c r="L442" s="378"/>
      <c r="M442" s="101"/>
      <c r="N442" s="102"/>
      <c r="O442" s="77"/>
      <c r="P442" s="99"/>
      <c r="Q442" s="103"/>
      <c r="R442" s="104"/>
      <c r="S442" s="103"/>
      <c r="T442" s="104"/>
      <c r="U442" s="103"/>
      <c r="V442" s="103"/>
      <c r="W442" s="104"/>
      <c r="X442" s="103"/>
      <c r="Y442" s="104"/>
      <c r="Z442" s="103"/>
      <c r="AA442" s="104"/>
      <c r="AB442" s="105"/>
      <c r="AC442" s="33"/>
      <c r="AD442" s="33"/>
      <c r="AE442" s="33"/>
      <c r="AF442" s="33"/>
      <c r="AG442" s="80"/>
      <c r="AH442" s="17">
        <f t="shared" si="330"/>
        <v>0</v>
      </c>
    </row>
    <row r="443" spans="1:34" ht="40" customHeight="1" x14ac:dyDescent="0.25">
      <c r="A443" s="235" t="s">
        <v>646</v>
      </c>
      <c r="B443" s="236"/>
      <c r="C443" s="237"/>
      <c r="D443" s="246"/>
      <c r="E443" s="246"/>
      <c r="F443" s="246"/>
      <c r="G443" s="246"/>
      <c r="H443" s="246"/>
      <c r="I443" s="246"/>
      <c r="J443" s="246"/>
      <c r="K443" s="357"/>
      <c r="L443" s="376"/>
      <c r="M443" s="95"/>
      <c r="O443" s="77"/>
      <c r="P443" s="107"/>
      <c r="Q443" s="96"/>
      <c r="S443" s="96"/>
      <c r="U443" s="96"/>
      <c r="V443" s="96"/>
      <c r="X443" s="96"/>
      <c r="Z443" s="96"/>
      <c r="AB443" s="97"/>
      <c r="AC443" s="30"/>
      <c r="AD443" s="30"/>
      <c r="AE443" s="30"/>
      <c r="AF443" s="30"/>
      <c r="AH443" s="17">
        <f>IF($L$444=0,0,1)</f>
        <v>0</v>
      </c>
    </row>
    <row r="444" spans="1:34" ht="25" customHeight="1" x14ac:dyDescent="0.25">
      <c r="A444" s="119" t="s">
        <v>188</v>
      </c>
      <c r="B444" s="238"/>
      <c r="C444" s="238"/>
      <c r="D444" s="238"/>
      <c r="E444" s="238"/>
      <c r="F444" s="238"/>
      <c r="G444" s="238"/>
      <c r="H444" s="238"/>
      <c r="I444" s="238"/>
      <c r="J444" s="238"/>
      <c r="K444" s="372">
        <f t="shared" ref="K444:K450" si="331">D444+E444+F444+H444+J444</f>
        <v>0</v>
      </c>
      <c r="L444" s="376">
        <f t="shared" ref="L444:L450" si="332">G444+I444+K444</f>
        <v>0</v>
      </c>
      <c r="M444" s="95"/>
      <c r="O444" s="77">
        <f>IF(L444&gt;1,1,0)</f>
        <v>0</v>
      </c>
      <c r="P444" s="93"/>
      <c r="Q444" s="96"/>
      <c r="S444" s="96"/>
      <c r="U444" s="96"/>
      <c r="V444" s="96"/>
      <c r="X444" s="96"/>
      <c r="Z444" s="96"/>
      <c r="AB444" s="97"/>
      <c r="AC444" s="30">
        <f t="shared" ref="AC444:AC450" si="333">Q444</f>
        <v>0</v>
      </c>
      <c r="AD444" s="30">
        <f t="shared" ref="AD444:AD450" si="334">D444+E444+F444+H444+J444</f>
        <v>0</v>
      </c>
      <c r="AE444" s="30">
        <f t="shared" ref="AE444:AE450" si="335">G444</f>
        <v>0</v>
      </c>
      <c r="AF444" s="30">
        <f t="shared" ref="AF444:AF450" si="336">AC444+AD444+AE444</f>
        <v>0</v>
      </c>
      <c r="AG444" s="18" t="s">
        <v>647</v>
      </c>
      <c r="AH444" s="17">
        <f>IF($L$444=0,0,1)</f>
        <v>0</v>
      </c>
    </row>
    <row r="445" spans="1:34" ht="25" customHeight="1" x14ac:dyDescent="0.25">
      <c r="A445" s="370" t="s">
        <v>648</v>
      </c>
      <c r="B445" s="383">
        <f t="shared" ref="B445:J445" si="337">B444</f>
        <v>0</v>
      </c>
      <c r="C445" s="383">
        <f t="shared" si="337"/>
        <v>0</v>
      </c>
      <c r="D445" s="383">
        <f t="shared" si="337"/>
        <v>0</v>
      </c>
      <c r="E445" s="383">
        <f t="shared" si="337"/>
        <v>0</v>
      </c>
      <c r="F445" s="383">
        <f t="shared" si="337"/>
        <v>0</v>
      </c>
      <c r="G445" s="383">
        <f t="shared" si="337"/>
        <v>0</v>
      </c>
      <c r="H445" s="383">
        <f t="shared" si="337"/>
        <v>0</v>
      </c>
      <c r="I445" s="383">
        <f t="shared" si="337"/>
        <v>0</v>
      </c>
      <c r="J445" s="383">
        <f t="shared" si="337"/>
        <v>0</v>
      </c>
      <c r="K445" s="383">
        <f t="shared" si="331"/>
        <v>0</v>
      </c>
      <c r="L445" s="376">
        <f t="shared" si="332"/>
        <v>0</v>
      </c>
      <c r="M445" s="95"/>
      <c r="O445" s="77"/>
      <c r="P445" s="93"/>
      <c r="Q445" s="96"/>
      <c r="S445" s="96"/>
      <c r="U445" s="96"/>
      <c r="V445" s="96"/>
      <c r="X445" s="96"/>
      <c r="Z445" s="96"/>
      <c r="AB445" s="97"/>
      <c r="AC445" s="30">
        <f t="shared" si="333"/>
        <v>0</v>
      </c>
      <c r="AD445" s="30">
        <f t="shared" si="334"/>
        <v>0</v>
      </c>
      <c r="AE445" s="30">
        <f t="shared" si="335"/>
        <v>0</v>
      </c>
      <c r="AF445" s="30">
        <f t="shared" si="336"/>
        <v>0</v>
      </c>
      <c r="AG445" s="18" t="s">
        <v>649</v>
      </c>
      <c r="AH445" s="17">
        <f t="shared" ref="AH445:AH451" si="338">IF($L$444=0,0,1)</f>
        <v>0</v>
      </c>
    </row>
    <row r="446" spans="1:34" ht="25" customHeight="1" x14ac:dyDescent="0.25">
      <c r="A446" s="119" t="s">
        <v>650</v>
      </c>
      <c r="B446" s="274"/>
      <c r="C446" s="274"/>
      <c r="D446" s="274"/>
      <c r="E446" s="274"/>
      <c r="F446" s="274"/>
      <c r="G446" s="274"/>
      <c r="H446" s="274"/>
      <c r="I446" s="274"/>
      <c r="J446" s="274"/>
      <c r="K446" s="383">
        <f t="shared" si="331"/>
        <v>0</v>
      </c>
      <c r="L446" s="376">
        <f t="shared" si="332"/>
        <v>0</v>
      </c>
      <c r="M446" s="95"/>
      <c r="O446" s="77"/>
      <c r="P446" s="93"/>
      <c r="Q446" s="96"/>
      <c r="S446" s="96"/>
      <c r="U446" s="96"/>
      <c r="V446" s="96"/>
      <c r="X446" s="96"/>
      <c r="Z446" s="96"/>
      <c r="AB446" s="97"/>
      <c r="AC446" s="30">
        <f t="shared" si="333"/>
        <v>0</v>
      </c>
      <c r="AD446" s="30">
        <f t="shared" si="334"/>
        <v>0</v>
      </c>
      <c r="AE446" s="30">
        <f t="shared" si="335"/>
        <v>0</v>
      </c>
      <c r="AF446" s="30">
        <f t="shared" si="336"/>
        <v>0</v>
      </c>
      <c r="AG446" s="18" t="s">
        <v>651</v>
      </c>
      <c r="AH446" s="17">
        <f t="shared" si="338"/>
        <v>0</v>
      </c>
    </row>
    <row r="447" spans="1:34" ht="25" customHeight="1" x14ac:dyDescent="0.25">
      <c r="A447" s="119" t="s">
        <v>652</v>
      </c>
      <c r="B447" s="274"/>
      <c r="C447" s="274"/>
      <c r="D447" s="274"/>
      <c r="E447" s="274"/>
      <c r="F447" s="274"/>
      <c r="G447" s="274"/>
      <c r="H447" s="274"/>
      <c r="I447" s="274"/>
      <c r="J447" s="274"/>
      <c r="K447" s="383">
        <f t="shared" si="331"/>
        <v>0</v>
      </c>
      <c r="L447" s="376">
        <f t="shared" si="332"/>
        <v>0</v>
      </c>
      <c r="M447" s="95"/>
      <c r="O447" s="77"/>
      <c r="P447" s="93"/>
      <c r="Q447" s="96"/>
      <c r="S447" s="96"/>
      <c r="U447" s="96"/>
      <c r="V447" s="96"/>
      <c r="X447" s="96"/>
      <c r="Z447" s="96"/>
      <c r="AB447" s="97"/>
      <c r="AC447" s="30">
        <f t="shared" si="333"/>
        <v>0</v>
      </c>
      <c r="AD447" s="30">
        <f t="shared" si="334"/>
        <v>0</v>
      </c>
      <c r="AE447" s="30">
        <f t="shared" si="335"/>
        <v>0</v>
      </c>
      <c r="AF447" s="30">
        <f t="shared" si="336"/>
        <v>0</v>
      </c>
      <c r="AG447" s="18" t="s">
        <v>653</v>
      </c>
      <c r="AH447" s="17">
        <f t="shared" si="338"/>
        <v>0</v>
      </c>
    </row>
    <row r="448" spans="1:34" ht="25" customHeight="1" x14ac:dyDescent="0.25">
      <c r="A448" s="248">
        <v>0</v>
      </c>
      <c r="B448" s="274"/>
      <c r="C448" s="275"/>
      <c r="D448" s="276"/>
      <c r="E448" s="276"/>
      <c r="F448" s="276"/>
      <c r="G448" s="276"/>
      <c r="H448" s="276"/>
      <c r="I448" s="276"/>
      <c r="J448" s="276"/>
      <c r="K448" s="367">
        <f t="shared" si="331"/>
        <v>0</v>
      </c>
      <c r="L448" s="376">
        <f t="shared" si="332"/>
        <v>0</v>
      </c>
      <c r="M448" s="95"/>
      <c r="O448" s="77"/>
      <c r="P448" s="93"/>
      <c r="Q448" s="96"/>
      <c r="S448" s="96"/>
      <c r="U448" s="96"/>
      <c r="V448" s="96"/>
      <c r="X448" s="96"/>
      <c r="Z448" s="96"/>
      <c r="AB448" s="97"/>
      <c r="AC448" s="30">
        <f t="shared" si="333"/>
        <v>0</v>
      </c>
      <c r="AD448" s="30">
        <f t="shared" si="334"/>
        <v>0</v>
      </c>
      <c r="AE448" s="30">
        <f t="shared" si="335"/>
        <v>0</v>
      </c>
      <c r="AF448" s="30">
        <f t="shared" si="336"/>
        <v>0</v>
      </c>
      <c r="AG448" s="18">
        <v>0</v>
      </c>
      <c r="AH448" s="17">
        <f t="shared" si="338"/>
        <v>0</v>
      </c>
    </row>
    <row r="449" spans="1:34" ht="25" customHeight="1" x14ac:dyDescent="0.25">
      <c r="A449" s="248">
        <v>0</v>
      </c>
      <c r="B449" s="274"/>
      <c r="C449" s="275"/>
      <c r="D449" s="276"/>
      <c r="E449" s="276"/>
      <c r="F449" s="276"/>
      <c r="G449" s="276"/>
      <c r="H449" s="276"/>
      <c r="I449" s="276"/>
      <c r="J449" s="276"/>
      <c r="K449" s="367">
        <f t="shared" si="331"/>
        <v>0</v>
      </c>
      <c r="L449" s="376">
        <f t="shared" si="332"/>
        <v>0</v>
      </c>
      <c r="M449" s="95"/>
      <c r="O449" s="77"/>
      <c r="P449" s="93"/>
      <c r="Q449" s="96"/>
      <c r="S449" s="96"/>
      <c r="U449" s="96"/>
      <c r="V449" s="96"/>
      <c r="X449" s="96"/>
      <c r="Z449" s="96"/>
      <c r="AB449" s="97"/>
      <c r="AC449" s="30">
        <f t="shared" si="333"/>
        <v>0</v>
      </c>
      <c r="AD449" s="30">
        <f t="shared" si="334"/>
        <v>0</v>
      </c>
      <c r="AE449" s="30">
        <f t="shared" si="335"/>
        <v>0</v>
      </c>
      <c r="AF449" s="30">
        <f t="shared" si="336"/>
        <v>0</v>
      </c>
      <c r="AG449" s="18">
        <v>0</v>
      </c>
      <c r="AH449" s="17">
        <f t="shared" si="338"/>
        <v>0</v>
      </c>
    </row>
    <row r="450" spans="1:34" ht="25" customHeight="1" x14ac:dyDescent="0.25">
      <c r="A450" s="248">
        <v>0</v>
      </c>
      <c r="B450" s="240"/>
      <c r="C450" s="241"/>
      <c r="D450" s="263"/>
      <c r="E450" s="263"/>
      <c r="F450" s="263"/>
      <c r="G450" s="263"/>
      <c r="H450" s="263"/>
      <c r="I450" s="263"/>
      <c r="J450" s="263"/>
      <c r="K450" s="363">
        <f t="shared" si="331"/>
        <v>0</v>
      </c>
      <c r="L450" s="376">
        <f t="shared" si="332"/>
        <v>0</v>
      </c>
      <c r="M450" s="95"/>
      <c r="O450" s="77"/>
      <c r="P450" s="93"/>
      <c r="Q450" s="96"/>
      <c r="S450" s="96"/>
      <c r="U450" s="96"/>
      <c r="V450" s="96"/>
      <c r="X450" s="96"/>
      <c r="Z450" s="96"/>
      <c r="AB450" s="97"/>
      <c r="AC450" s="30">
        <f t="shared" si="333"/>
        <v>0</v>
      </c>
      <c r="AD450" s="30">
        <f t="shared" si="334"/>
        <v>0</v>
      </c>
      <c r="AE450" s="30">
        <f t="shared" si="335"/>
        <v>0</v>
      </c>
      <c r="AF450" s="30">
        <f t="shared" si="336"/>
        <v>0</v>
      </c>
      <c r="AG450" s="18">
        <v>0</v>
      </c>
      <c r="AH450" s="17">
        <f t="shared" si="338"/>
        <v>0</v>
      </c>
    </row>
    <row r="451" spans="1:34" ht="25" customHeight="1" thickBot="1" x14ac:dyDescent="0.3">
      <c r="A451" s="249"/>
      <c r="B451" s="250"/>
      <c r="C451" s="251"/>
      <c r="D451" s="264"/>
      <c r="E451" s="264"/>
      <c r="F451" s="264"/>
      <c r="G451" s="264"/>
      <c r="H451" s="264"/>
      <c r="I451" s="264"/>
      <c r="J451" s="264"/>
      <c r="K451" s="379"/>
      <c r="L451" s="378"/>
      <c r="M451" s="101"/>
      <c r="N451" s="102"/>
      <c r="O451" s="77"/>
      <c r="P451" s="99"/>
      <c r="Q451" s="103"/>
      <c r="R451" s="104"/>
      <c r="S451" s="103"/>
      <c r="T451" s="104"/>
      <c r="U451" s="103"/>
      <c r="V451" s="103"/>
      <c r="W451" s="104"/>
      <c r="X451" s="103"/>
      <c r="Y451" s="104"/>
      <c r="Z451" s="103"/>
      <c r="AA451" s="104"/>
      <c r="AB451" s="105"/>
      <c r="AC451" s="33"/>
      <c r="AD451" s="33"/>
      <c r="AE451" s="33"/>
      <c r="AF451" s="33"/>
      <c r="AG451" s="80"/>
      <c r="AH451" s="17">
        <f t="shared" si="338"/>
        <v>0</v>
      </c>
    </row>
    <row r="452" spans="1:34" ht="40" customHeight="1" x14ac:dyDescent="0.25">
      <c r="A452" s="233" t="s">
        <v>654</v>
      </c>
      <c r="B452" s="236"/>
      <c r="C452" s="237"/>
      <c r="D452" s="246"/>
      <c r="E452" s="246"/>
      <c r="F452" s="246"/>
      <c r="G452" s="246"/>
      <c r="H452" s="246"/>
      <c r="I452" s="246"/>
      <c r="J452" s="246"/>
      <c r="K452" s="357"/>
      <c r="L452" s="376"/>
      <c r="M452" s="95"/>
      <c r="O452" s="77"/>
      <c r="P452" s="106"/>
      <c r="Q452" s="96"/>
      <c r="S452" s="96"/>
      <c r="U452" s="96"/>
      <c r="V452" s="96"/>
      <c r="X452" s="96"/>
      <c r="Z452" s="96"/>
      <c r="AB452" s="97"/>
      <c r="AC452" s="30"/>
      <c r="AD452" s="30"/>
      <c r="AE452" s="30"/>
      <c r="AF452" s="30"/>
      <c r="AH452" s="17">
        <f>IF($L$453=0,0,1)</f>
        <v>0</v>
      </c>
    </row>
    <row r="453" spans="1:34" ht="25" customHeight="1" x14ac:dyDescent="0.25">
      <c r="A453" s="119" t="s">
        <v>188</v>
      </c>
      <c r="B453" s="238"/>
      <c r="C453" s="238"/>
      <c r="D453" s="238"/>
      <c r="E453" s="238"/>
      <c r="F453" s="238"/>
      <c r="G453" s="238"/>
      <c r="H453" s="238"/>
      <c r="I453" s="238"/>
      <c r="J453" s="238"/>
      <c r="K453" s="372">
        <f t="shared" ref="K453:K477" si="339">D453+E453+F453+H453+J453</f>
        <v>0</v>
      </c>
      <c r="L453" s="376">
        <f t="shared" ref="L453:L477" si="340">G453+I453+K453</f>
        <v>0</v>
      </c>
      <c r="M453" s="95"/>
      <c r="O453" s="77">
        <f>IF(L453&gt;1,1,0)</f>
        <v>0</v>
      </c>
      <c r="P453" s="93"/>
      <c r="Q453" s="96"/>
      <c r="S453" s="96"/>
      <c r="U453" s="96"/>
      <c r="V453" s="96"/>
      <c r="X453" s="96"/>
      <c r="Z453" s="96"/>
      <c r="AB453" s="97"/>
      <c r="AC453" s="30">
        <f t="shared" ref="AC453:AC477" si="341">Q453</f>
        <v>0</v>
      </c>
      <c r="AD453" s="30">
        <f t="shared" ref="AD453:AD477" si="342">D453+E453+F453+H453+J453</f>
        <v>0</v>
      </c>
      <c r="AE453" s="30">
        <f t="shared" ref="AE453:AE477" si="343">G453</f>
        <v>0</v>
      </c>
      <c r="AF453" s="30">
        <f t="shared" ref="AF453:AF477" si="344">AC453+AD453+AE453</f>
        <v>0</v>
      </c>
      <c r="AG453" s="18" t="s">
        <v>655</v>
      </c>
      <c r="AH453" s="17">
        <f>IF($L$453=0,0,1)</f>
        <v>0</v>
      </c>
    </row>
    <row r="454" spans="1:34" ht="25" customHeight="1" x14ac:dyDescent="0.25">
      <c r="A454" s="370" t="s">
        <v>656</v>
      </c>
      <c r="B454" s="383">
        <f t="shared" ref="B454:J454" si="345">B453</f>
        <v>0</v>
      </c>
      <c r="C454" s="383">
        <f t="shared" si="345"/>
        <v>0</v>
      </c>
      <c r="D454" s="383">
        <f t="shared" si="345"/>
        <v>0</v>
      </c>
      <c r="E454" s="383">
        <f t="shared" si="345"/>
        <v>0</v>
      </c>
      <c r="F454" s="383">
        <f t="shared" si="345"/>
        <v>0</v>
      </c>
      <c r="G454" s="383">
        <f t="shared" si="345"/>
        <v>0</v>
      </c>
      <c r="H454" s="383">
        <f t="shared" si="345"/>
        <v>0</v>
      </c>
      <c r="I454" s="383">
        <f t="shared" si="345"/>
        <v>0</v>
      </c>
      <c r="J454" s="383">
        <f t="shared" si="345"/>
        <v>0</v>
      </c>
      <c r="K454" s="383">
        <f t="shared" si="339"/>
        <v>0</v>
      </c>
      <c r="L454" s="376">
        <f t="shared" si="340"/>
        <v>0</v>
      </c>
      <c r="M454" s="95"/>
      <c r="O454" s="77"/>
      <c r="P454" s="93"/>
      <c r="Q454" s="96"/>
      <c r="S454" s="96"/>
      <c r="U454" s="96"/>
      <c r="V454" s="96"/>
      <c r="X454" s="96"/>
      <c r="Z454" s="96"/>
      <c r="AB454" s="97"/>
      <c r="AC454" s="30">
        <f t="shared" si="341"/>
        <v>0</v>
      </c>
      <c r="AD454" s="30">
        <f t="shared" si="342"/>
        <v>0</v>
      </c>
      <c r="AE454" s="30">
        <f t="shared" si="343"/>
        <v>0</v>
      </c>
      <c r="AF454" s="30">
        <f t="shared" si="344"/>
        <v>0</v>
      </c>
      <c r="AG454" s="18" t="s">
        <v>657</v>
      </c>
      <c r="AH454" s="17">
        <f t="shared" ref="AH454:AH480" si="346">IF($L$453=0,0,1)</f>
        <v>0</v>
      </c>
    </row>
    <row r="455" spans="1:34" ht="25" customHeight="1" x14ac:dyDescent="0.25">
      <c r="A455" s="119" t="s">
        <v>658</v>
      </c>
      <c r="B455" s="274"/>
      <c r="C455" s="274"/>
      <c r="D455" s="274"/>
      <c r="E455" s="274"/>
      <c r="F455" s="274"/>
      <c r="G455" s="274"/>
      <c r="H455" s="274"/>
      <c r="I455" s="274"/>
      <c r="J455" s="274"/>
      <c r="K455" s="383">
        <f t="shared" si="339"/>
        <v>0</v>
      </c>
      <c r="L455" s="376">
        <f t="shared" si="340"/>
        <v>0</v>
      </c>
      <c r="M455" s="95"/>
      <c r="O455" s="77"/>
      <c r="P455" s="93"/>
      <c r="Q455" s="96"/>
      <c r="S455" s="96"/>
      <c r="U455" s="96"/>
      <c r="V455" s="96"/>
      <c r="X455" s="96"/>
      <c r="Z455" s="96"/>
      <c r="AB455" s="97"/>
      <c r="AC455" s="30">
        <f t="shared" si="341"/>
        <v>0</v>
      </c>
      <c r="AD455" s="30">
        <f t="shared" si="342"/>
        <v>0</v>
      </c>
      <c r="AE455" s="30">
        <f t="shared" si="343"/>
        <v>0</v>
      </c>
      <c r="AF455" s="30">
        <f t="shared" si="344"/>
        <v>0</v>
      </c>
      <c r="AG455" s="197" t="s">
        <v>659</v>
      </c>
      <c r="AH455" s="17">
        <f t="shared" si="346"/>
        <v>0</v>
      </c>
    </row>
    <row r="456" spans="1:34" ht="25" customHeight="1" x14ac:dyDescent="0.25">
      <c r="A456" s="119" t="s">
        <v>660</v>
      </c>
      <c r="B456" s="274"/>
      <c r="C456" s="274"/>
      <c r="D456" s="274"/>
      <c r="E456" s="274"/>
      <c r="F456" s="274"/>
      <c r="G456" s="274"/>
      <c r="H456" s="274"/>
      <c r="I456" s="274"/>
      <c r="J456" s="274"/>
      <c r="K456" s="383">
        <f t="shared" si="339"/>
        <v>0</v>
      </c>
      <c r="L456" s="376">
        <f t="shared" si="340"/>
        <v>0</v>
      </c>
      <c r="M456" s="95"/>
      <c r="O456" s="77"/>
      <c r="P456" s="93"/>
      <c r="Q456" s="96"/>
      <c r="S456" s="96"/>
      <c r="U456" s="96"/>
      <c r="V456" s="96"/>
      <c r="X456" s="96"/>
      <c r="Z456" s="96"/>
      <c r="AB456" s="97"/>
      <c r="AC456" s="30">
        <f t="shared" si="341"/>
        <v>0</v>
      </c>
      <c r="AD456" s="30">
        <f t="shared" si="342"/>
        <v>0</v>
      </c>
      <c r="AE456" s="30">
        <f t="shared" si="343"/>
        <v>0</v>
      </c>
      <c r="AF456" s="30">
        <f t="shared" si="344"/>
        <v>0</v>
      </c>
      <c r="AG456" s="197" t="s">
        <v>661</v>
      </c>
      <c r="AH456" s="17">
        <f t="shared" si="346"/>
        <v>0</v>
      </c>
    </row>
    <row r="457" spans="1:34" ht="25" customHeight="1" x14ac:dyDescent="0.25">
      <c r="A457" s="119" t="s">
        <v>662</v>
      </c>
      <c r="B457" s="274"/>
      <c r="C457" s="274"/>
      <c r="D457" s="274"/>
      <c r="E457" s="274"/>
      <c r="F457" s="274"/>
      <c r="G457" s="274"/>
      <c r="H457" s="274"/>
      <c r="I457" s="274"/>
      <c r="J457" s="274"/>
      <c r="K457" s="383">
        <f t="shared" si="339"/>
        <v>0</v>
      </c>
      <c r="L457" s="376">
        <f t="shared" si="340"/>
        <v>0</v>
      </c>
      <c r="M457" s="95"/>
      <c r="O457" s="77"/>
      <c r="P457" s="93"/>
      <c r="Q457" s="96"/>
      <c r="S457" s="96"/>
      <c r="U457" s="96"/>
      <c r="V457" s="96"/>
      <c r="X457" s="96"/>
      <c r="Z457" s="96"/>
      <c r="AB457" s="97"/>
      <c r="AC457" s="30">
        <f t="shared" si="341"/>
        <v>0</v>
      </c>
      <c r="AD457" s="30">
        <f t="shared" si="342"/>
        <v>0</v>
      </c>
      <c r="AE457" s="30">
        <f t="shared" si="343"/>
        <v>0</v>
      </c>
      <c r="AF457" s="30">
        <f t="shared" si="344"/>
        <v>0</v>
      </c>
      <c r="AG457" s="197" t="s">
        <v>663</v>
      </c>
      <c r="AH457" s="17">
        <f t="shared" si="346"/>
        <v>0</v>
      </c>
    </row>
    <row r="458" spans="1:34" ht="25" customHeight="1" x14ac:dyDescent="0.25">
      <c r="A458" s="119" t="s">
        <v>664</v>
      </c>
      <c r="B458" s="274"/>
      <c r="C458" s="274"/>
      <c r="D458" s="274"/>
      <c r="E458" s="274"/>
      <c r="F458" s="274"/>
      <c r="G458" s="274"/>
      <c r="H458" s="274"/>
      <c r="I458" s="274"/>
      <c r="J458" s="274"/>
      <c r="K458" s="383">
        <f t="shared" si="339"/>
        <v>0</v>
      </c>
      <c r="L458" s="376">
        <f t="shared" si="340"/>
        <v>0</v>
      </c>
      <c r="M458" s="95"/>
      <c r="O458" s="77"/>
      <c r="P458" s="93"/>
      <c r="Q458" s="96"/>
      <c r="S458" s="96"/>
      <c r="U458" s="96"/>
      <c r="V458" s="96"/>
      <c r="X458" s="96"/>
      <c r="Z458" s="96"/>
      <c r="AB458" s="97"/>
      <c r="AC458" s="30">
        <f t="shared" si="341"/>
        <v>0</v>
      </c>
      <c r="AD458" s="30">
        <f t="shared" si="342"/>
        <v>0</v>
      </c>
      <c r="AE458" s="30">
        <f t="shared" si="343"/>
        <v>0</v>
      </c>
      <c r="AF458" s="30">
        <f t="shared" si="344"/>
        <v>0</v>
      </c>
      <c r="AG458" s="197" t="s">
        <v>665</v>
      </c>
      <c r="AH458" s="17">
        <f t="shared" si="346"/>
        <v>0</v>
      </c>
    </row>
    <row r="459" spans="1:34" ht="25" customHeight="1" x14ac:dyDescent="0.25">
      <c r="A459" s="119" t="s">
        <v>666</v>
      </c>
      <c r="B459" s="274"/>
      <c r="C459" s="274"/>
      <c r="D459" s="274"/>
      <c r="E459" s="274"/>
      <c r="F459" s="274"/>
      <c r="G459" s="274"/>
      <c r="H459" s="274"/>
      <c r="I459" s="274"/>
      <c r="J459" s="274"/>
      <c r="K459" s="383">
        <f t="shared" si="339"/>
        <v>0</v>
      </c>
      <c r="L459" s="376">
        <f t="shared" si="340"/>
        <v>0</v>
      </c>
      <c r="M459" s="95"/>
      <c r="O459" s="77"/>
      <c r="P459" s="93"/>
      <c r="Q459" s="96"/>
      <c r="S459" s="96"/>
      <c r="U459" s="96"/>
      <c r="V459" s="96"/>
      <c r="X459" s="96"/>
      <c r="Z459" s="96"/>
      <c r="AB459" s="97"/>
      <c r="AC459" s="30">
        <f t="shared" si="341"/>
        <v>0</v>
      </c>
      <c r="AD459" s="30">
        <f t="shared" si="342"/>
        <v>0</v>
      </c>
      <c r="AE459" s="30">
        <f t="shared" si="343"/>
        <v>0</v>
      </c>
      <c r="AF459" s="30">
        <f t="shared" si="344"/>
        <v>0</v>
      </c>
      <c r="AG459" s="197" t="s">
        <v>667</v>
      </c>
      <c r="AH459" s="17">
        <f t="shared" si="346"/>
        <v>0</v>
      </c>
    </row>
    <row r="460" spans="1:34" ht="25" customHeight="1" x14ac:dyDescent="0.25">
      <c r="A460" s="119" t="s">
        <v>668</v>
      </c>
      <c r="B460" s="274"/>
      <c r="C460" s="274"/>
      <c r="D460" s="274"/>
      <c r="E460" s="274"/>
      <c r="F460" s="274"/>
      <c r="G460" s="274"/>
      <c r="H460" s="274"/>
      <c r="I460" s="274"/>
      <c r="J460" s="274"/>
      <c r="K460" s="383">
        <f t="shared" si="339"/>
        <v>0</v>
      </c>
      <c r="L460" s="376">
        <f t="shared" si="340"/>
        <v>0</v>
      </c>
      <c r="M460" s="95"/>
      <c r="O460" s="77"/>
      <c r="P460" s="93"/>
      <c r="Q460" s="96"/>
      <c r="S460" s="96"/>
      <c r="U460" s="96"/>
      <c r="V460" s="96"/>
      <c r="X460" s="96"/>
      <c r="Z460" s="96"/>
      <c r="AB460" s="97"/>
      <c r="AC460" s="30">
        <f t="shared" si="341"/>
        <v>0</v>
      </c>
      <c r="AD460" s="30">
        <f t="shared" si="342"/>
        <v>0</v>
      </c>
      <c r="AE460" s="30">
        <f t="shared" si="343"/>
        <v>0</v>
      </c>
      <c r="AF460" s="30">
        <f t="shared" si="344"/>
        <v>0</v>
      </c>
      <c r="AG460" s="18" t="s">
        <v>669</v>
      </c>
      <c r="AH460" s="17">
        <f t="shared" si="346"/>
        <v>0</v>
      </c>
    </row>
    <row r="461" spans="1:34" ht="25" customHeight="1" x14ac:dyDescent="0.25">
      <c r="A461" s="119" t="s">
        <v>670</v>
      </c>
      <c r="B461" s="274"/>
      <c r="C461" s="274"/>
      <c r="D461" s="274"/>
      <c r="E461" s="274"/>
      <c r="F461" s="274"/>
      <c r="G461" s="274"/>
      <c r="H461" s="274"/>
      <c r="I461" s="274"/>
      <c r="J461" s="274"/>
      <c r="K461" s="383">
        <f t="shared" si="339"/>
        <v>0</v>
      </c>
      <c r="L461" s="376">
        <f t="shared" si="340"/>
        <v>0</v>
      </c>
      <c r="M461" s="95"/>
      <c r="O461" s="77"/>
      <c r="P461" s="93"/>
      <c r="Q461" s="96"/>
      <c r="S461" s="96"/>
      <c r="U461" s="96"/>
      <c r="V461" s="96"/>
      <c r="X461" s="96"/>
      <c r="Z461" s="96"/>
      <c r="AB461" s="97"/>
      <c r="AC461" s="30">
        <f t="shared" si="341"/>
        <v>0</v>
      </c>
      <c r="AD461" s="30">
        <f t="shared" si="342"/>
        <v>0</v>
      </c>
      <c r="AE461" s="30">
        <f t="shared" si="343"/>
        <v>0</v>
      </c>
      <c r="AF461" s="30">
        <f t="shared" si="344"/>
        <v>0</v>
      </c>
      <c r="AG461" s="18" t="s">
        <v>671</v>
      </c>
      <c r="AH461" s="17">
        <f t="shared" si="346"/>
        <v>0</v>
      </c>
    </row>
    <row r="462" spans="1:34" ht="25" customHeight="1" x14ac:dyDescent="0.25">
      <c r="A462" s="119" t="s">
        <v>672</v>
      </c>
      <c r="B462" s="274"/>
      <c r="C462" s="274"/>
      <c r="D462" s="274"/>
      <c r="E462" s="274"/>
      <c r="F462" s="274"/>
      <c r="G462" s="274"/>
      <c r="H462" s="274"/>
      <c r="I462" s="274"/>
      <c r="J462" s="274"/>
      <c r="K462" s="383">
        <f t="shared" si="339"/>
        <v>0</v>
      </c>
      <c r="L462" s="376">
        <f t="shared" si="340"/>
        <v>0</v>
      </c>
      <c r="M462" s="95"/>
      <c r="O462" s="77"/>
      <c r="P462" s="93"/>
      <c r="Q462" s="96"/>
      <c r="S462" s="96"/>
      <c r="U462" s="96"/>
      <c r="V462" s="96"/>
      <c r="X462" s="96"/>
      <c r="Z462" s="96"/>
      <c r="AB462" s="97"/>
      <c r="AC462" s="30">
        <f t="shared" si="341"/>
        <v>0</v>
      </c>
      <c r="AD462" s="30">
        <f t="shared" si="342"/>
        <v>0</v>
      </c>
      <c r="AE462" s="30">
        <f t="shared" si="343"/>
        <v>0</v>
      </c>
      <c r="AF462" s="30">
        <f t="shared" si="344"/>
        <v>0</v>
      </c>
      <c r="AG462" s="18" t="s">
        <v>673</v>
      </c>
      <c r="AH462" s="17">
        <f t="shared" si="346"/>
        <v>0</v>
      </c>
    </row>
    <row r="463" spans="1:34" ht="25" customHeight="1" x14ac:dyDescent="0.25">
      <c r="A463" s="119" t="s">
        <v>674</v>
      </c>
      <c r="B463" s="274"/>
      <c r="C463" s="274"/>
      <c r="D463" s="274"/>
      <c r="E463" s="274"/>
      <c r="F463" s="274"/>
      <c r="G463" s="274"/>
      <c r="H463" s="274"/>
      <c r="I463" s="274"/>
      <c r="J463" s="274"/>
      <c r="K463" s="383">
        <f t="shared" si="339"/>
        <v>0</v>
      </c>
      <c r="L463" s="376">
        <f t="shared" si="340"/>
        <v>0</v>
      </c>
      <c r="M463" s="95"/>
      <c r="O463" s="77"/>
      <c r="P463" s="93"/>
      <c r="Q463" s="96"/>
      <c r="S463" s="96"/>
      <c r="U463" s="96"/>
      <c r="V463" s="96"/>
      <c r="X463" s="96"/>
      <c r="Z463" s="96"/>
      <c r="AB463" s="97"/>
      <c r="AC463" s="30">
        <f t="shared" si="341"/>
        <v>0</v>
      </c>
      <c r="AD463" s="30">
        <f t="shared" si="342"/>
        <v>0</v>
      </c>
      <c r="AE463" s="30">
        <f t="shared" si="343"/>
        <v>0</v>
      </c>
      <c r="AF463" s="30">
        <f t="shared" si="344"/>
        <v>0</v>
      </c>
      <c r="AG463" s="18" t="s">
        <v>675</v>
      </c>
      <c r="AH463" s="17">
        <f t="shared" si="346"/>
        <v>0</v>
      </c>
    </row>
    <row r="464" spans="1:34" ht="25" customHeight="1" x14ac:dyDescent="0.25">
      <c r="A464" s="119" t="s">
        <v>676</v>
      </c>
      <c r="B464" s="274"/>
      <c r="C464" s="274"/>
      <c r="D464" s="274"/>
      <c r="E464" s="274"/>
      <c r="F464" s="274"/>
      <c r="G464" s="274"/>
      <c r="H464" s="274"/>
      <c r="I464" s="274"/>
      <c r="J464" s="274"/>
      <c r="K464" s="383">
        <f t="shared" si="339"/>
        <v>0</v>
      </c>
      <c r="L464" s="376">
        <f t="shared" si="340"/>
        <v>0</v>
      </c>
      <c r="M464" s="95"/>
      <c r="O464" s="77"/>
      <c r="P464" s="93"/>
      <c r="Q464" s="96"/>
      <c r="S464" s="96"/>
      <c r="U464" s="96"/>
      <c r="V464" s="96"/>
      <c r="X464" s="96"/>
      <c r="Z464" s="96"/>
      <c r="AB464" s="97"/>
      <c r="AC464" s="30">
        <f t="shared" si="341"/>
        <v>0</v>
      </c>
      <c r="AD464" s="30">
        <f t="shared" si="342"/>
        <v>0</v>
      </c>
      <c r="AE464" s="30">
        <f t="shared" si="343"/>
        <v>0</v>
      </c>
      <c r="AF464" s="30">
        <f t="shared" si="344"/>
        <v>0</v>
      </c>
      <c r="AG464" s="18" t="s">
        <v>677</v>
      </c>
      <c r="AH464" s="17">
        <f t="shared" si="346"/>
        <v>0</v>
      </c>
    </row>
    <row r="465" spans="1:34" ht="25" customHeight="1" x14ac:dyDescent="0.25">
      <c r="A465" s="119" t="s">
        <v>678</v>
      </c>
      <c r="B465" s="274"/>
      <c r="C465" s="274"/>
      <c r="D465" s="274"/>
      <c r="E465" s="274"/>
      <c r="F465" s="274"/>
      <c r="G465" s="274"/>
      <c r="H465" s="274"/>
      <c r="I465" s="274"/>
      <c r="J465" s="274"/>
      <c r="K465" s="383">
        <f t="shared" si="339"/>
        <v>0</v>
      </c>
      <c r="L465" s="376">
        <f t="shared" si="340"/>
        <v>0</v>
      </c>
      <c r="M465" s="95"/>
      <c r="O465" s="77"/>
      <c r="P465" s="93"/>
      <c r="Q465" s="96"/>
      <c r="S465" s="96"/>
      <c r="U465" s="96"/>
      <c r="V465" s="96"/>
      <c r="X465" s="96"/>
      <c r="Z465" s="96"/>
      <c r="AB465" s="97"/>
      <c r="AC465" s="30">
        <f t="shared" si="341"/>
        <v>0</v>
      </c>
      <c r="AD465" s="30">
        <f t="shared" si="342"/>
        <v>0</v>
      </c>
      <c r="AE465" s="30">
        <f t="shared" si="343"/>
        <v>0</v>
      </c>
      <c r="AF465" s="30">
        <f t="shared" si="344"/>
        <v>0</v>
      </c>
      <c r="AG465" s="18" t="s">
        <v>679</v>
      </c>
      <c r="AH465" s="17">
        <f t="shared" si="346"/>
        <v>0</v>
      </c>
    </row>
    <row r="466" spans="1:34" ht="25" customHeight="1" x14ac:dyDescent="0.25">
      <c r="A466" s="119" t="s">
        <v>680</v>
      </c>
      <c r="B466" s="274"/>
      <c r="C466" s="274"/>
      <c r="D466" s="274"/>
      <c r="E466" s="274"/>
      <c r="F466" s="274"/>
      <c r="G466" s="274"/>
      <c r="H466" s="274"/>
      <c r="I466" s="274"/>
      <c r="J466" s="274"/>
      <c r="K466" s="383">
        <f t="shared" si="339"/>
        <v>0</v>
      </c>
      <c r="L466" s="376">
        <f t="shared" si="340"/>
        <v>0</v>
      </c>
      <c r="M466" s="95"/>
      <c r="O466" s="77"/>
      <c r="P466" s="93"/>
      <c r="Q466" s="96"/>
      <c r="S466" s="96"/>
      <c r="U466" s="96"/>
      <c r="V466" s="96"/>
      <c r="X466" s="96"/>
      <c r="Z466" s="96"/>
      <c r="AB466" s="97"/>
      <c r="AC466" s="30">
        <f t="shared" si="341"/>
        <v>0</v>
      </c>
      <c r="AD466" s="30">
        <f t="shared" si="342"/>
        <v>0</v>
      </c>
      <c r="AE466" s="30">
        <f t="shared" si="343"/>
        <v>0</v>
      </c>
      <c r="AF466" s="30">
        <f t="shared" si="344"/>
        <v>0</v>
      </c>
      <c r="AG466" s="18" t="s">
        <v>681</v>
      </c>
      <c r="AH466" s="17">
        <f t="shared" si="346"/>
        <v>0</v>
      </c>
    </row>
    <row r="467" spans="1:34" ht="25" customHeight="1" x14ac:dyDescent="0.25">
      <c r="A467" s="119" t="s">
        <v>682</v>
      </c>
      <c r="B467" s="274"/>
      <c r="C467" s="274"/>
      <c r="D467" s="274"/>
      <c r="E467" s="274"/>
      <c r="F467" s="274"/>
      <c r="G467" s="274"/>
      <c r="H467" s="274"/>
      <c r="I467" s="274"/>
      <c r="J467" s="274"/>
      <c r="K467" s="383">
        <f t="shared" si="339"/>
        <v>0</v>
      </c>
      <c r="L467" s="376">
        <f t="shared" si="340"/>
        <v>0</v>
      </c>
      <c r="M467" s="95"/>
      <c r="O467" s="77"/>
      <c r="P467" s="93"/>
      <c r="Q467" s="96"/>
      <c r="S467" s="96"/>
      <c r="U467" s="96"/>
      <c r="V467" s="96"/>
      <c r="X467" s="96"/>
      <c r="Z467" s="96"/>
      <c r="AB467" s="97"/>
      <c r="AC467" s="30">
        <f t="shared" si="341"/>
        <v>0</v>
      </c>
      <c r="AD467" s="30">
        <f t="shared" si="342"/>
        <v>0</v>
      </c>
      <c r="AE467" s="30">
        <f t="shared" si="343"/>
        <v>0</v>
      </c>
      <c r="AF467" s="30">
        <f t="shared" si="344"/>
        <v>0</v>
      </c>
      <c r="AG467" s="18" t="s">
        <v>683</v>
      </c>
      <c r="AH467" s="17">
        <f t="shared" si="346"/>
        <v>0</v>
      </c>
    </row>
    <row r="468" spans="1:34" ht="25" customHeight="1" x14ac:dyDescent="0.25">
      <c r="A468" s="119" t="s">
        <v>684</v>
      </c>
      <c r="B468" s="274"/>
      <c r="C468" s="274"/>
      <c r="D468" s="274"/>
      <c r="E468" s="274"/>
      <c r="F468" s="274"/>
      <c r="G468" s="274"/>
      <c r="H468" s="274"/>
      <c r="I468" s="274"/>
      <c r="J468" s="274"/>
      <c r="K468" s="383">
        <f t="shared" si="339"/>
        <v>0</v>
      </c>
      <c r="L468" s="376">
        <f t="shared" si="340"/>
        <v>0</v>
      </c>
      <c r="M468" s="95"/>
      <c r="O468" s="77"/>
      <c r="P468" s="93"/>
      <c r="Q468" s="96"/>
      <c r="S468" s="96"/>
      <c r="U468" s="96"/>
      <c r="V468" s="96"/>
      <c r="X468" s="96"/>
      <c r="Z468" s="96"/>
      <c r="AB468" s="97"/>
      <c r="AC468" s="30">
        <f t="shared" si="341"/>
        <v>0</v>
      </c>
      <c r="AD468" s="30">
        <f t="shared" si="342"/>
        <v>0</v>
      </c>
      <c r="AE468" s="30">
        <f t="shared" si="343"/>
        <v>0</v>
      </c>
      <c r="AF468" s="30">
        <f t="shared" si="344"/>
        <v>0</v>
      </c>
      <c r="AG468" s="18" t="s">
        <v>685</v>
      </c>
      <c r="AH468" s="17">
        <f t="shared" si="346"/>
        <v>0</v>
      </c>
    </row>
    <row r="469" spans="1:34" ht="25" customHeight="1" x14ac:dyDescent="0.25">
      <c r="A469" s="119" t="s">
        <v>686</v>
      </c>
      <c r="B469" s="274"/>
      <c r="C469" s="274"/>
      <c r="D469" s="274"/>
      <c r="E469" s="274"/>
      <c r="F469" s="274"/>
      <c r="G469" s="274"/>
      <c r="H469" s="274"/>
      <c r="I469" s="274"/>
      <c r="J469" s="274"/>
      <c r="K469" s="383">
        <f t="shared" si="339"/>
        <v>0</v>
      </c>
      <c r="L469" s="376">
        <f t="shared" si="340"/>
        <v>0</v>
      </c>
      <c r="M469" s="95"/>
      <c r="O469" s="77"/>
      <c r="P469" s="93"/>
      <c r="Q469" s="96"/>
      <c r="S469" s="96"/>
      <c r="U469" s="96"/>
      <c r="V469" s="96"/>
      <c r="X469" s="96"/>
      <c r="Z469" s="96"/>
      <c r="AB469" s="97"/>
      <c r="AC469" s="30">
        <f t="shared" si="341"/>
        <v>0</v>
      </c>
      <c r="AD469" s="30">
        <f t="shared" si="342"/>
        <v>0</v>
      </c>
      <c r="AE469" s="30">
        <f t="shared" si="343"/>
        <v>0</v>
      </c>
      <c r="AF469" s="30">
        <f t="shared" si="344"/>
        <v>0</v>
      </c>
      <c r="AG469" s="18" t="s">
        <v>687</v>
      </c>
      <c r="AH469" s="17">
        <f t="shared" si="346"/>
        <v>0</v>
      </c>
    </row>
    <row r="470" spans="1:34" ht="25" customHeight="1" x14ac:dyDescent="0.25">
      <c r="A470" s="119" t="s">
        <v>688</v>
      </c>
      <c r="B470" s="274"/>
      <c r="C470" s="274"/>
      <c r="D470" s="274"/>
      <c r="E470" s="274"/>
      <c r="F470" s="274"/>
      <c r="G470" s="274"/>
      <c r="H470" s="274"/>
      <c r="I470" s="274"/>
      <c r="J470" s="274"/>
      <c r="K470" s="383">
        <f t="shared" si="339"/>
        <v>0</v>
      </c>
      <c r="L470" s="376">
        <f t="shared" si="340"/>
        <v>0</v>
      </c>
      <c r="M470" s="95"/>
      <c r="O470" s="77"/>
      <c r="P470" s="93"/>
      <c r="Q470" s="96"/>
      <c r="S470" s="96"/>
      <c r="U470" s="96"/>
      <c r="V470" s="96"/>
      <c r="X470" s="96"/>
      <c r="Z470" s="96"/>
      <c r="AB470" s="97"/>
      <c r="AC470" s="30">
        <f t="shared" si="341"/>
        <v>0</v>
      </c>
      <c r="AD470" s="30">
        <f t="shared" si="342"/>
        <v>0</v>
      </c>
      <c r="AE470" s="30">
        <f t="shared" si="343"/>
        <v>0</v>
      </c>
      <c r="AF470" s="30">
        <f t="shared" si="344"/>
        <v>0</v>
      </c>
      <c r="AG470" s="18" t="s">
        <v>689</v>
      </c>
      <c r="AH470" s="17">
        <f t="shared" si="346"/>
        <v>0</v>
      </c>
    </row>
    <row r="471" spans="1:34" ht="25" customHeight="1" x14ac:dyDescent="0.25">
      <c r="A471" s="119" t="s">
        <v>690</v>
      </c>
      <c r="B471" s="274"/>
      <c r="C471" s="274"/>
      <c r="D471" s="274"/>
      <c r="E471" s="274"/>
      <c r="F471" s="274"/>
      <c r="G471" s="274"/>
      <c r="H471" s="274"/>
      <c r="I471" s="274"/>
      <c r="J471" s="274"/>
      <c r="K471" s="383">
        <f t="shared" si="339"/>
        <v>0</v>
      </c>
      <c r="L471" s="376">
        <f t="shared" si="340"/>
        <v>0</v>
      </c>
      <c r="M471" s="95"/>
      <c r="O471" s="77"/>
      <c r="P471" s="93"/>
      <c r="Q471" s="96"/>
      <c r="S471" s="96"/>
      <c r="U471" s="96"/>
      <c r="V471" s="96"/>
      <c r="X471" s="96"/>
      <c r="Z471" s="96"/>
      <c r="AB471" s="97"/>
      <c r="AC471" s="30">
        <f t="shared" si="341"/>
        <v>0</v>
      </c>
      <c r="AD471" s="30">
        <f t="shared" si="342"/>
        <v>0</v>
      </c>
      <c r="AE471" s="30">
        <f t="shared" si="343"/>
        <v>0</v>
      </c>
      <c r="AF471" s="30">
        <f t="shared" si="344"/>
        <v>0</v>
      </c>
      <c r="AG471" s="18" t="s">
        <v>691</v>
      </c>
      <c r="AH471" s="17">
        <f t="shared" si="346"/>
        <v>0</v>
      </c>
    </row>
    <row r="472" spans="1:34" ht="25" customHeight="1" x14ac:dyDescent="0.25">
      <c r="A472" s="119" t="s">
        <v>408</v>
      </c>
      <c r="B472" s="274"/>
      <c r="C472" s="274"/>
      <c r="D472" s="274"/>
      <c r="E472" s="274"/>
      <c r="F472" s="274"/>
      <c r="G472" s="274"/>
      <c r="H472" s="274"/>
      <c r="I472" s="274"/>
      <c r="J472" s="274"/>
      <c r="K472" s="383">
        <f t="shared" si="339"/>
        <v>0</v>
      </c>
      <c r="L472" s="376">
        <f t="shared" si="340"/>
        <v>0</v>
      </c>
      <c r="M472" s="95"/>
      <c r="O472" s="77"/>
      <c r="P472" s="93"/>
      <c r="Q472" s="96"/>
      <c r="S472" s="96"/>
      <c r="U472" s="96"/>
      <c r="V472" s="96"/>
      <c r="X472" s="96"/>
      <c r="Z472" s="96"/>
      <c r="AB472" s="97"/>
      <c r="AC472" s="30">
        <f t="shared" si="341"/>
        <v>0</v>
      </c>
      <c r="AD472" s="30">
        <f t="shared" si="342"/>
        <v>0</v>
      </c>
      <c r="AE472" s="30">
        <f t="shared" si="343"/>
        <v>0</v>
      </c>
      <c r="AF472" s="30">
        <f t="shared" si="344"/>
        <v>0</v>
      </c>
      <c r="AG472" s="18" t="s">
        <v>692</v>
      </c>
      <c r="AH472" s="17">
        <f t="shared" si="346"/>
        <v>0</v>
      </c>
    </row>
    <row r="473" spans="1:34" ht="25" customHeight="1" x14ac:dyDescent="0.25">
      <c r="A473" s="119" t="s">
        <v>693</v>
      </c>
      <c r="B473" s="274"/>
      <c r="C473" s="274"/>
      <c r="D473" s="274"/>
      <c r="E473" s="274"/>
      <c r="F473" s="274"/>
      <c r="G473" s="274"/>
      <c r="H473" s="274"/>
      <c r="I473" s="274"/>
      <c r="J473" s="274"/>
      <c r="K473" s="383">
        <f t="shared" si="339"/>
        <v>0</v>
      </c>
      <c r="L473" s="376">
        <f t="shared" si="340"/>
        <v>0</v>
      </c>
      <c r="M473" s="95"/>
      <c r="O473" s="77"/>
      <c r="P473" s="93"/>
      <c r="Q473" s="96"/>
      <c r="S473" s="96"/>
      <c r="U473" s="96"/>
      <c r="V473" s="96"/>
      <c r="X473" s="96"/>
      <c r="Z473" s="96"/>
      <c r="AB473" s="97"/>
      <c r="AC473" s="30">
        <f t="shared" si="341"/>
        <v>0</v>
      </c>
      <c r="AD473" s="30">
        <f t="shared" si="342"/>
        <v>0</v>
      </c>
      <c r="AE473" s="30">
        <f t="shared" si="343"/>
        <v>0</v>
      </c>
      <c r="AF473" s="30">
        <f t="shared" si="344"/>
        <v>0</v>
      </c>
      <c r="AG473" s="18" t="s">
        <v>694</v>
      </c>
      <c r="AH473" s="17">
        <f t="shared" si="346"/>
        <v>0</v>
      </c>
    </row>
    <row r="474" spans="1:34" ht="25" customHeight="1" x14ac:dyDescent="0.25">
      <c r="A474" s="119" t="s">
        <v>695</v>
      </c>
      <c r="B474" s="274"/>
      <c r="C474" s="274"/>
      <c r="D474" s="274"/>
      <c r="E474" s="274"/>
      <c r="F474" s="274"/>
      <c r="G474" s="274"/>
      <c r="H474" s="274"/>
      <c r="I474" s="274"/>
      <c r="J474" s="274"/>
      <c r="K474" s="383">
        <f t="shared" si="339"/>
        <v>0</v>
      </c>
      <c r="L474" s="376">
        <f t="shared" si="340"/>
        <v>0</v>
      </c>
      <c r="M474" s="95"/>
      <c r="O474" s="77"/>
      <c r="P474" s="93"/>
      <c r="Q474" s="96"/>
      <c r="S474" s="96"/>
      <c r="U474" s="96"/>
      <c r="V474" s="96"/>
      <c r="X474" s="96"/>
      <c r="Z474" s="96"/>
      <c r="AB474" s="97"/>
      <c r="AC474" s="30">
        <f t="shared" si="341"/>
        <v>0</v>
      </c>
      <c r="AD474" s="30">
        <f t="shared" si="342"/>
        <v>0</v>
      </c>
      <c r="AE474" s="30">
        <f t="shared" si="343"/>
        <v>0</v>
      </c>
      <c r="AF474" s="30">
        <f t="shared" si="344"/>
        <v>0</v>
      </c>
      <c r="AG474" s="18" t="s">
        <v>696</v>
      </c>
      <c r="AH474" s="17">
        <f t="shared" si="346"/>
        <v>0</v>
      </c>
    </row>
    <row r="475" spans="1:34" ht="25" customHeight="1" x14ac:dyDescent="0.25">
      <c r="A475" s="248">
        <v>0</v>
      </c>
      <c r="B475" s="274"/>
      <c r="C475" s="275"/>
      <c r="D475" s="276"/>
      <c r="E475" s="276"/>
      <c r="F475" s="276"/>
      <c r="G475" s="276"/>
      <c r="H475" s="276"/>
      <c r="I475" s="276"/>
      <c r="J475" s="276"/>
      <c r="K475" s="367">
        <f t="shared" si="339"/>
        <v>0</v>
      </c>
      <c r="L475" s="376">
        <f t="shared" si="340"/>
        <v>0</v>
      </c>
      <c r="M475" s="95"/>
      <c r="O475" s="77"/>
      <c r="P475" s="93"/>
      <c r="Q475" s="96"/>
      <c r="S475" s="96"/>
      <c r="U475" s="96"/>
      <c r="V475" s="96"/>
      <c r="X475" s="96"/>
      <c r="Z475" s="96"/>
      <c r="AB475" s="97"/>
      <c r="AC475" s="30">
        <f t="shared" si="341"/>
        <v>0</v>
      </c>
      <c r="AD475" s="30">
        <f t="shared" si="342"/>
        <v>0</v>
      </c>
      <c r="AE475" s="30">
        <f t="shared" si="343"/>
        <v>0</v>
      </c>
      <c r="AF475" s="30">
        <f t="shared" si="344"/>
        <v>0</v>
      </c>
      <c r="AG475" s="18">
        <v>0</v>
      </c>
      <c r="AH475" s="17">
        <f t="shared" si="346"/>
        <v>0</v>
      </c>
    </row>
    <row r="476" spans="1:34" ht="25" customHeight="1" x14ac:dyDescent="0.25">
      <c r="A476" s="248">
        <v>0</v>
      </c>
      <c r="B476" s="274"/>
      <c r="C476" s="275"/>
      <c r="D476" s="276"/>
      <c r="E476" s="276"/>
      <c r="F476" s="276"/>
      <c r="G476" s="276"/>
      <c r="H476" s="276"/>
      <c r="I476" s="276"/>
      <c r="J476" s="276"/>
      <c r="K476" s="367">
        <f t="shared" si="339"/>
        <v>0</v>
      </c>
      <c r="L476" s="376">
        <f t="shared" si="340"/>
        <v>0</v>
      </c>
      <c r="M476" s="95"/>
      <c r="O476" s="77"/>
      <c r="P476" s="93"/>
      <c r="Q476" s="96"/>
      <c r="S476" s="96"/>
      <c r="U476" s="96"/>
      <c r="V476" s="96"/>
      <c r="X476" s="96"/>
      <c r="Z476" s="96"/>
      <c r="AB476" s="97"/>
      <c r="AC476" s="30">
        <f t="shared" si="341"/>
        <v>0</v>
      </c>
      <c r="AD476" s="30">
        <f t="shared" si="342"/>
        <v>0</v>
      </c>
      <c r="AE476" s="30">
        <f t="shared" si="343"/>
        <v>0</v>
      </c>
      <c r="AF476" s="30">
        <f t="shared" si="344"/>
        <v>0</v>
      </c>
      <c r="AG476" s="18">
        <v>0</v>
      </c>
      <c r="AH476" s="17">
        <f t="shared" si="346"/>
        <v>0</v>
      </c>
    </row>
    <row r="477" spans="1:34" ht="25" customHeight="1" x14ac:dyDescent="0.25">
      <c r="A477" s="248">
        <v>0</v>
      </c>
      <c r="B477" s="274"/>
      <c r="C477" s="275"/>
      <c r="D477" s="276"/>
      <c r="E477" s="276"/>
      <c r="F477" s="276"/>
      <c r="G477" s="276"/>
      <c r="H477" s="276"/>
      <c r="I477" s="276"/>
      <c r="J477" s="276"/>
      <c r="K477" s="367">
        <f t="shared" si="339"/>
        <v>0</v>
      </c>
      <c r="L477" s="376">
        <f t="shared" si="340"/>
        <v>0</v>
      </c>
      <c r="M477" s="95"/>
      <c r="O477" s="77"/>
      <c r="P477" s="93"/>
      <c r="Q477" s="96"/>
      <c r="S477" s="96"/>
      <c r="U477" s="96"/>
      <c r="V477" s="96"/>
      <c r="X477" s="96"/>
      <c r="Z477" s="96"/>
      <c r="AB477" s="97"/>
      <c r="AC477" s="30">
        <f t="shared" si="341"/>
        <v>0</v>
      </c>
      <c r="AD477" s="30">
        <f t="shared" si="342"/>
        <v>0</v>
      </c>
      <c r="AE477" s="30">
        <f t="shared" si="343"/>
        <v>0</v>
      </c>
      <c r="AF477" s="30">
        <f t="shared" si="344"/>
        <v>0</v>
      </c>
      <c r="AG477" s="18">
        <v>0</v>
      </c>
      <c r="AH477" s="17">
        <f t="shared" si="346"/>
        <v>0</v>
      </c>
    </row>
    <row r="478" spans="1:34" ht="25" customHeight="1" x14ac:dyDescent="0.25">
      <c r="A478" s="252" t="s">
        <v>208</v>
      </c>
      <c r="B478" s="253" t="str">
        <f>IF(B453-B456-B457-B459-B460-B461-B462-B463-B464-B465-B466-B467-B468-B469-B470-B471-B472-B473-B474=0,"OK","OUT OF BALANCE BY")</f>
        <v>OK</v>
      </c>
      <c r="C478" s="254" t="str">
        <f t="shared" ref="C478:L478" si="347">IF(C453-C456-C457-C459-C460-C461-C462-C463-C464-C465-C466-C467-C468-C469-C470-C471-C472-C473-C474=0,"OK","OUT OF BALANCE BY")</f>
        <v>OK</v>
      </c>
      <c r="D478" s="268" t="str">
        <f t="shared" si="347"/>
        <v>OK</v>
      </c>
      <c r="E478" s="268" t="str">
        <f t="shared" si="347"/>
        <v>OK</v>
      </c>
      <c r="F478" s="268" t="str">
        <f t="shared" si="347"/>
        <v>OK</v>
      </c>
      <c r="G478" s="268" t="str">
        <f t="shared" si="347"/>
        <v>OK</v>
      </c>
      <c r="H478" s="268" t="str">
        <f t="shared" si="347"/>
        <v>OK</v>
      </c>
      <c r="I478" s="268" t="str">
        <f t="shared" si="347"/>
        <v>OK</v>
      </c>
      <c r="J478" s="268" t="str">
        <f t="shared" si="347"/>
        <v>OK</v>
      </c>
      <c r="K478" s="364" t="str">
        <f t="shared" si="347"/>
        <v>OK</v>
      </c>
      <c r="L478" s="380" t="str">
        <f t="shared" si="347"/>
        <v>OK</v>
      </c>
      <c r="M478" s="95"/>
      <c r="O478" s="77"/>
      <c r="P478" s="96"/>
      <c r="Q478" s="110"/>
      <c r="R478" s="66"/>
      <c r="S478" s="110"/>
      <c r="T478" s="66"/>
      <c r="U478" s="110"/>
      <c r="V478" s="110"/>
      <c r="W478" s="66"/>
      <c r="X478" s="110"/>
      <c r="Y478" s="66"/>
      <c r="Z478" s="110"/>
      <c r="AA478" s="66"/>
      <c r="AB478" s="111"/>
      <c r="AC478" s="35" t="str">
        <f t="shared" ref="AC478:AF478" si="348">IF(AC453-AC456-AC457-AC459-AC460-AC461-AC462-AC463-AC464-AC465-AC466-AC467-AC468-AC469-AC470-AC471-AC472-AC473-AC474=0,"OK","OUT OF BALANCE BY")</f>
        <v>OK</v>
      </c>
      <c r="AD478" s="35" t="str">
        <f t="shared" si="348"/>
        <v>OK</v>
      </c>
      <c r="AE478" s="35" t="str">
        <f t="shared" si="348"/>
        <v>OK</v>
      </c>
      <c r="AF478" s="35" t="str">
        <f t="shared" si="348"/>
        <v>OK</v>
      </c>
      <c r="AH478" s="17">
        <f t="shared" si="346"/>
        <v>0</v>
      </c>
    </row>
    <row r="479" spans="1:34" ht="25" customHeight="1" x14ac:dyDescent="0.25">
      <c r="A479" s="252"/>
      <c r="B479" s="240">
        <f>B453-B456-B457-B459-B460-B461-B462-B463-B464-B465-B466-B467-B468-B469-B470-B471-B472-B473-B474</f>
        <v>0</v>
      </c>
      <c r="C479" s="241">
        <f t="shared" ref="C479:L479" si="349">C453-C456-C457-C459-C460-C461-C462-C463-C464-C465-C466-C467-C468-C469-C470-C471-C472-C473-C474</f>
        <v>0</v>
      </c>
      <c r="D479" s="263">
        <f t="shared" si="349"/>
        <v>0</v>
      </c>
      <c r="E479" s="263">
        <f t="shared" si="349"/>
        <v>0</v>
      </c>
      <c r="F479" s="263">
        <f t="shared" si="349"/>
        <v>0</v>
      </c>
      <c r="G479" s="263">
        <f t="shared" si="349"/>
        <v>0</v>
      </c>
      <c r="H479" s="263">
        <f t="shared" si="349"/>
        <v>0</v>
      </c>
      <c r="I479" s="263">
        <f t="shared" si="349"/>
        <v>0</v>
      </c>
      <c r="J479" s="263">
        <f t="shared" si="349"/>
        <v>0</v>
      </c>
      <c r="K479" s="363">
        <f t="shared" si="349"/>
        <v>0</v>
      </c>
      <c r="L479" s="376">
        <f t="shared" si="349"/>
        <v>0</v>
      </c>
      <c r="M479" s="95"/>
      <c r="O479" s="77"/>
      <c r="P479" s="96"/>
      <c r="Q479" s="96"/>
      <c r="S479" s="96"/>
      <c r="U479" s="96"/>
      <c r="V479" s="96"/>
      <c r="X479" s="96"/>
      <c r="Z479" s="96"/>
      <c r="AB479" s="97"/>
      <c r="AC479" s="30">
        <f t="shared" ref="AC479:AF479" si="350">AC453-AC456-AC457-AC459-AC460-AC461-AC462-AC463-AC464-AC465-AC466-AC467-AC468-AC469-AC470-AC471-AC472-AC473-AC474</f>
        <v>0</v>
      </c>
      <c r="AD479" s="30">
        <f t="shared" si="350"/>
        <v>0</v>
      </c>
      <c r="AE479" s="30">
        <f t="shared" si="350"/>
        <v>0</v>
      </c>
      <c r="AF479" s="30">
        <f t="shared" si="350"/>
        <v>0</v>
      </c>
      <c r="AH479" s="17">
        <f t="shared" si="346"/>
        <v>0</v>
      </c>
    </row>
    <row r="480" spans="1:34" ht="25" customHeight="1" thickBot="1" x14ac:dyDescent="0.3">
      <c r="A480" s="249"/>
      <c r="B480" s="250"/>
      <c r="C480" s="251"/>
      <c r="D480" s="264"/>
      <c r="E480" s="264"/>
      <c r="F480" s="264"/>
      <c r="G480" s="264"/>
      <c r="H480" s="264"/>
      <c r="I480" s="264"/>
      <c r="J480" s="264"/>
      <c r="K480" s="379"/>
      <c r="L480" s="378"/>
      <c r="M480" s="101"/>
      <c r="N480" s="103"/>
      <c r="O480" s="77"/>
      <c r="P480" s="99"/>
      <c r="Q480" s="103"/>
      <c r="R480" s="104"/>
      <c r="S480" s="103"/>
      <c r="T480" s="104"/>
      <c r="U480" s="103"/>
      <c r="V480" s="103"/>
      <c r="W480" s="104"/>
      <c r="X480" s="103"/>
      <c r="Y480" s="104"/>
      <c r="Z480" s="103"/>
      <c r="AA480" s="104"/>
      <c r="AB480" s="105"/>
      <c r="AC480" s="33"/>
      <c r="AD480" s="33"/>
      <c r="AE480" s="33"/>
      <c r="AF480" s="33"/>
      <c r="AG480" s="80"/>
      <c r="AH480" s="17">
        <f t="shared" si="346"/>
        <v>0</v>
      </c>
    </row>
    <row r="481" spans="1:34" ht="40" customHeight="1" x14ac:dyDescent="0.25">
      <c r="A481" s="235" t="s">
        <v>697</v>
      </c>
      <c r="B481" s="236"/>
      <c r="C481" s="237"/>
      <c r="D481" s="246"/>
      <c r="E481" s="246"/>
      <c r="F481" s="246"/>
      <c r="G481" s="246"/>
      <c r="H481" s="246"/>
      <c r="I481" s="246"/>
      <c r="J481" s="246"/>
      <c r="K481" s="357"/>
      <c r="L481" s="376"/>
      <c r="M481" s="95"/>
      <c r="O481" s="77"/>
      <c r="P481" s="107"/>
      <c r="Q481" s="96"/>
      <c r="S481" s="96"/>
      <c r="U481" s="96"/>
      <c r="V481" s="96"/>
      <c r="X481" s="96"/>
      <c r="Z481" s="96"/>
      <c r="AB481" s="97"/>
      <c r="AC481" s="30"/>
      <c r="AD481" s="30"/>
      <c r="AE481" s="30"/>
      <c r="AF481" s="30"/>
      <c r="AH481" s="17">
        <f>IF($L$482=0,0,1)</f>
        <v>0</v>
      </c>
    </row>
    <row r="482" spans="1:34" ht="25" customHeight="1" x14ac:dyDescent="0.25">
      <c r="A482" s="119" t="s">
        <v>188</v>
      </c>
      <c r="B482" s="238"/>
      <c r="C482" s="238"/>
      <c r="D482" s="238"/>
      <c r="E482" s="238"/>
      <c r="F482" s="238"/>
      <c r="G482" s="238"/>
      <c r="H482" s="238"/>
      <c r="I482" s="238"/>
      <c r="J482" s="238"/>
      <c r="K482" s="372">
        <f t="shared" ref="K482:K488" si="351">D482+E482+F482+H482+J482</f>
        <v>0</v>
      </c>
      <c r="L482" s="376">
        <f t="shared" ref="L482:L488" si="352">G482+I482+K482</f>
        <v>0</v>
      </c>
      <c r="M482" s="95"/>
      <c r="O482" s="77">
        <f>IF(L482&gt;1,1,0)</f>
        <v>0</v>
      </c>
      <c r="P482" s="93"/>
      <c r="Q482" s="96"/>
      <c r="S482" s="96"/>
      <c r="U482" s="96"/>
      <c r="V482" s="96"/>
      <c r="X482" s="96"/>
      <c r="Z482" s="96"/>
      <c r="AB482" s="97"/>
      <c r="AC482" s="30">
        <f t="shared" ref="AC482:AC488" si="353">Q482</f>
        <v>0</v>
      </c>
      <c r="AD482" s="30">
        <f t="shared" ref="AD482:AD488" si="354">D482+E482+F482+H482+J482</f>
        <v>0</v>
      </c>
      <c r="AE482" s="30">
        <f t="shared" ref="AE482:AE488" si="355">G482</f>
        <v>0</v>
      </c>
      <c r="AF482" s="30">
        <f t="shared" ref="AF482:AF488" si="356">AC482+AD482+AE482</f>
        <v>0</v>
      </c>
      <c r="AG482" s="18" t="s">
        <v>698</v>
      </c>
      <c r="AH482" s="17">
        <f>IF($L$482=0,0,1)</f>
        <v>0</v>
      </c>
    </row>
    <row r="483" spans="1:34" ht="25" customHeight="1" x14ac:dyDescent="0.25">
      <c r="A483" s="119" t="s">
        <v>699</v>
      </c>
      <c r="B483" s="274"/>
      <c r="C483" s="274"/>
      <c r="D483" s="274"/>
      <c r="E483" s="274"/>
      <c r="F483" s="274"/>
      <c r="G483" s="274"/>
      <c r="H483" s="274"/>
      <c r="I483" s="274"/>
      <c r="J483" s="274"/>
      <c r="K483" s="383">
        <f t="shared" si="351"/>
        <v>0</v>
      </c>
      <c r="L483" s="376">
        <f t="shared" si="352"/>
        <v>0</v>
      </c>
      <c r="M483" s="95"/>
      <c r="O483" s="77"/>
      <c r="P483" s="93"/>
      <c r="Q483" s="96"/>
      <c r="S483" s="96"/>
      <c r="U483" s="96"/>
      <c r="V483" s="96"/>
      <c r="X483" s="96"/>
      <c r="Z483" s="96"/>
      <c r="AB483" s="97"/>
      <c r="AC483" s="30">
        <f t="shared" si="353"/>
        <v>0</v>
      </c>
      <c r="AD483" s="30">
        <f t="shared" si="354"/>
        <v>0</v>
      </c>
      <c r="AE483" s="30">
        <f t="shared" si="355"/>
        <v>0</v>
      </c>
      <c r="AF483" s="30">
        <f t="shared" si="356"/>
        <v>0</v>
      </c>
      <c r="AG483" s="18" t="s">
        <v>700</v>
      </c>
      <c r="AH483" s="17">
        <f t="shared" ref="AH483:AH491" si="357">IF($L$482=0,0,1)</f>
        <v>0</v>
      </c>
    </row>
    <row r="484" spans="1:34" ht="25" customHeight="1" x14ac:dyDescent="0.25">
      <c r="A484" s="119" t="s">
        <v>701</v>
      </c>
      <c r="B484" s="274"/>
      <c r="C484" s="274"/>
      <c r="D484" s="274"/>
      <c r="E484" s="274"/>
      <c r="F484" s="274"/>
      <c r="G484" s="274"/>
      <c r="H484" s="274"/>
      <c r="I484" s="274"/>
      <c r="J484" s="274"/>
      <c r="K484" s="383">
        <f t="shared" si="351"/>
        <v>0</v>
      </c>
      <c r="L484" s="376">
        <f t="shared" si="352"/>
        <v>0</v>
      </c>
      <c r="M484" s="95"/>
      <c r="O484" s="77"/>
      <c r="P484" s="93"/>
      <c r="Q484" s="96"/>
      <c r="S484" s="96"/>
      <c r="U484" s="96"/>
      <c r="V484" s="96"/>
      <c r="X484" s="96"/>
      <c r="Z484" s="96"/>
      <c r="AB484" s="97"/>
      <c r="AC484" s="30">
        <f t="shared" si="353"/>
        <v>0</v>
      </c>
      <c r="AD484" s="30">
        <f t="shared" si="354"/>
        <v>0</v>
      </c>
      <c r="AE484" s="30">
        <f t="shared" si="355"/>
        <v>0</v>
      </c>
      <c r="AF484" s="30">
        <f t="shared" si="356"/>
        <v>0</v>
      </c>
      <c r="AG484" s="18" t="s">
        <v>702</v>
      </c>
      <c r="AH484" s="17">
        <f t="shared" si="357"/>
        <v>0</v>
      </c>
    </row>
    <row r="485" spans="1:34" ht="25" customHeight="1" x14ac:dyDescent="0.25">
      <c r="A485" s="119" t="s">
        <v>703</v>
      </c>
      <c r="B485" s="274"/>
      <c r="C485" s="274"/>
      <c r="D485" s="274"/>
      <c r="E485" s="274"/>
      <c r="F485" s="274"/>
      <c r="G485" s="274"/>
      <c r="H485" s="274"/>
      <c r="I485" s="274"/>
      <c r="J485" s="274"/>
      <c r="K485" s="383">
        <f t="shared" si="351"/>
        <v>0</v>
      </c>
      <c r="L485" s="376">
        <f t="shared" si="352"/>
        <v>0</v>
      </c>
      <c r="M485" s="95"/>
      <c r="O485" s="77"/>
      <c r="P485" s="93"/>
      <c r="Q485" s="96"/>
      <c r="S485" s="96"/>
      <c r="U485" s="96"/>
      <c r="V485" s="96"/>
      <c r="X485" s="96"/>
      <c r="Z485" s="96"/>
      <c r="AB485" s="97"/>
      <c r="AC485" s="30">
        <f t="shared" si="353"/>
        <v>0</v>
      </c>
      <c r="AD485" s="30">
        <f t="shared" si="354"/>
        <v>0</v>
      </c>
      <c r="AE485" s="30">
        <f t="shared" si="355"/>
        <v>0</v>
      </c>
      <c r="AF485" s="30">
        <f t="shared" si="356"/>
        <v>0</v>
      </c>
      <c r="AG485" s="18" t="s">
        <v>704</v>
      </c>
      <c r="AH485" s="17">
        <f t="shared" si="357"/>
        <v>0</v>
      </c>
    </row>
    <row r="486" spans="1:34" ht="25" customHeight="1" x14ac:dyDescent="0.25">
      <c r="A486" s="248">
        <v>0</v>
      </c>
      <c r="B486" s="274"/>
      <c r="C486" s="275"/>
      <c r="D486" s="276"/>
      <c r="E486" s="276"/>
      <c r="F486" s="276"/>
      <c r="G486" s="276"/>
      <c r="H486" s="276"/>
      <c r="I486" s="276"/>
      <c r="J486" s="276"/>
      <c r="K486" s="367">
        <f t="shared" si="351"/>
        <v>0</v>
      </c>
      <c r="L486" s="376">
        <f t="shared" si="352"/>
        <v>0</v>
      </c>
      <c r="M486" s="95"/>
      <c r="O486" s="77"/>
      <c r="P486" s="93"/>
      <c r="Q486" s="96"/>
      <c r="S486" s="96"/>
      <c r="U486" s="96"/>
      <c r="V486" s="96"/>
      <c r="X486" s="96"/>
      <c r="Z486" s="96"/>
      <c r="AB486" s="97"/>
      <c r="AC486" s="30">
        <f t="shared" si="353"/>
        <v>0</v>
      </c>
      <c r="AD486" s="30">
        <f t="shared" si="354"/>
        <v>0</v>
      </c>
      <c r="AE486" s="30">
        <f t="shared" si="355"/>
        <v>0</v>
      </c>
      <c r="AF486" s="30">
        <f t="shared" si="356"/>
        <v>0</v>
      </c>
      <c r="AG486" s="18">
        <v>0</v>
      </c>
      <c r="AH486" s="17">
        <f t="shared" si="357"/>
        <v>0</v>
      </c>
    </row>
    <row r="487" spans="1:34" ht="25" customHeight="1" x14ac:dyDescent="0.25">
      <c r="A487" s="248">
        <v>0</v>
      </c>
      <c r="B487" s="274"/>
      <c r="C487" s="275"/>
      <c r="D487" s="276"/>
      <c r="E487" s="276"/>
      <c r="F487" s="276"/>
      <c r="G487" s="276"/>
      <c r="H487" s="276"/>
      <c r="I487" s="276"/>
      <c r="J487" s="276"/>
      <c r="K487" s="367">
        <f t="shared" si="351"/>
        <v>0</v>
      </c>
      <c r="L487" s="376">
        <f t="shared" si="352"/>
        <v>0</v>
      </c>
      <c r="M487" s="95"/>
      <c r="O487" s="77"/>
      <c r="P487" s="93"/>
      <c r="Q487" s="96"/>
      <c r="S487" s="96"/>
      <c r="U487" s="96"/>
      <c r="V487" s="96"/>
      <c r="X487" s="96"/>
      <c r="Z487" s="96"/>
      <c r="AB487" s="97"/>
      <c r="AC487" s="30">
        <f t="shared" si="353"/>
        <v>0</v>
      </c>
      <c r="AD487" s="30">
        <f t="shared" si="354"/>
        <v>0</v>
      </c>
      <c r="AE487" s="30">
        <f t="shared" si="355"/>
        <v>0</v>
      </c>
      <c r="AF487" s="30">
        <f t="shared" si="356"/>
        <v>0</v>
      </c>
      <c r="AG487" s="18">
        <v>0</v>
      </c>
      <c r="AH487" s="17">
        <f t="shared" si="357"/>
        <v>0</v>
      </c>
    </row>
    <row r="488" spans="1:34" ht="25" customHeight="1" x14ac:dyDescent="0.25">
      <c r="A488" s="248">
        <v>0</v>
      </c>
      <c r="B488" s="274"/>
      <c r="C488" s="275"/>
      <c r="D488" s="276"/>
      <c r="E488" s="276"/>
      <c r="F488" s="276"/>
      <c r="G488" s="276"/>
      <c r="H488" s="276"/>
      <c r="I488" s="276"/>
      <c r="J488" s="276"/>
      <c r="K488" s="367">
        <f t="shared" si="351"/>
        <v>0</v>
      </c>
      <c r="L488" s="376">
        <f t="shared" si="352"/>
        <v>0</v>
      </c>
      <c r="M488" s="95"/>
      <c r="O488" s="77"/>
      <c r="P488" s="93"/>
      <c r="Q488" s="96"/>
      <c r="S488" s="96"/>
      <c r="U488" s="96"/>
      <c r="V488" s="96"/>
      <c r="X488" s="96"/>
      <c r="Z488" s="96"/>
      <c r="AB488" s="97"/>
      <c r="AC488" s="30">
        <f t="shared" si="353"/>
        <v>0</v>
      </c>
      <c r="AD488" s="30">
        <f t="shared" si="354"/>
        <v>0</v>
      </c>
      <c r="AE488" s="30">
        <f t="shared" si="355"/>
        <v>0</v>
      </c>
      <c r="AF488" s="30">
        <f t="shared" si="356"/>
        <v>0</v>
      </c>
      <c r="AG488" s="18">
        <v>0</v>
      </c>
      <c r="AH488" s="17">
        <f t="shared" si="357"/>
        <v>0</v>
      </c>
    </row>
    <row r="489" spans="1:34" s="66" customFormat="1" ht="25" customHeight="1" x14ac:dyDescent="0.25">
      <c r="A489" s="252" t="s">
        <v>235</v>
      </c>
      <c r="B489" s="253" t="str">
        <f>IF(B482-B483-B484=0,"OK","OUT OF BALANCE BY")</f>
        <v>OK</v>
      </c>
      <c r="C489" s="254" t="str">
        <f t="shared" ref="C489:L489" si="358">IF(C482-C483-C484=0,"OK","OUT OF BALANCE BY")</f>
        <v>OK</v>
      </c>
      <c r="D489" s="268" t="str">
        <f t="shared" si="358"/>
        <v>OK</v>
      </c>
      <c r="E489" s="268" t="str">
        <f t="shared" si="358"/>
        <v>OK</v>
      </c>
      <c r="F489" s="268" t="str">
        <f t="shared" si="358"/>
        <v>OK</v>
      </c>
      <c r="G489" s="268" t="str">
        <f t="shared" si="358"/>
        <v>OK</v>
      </c>
      <c r="H489" s="268" t="str">
        <f t="shared" si="358"/>
        <v>OK</v>
      </c>
      <c r="I489" s="268" t="str">
        <f t="shared" si="358"/>
        <v>OK</v>
      </c>
      <c r="J489" s="268" t="str">
        <f t="shared" si="358"/>
        <v>OK</v>
      </c>
      <c r="K489" s="364" t="str">
        <f t="shared" si="358"/>
        <v>OK</v>
      </c>
      <c r="L489" s="380" t="str">
        <f t="shared" si="358"/>
        <v>OK</v>
      </c>
      <c r="M489" s="109"/>
      <c r="O489" s="77"/>
      <c r="P489" s="96"/>
      <c r="Q489" s="110"/>
      <c r="S489" s="110"/>
      <c r="U489" s="110"/>
      <c r="V489" s="110"/>
      <c r="X489" s="110"/>
      <c r="Z489" s="110"/>
      <c r="AB489" s="111"/>
      <c r="AC489" s="35" t="str">
        <f t="shared" ref="AC489:AF489" si="359">IF(AC482-AC483-AC484=0,"OK","OUT OF BALANCE BY")</f>
        <v>OK</v>
      </c>
      <c r="AD489" s="35" t="str">
        <f t="shared" si="359"/>
        <v>OK</v>
      </c>
      <c r="AE489" s="35" t="str">
        <f t="shared" si="359"/>
        <v>OK</v>
      </c>
      <c r="AF489" s="35" t="str">
        <f t="shared" si="359"/>
        <v>OK</v>
      </c>
      <c r="AG489" s="18"/>
      <c r="AH489" s="17">
        <f t="shared" si="357"/>
        <v>0</v>
      </c>
    </row>
    <row r="490" spans="1:34" s="66" customFormat="1" ht="25" customHeight="1" x14ac:dyDescent="0.25">
      <c r="A490" s="252"/>
      <c r="B490" s="240">
        <f>B482-B483-B484</f>
        <v>0</v>
      </c>
      <c r="C490" s="241">
        <f t="shared" ref="C490:L490" si="360">C482-C483-C484</f>
        <v>0</v>
      </c>
      <c r="D490" s="263">
        <f t="shared" si="360"/>
        <v>0</v>
      </c>
      <c r="E490" s="263">
        <f t="shared" si="360"/>
        <v>0</v>
      </c>
      <c r="F490" s="263">
        <f t="shared" si="360"/>
        <v>0</v>
      </c>
      <c r="G490" s="263">
        <f t="shared" si="360"/>
        <v>0</v>
      </c>
      <c r="H490" s="263">
        <f t="shared" si="360"/>
        <v>0</v>
      </c>
      <c r="I490" s="263">
        <f t="shared" si="360"/>
        <v>0</v>
      </c>
      <c r="J490" s="263">
        <f t="shared" si="360"/>
        <v>0</v>
      </c>
      <c r="K490" s="363">
        <f t="shared" si="360"/>
        <v>0</v>
      </c>
      <c r="L490" s="376">
        <f t="shared" si="360"/>
        <v>0</v>
      </c>
      <c r="M490" s="109"/>
      <c r="O490" s="77"/>
      <c r="P490" s="96"/>
      <c r="Q490" s="96"/>
      <c r="R490" s="17"/>
      <c r="S490" s="96"/>
      <c r="T490" s="17"/>
      <c r="U490" s="96"/>
      <c r="V490" s="96"/>
      <c r="W490" s="17"/>
      <c r="X490" s="96"/>
      <c r="Y490" s="17"/>
      <c r="Z490" s="96"/>
      <c r="AA490" s="17"/>
      <c r="AB490" s="97"/>
      <c r="AC490" s="30">
        <f t="shared" ref="AC490:AF490" si="361">AC482-AC483-AC484</f>
        <v>0</v>
      </c>
      <c r="AD490" s="30">
        <f t="shared" si="361"/>
        <v>0</v>
      </c>
      <c r="AE490" s="30">
        <f t="shared" si="361"/>
        <v>0</v>
      </c>
      <c r="AF490" s="30">
        <f t="shared" si="361"/>
        <v>0</v>
      </c>
      <c r="AG490" s="18"/>
      <c r="AH490" s="17">
        <f t="shared" si="357"/>
        <v>0</v>
      </c>
    </row>
    <row r="491" spans="1:34" ht="25" customHeight="1" thickBot="1" x14ac:dyDescent="0.3">
      <c r="A491" s="249"/>
      <c r="B491" s="250"/>
      <c r="C491" s="251"/>
      <c r="D491" s="264"/>
      <c r="E491" s="264"/>
      <c r="F491" s="264"/>
      <c r="G491" s="264"/>
      <c r="H491" s="264"/>
      <c r="I491" s="264"/>
      <c r="J491" s="264"/>
      <c r="K491" s="379"/>
      <c r="L491" s="378"/>
      <c r="M491" s="101"/>
      <c r="N491" s="102"/>
      <c r="O491" s="77"/>
      <c r="P491" s="99"/>
      <c r="Q491" s="103"/>
      <c r="R491" s="104"/>
      <c r="S491" s="103"/>
      <c r="T491" s="104"/>
      <c r="U491" s="103"/>
      <c r="V491" s="103"/>
      <c r="W491" s="104"/>
      <c r="X491" s="103"/>
      <c r="Y491" s="104"/>
      <c r="Z491" s="103"/>
      <c r="AA491" s="104"/>
      <c r="AB491" s="105"/>
      <c r="AC491" s="33"/>
      <c r="AD491" s="33"/>
      <c r="AE491" s="33"/>
      <c r="AF491" s="33"/>
      <c r="AG491" s="80"/>
      <c r="AH491" s="17">
        <f t="shared" si="357"/>
        <v>0</v>
      </c>
    </row>
    <row r="492" spans="1:34" ht="40" customHeight="1" x14ac:dyDescent="0.25">
      <c r="A492" s="233" t="s">
        <v>705</v>
      </c>
      <c r="B492" s="236"/>
      <c r="C492" s="237"/>
      <c r="D492" s="246"/>
      <c r="E492" s="246"/>
      <c r="F492" s="246"/>
      <c r="G492" s="246"/>
      <c r="H492" s="246"/>
      <c r="I492" s="246"/>
      <c r="J492" s="246"/>
      <c r="K492" s="357"/>
      <c r="L492" s="376"/>
      <c r="M492" s="95"/>
      <c r="O492" s="77"/>
      <c r="P492" s="106"/>
      <c r="Q492" s="96"/>
      <c r="S492" s="96"/>
      <c r="U492" s="96"/>
      <c r="V492" s="96"/>
      <c r="X492" s="96"/>
      <c r="Z492" s="96"/>
      <c r="AB492" s="97"/>
      <c r="AC492" s="30"/>
      <c r="AD492" s="30"/>
      <c r="AE492" s="30"/>
      <c r="AF492" s="30"/>
      <c r="AH492" s="17">
        <f>IF($L$493=0,0,1)</f>
        <v>0</v>
      </c>
    </row>
    <row r="493" spans="1:34" ht="25" customHeight="1" x14ac:dyDescent="0.25">
      <c r="A493" s="119" t="s">
        <v>188</v>
      </c>
      <c r="B493" s="238"/>
      <c r="C493" s="238"/>
      <c r="D493" s="238"/>
      <c r="E493" s="238"/>
      <c r="F493" s="238"/>
      <c r="G493" s="238"/>
      <c r="H493" s="238"/>
      <c r="I493" s="238"/>
      <c r="J493" s="238"/>
      <c r="K493" s="372"/>
      <c r="L493" s="376">
        <f t="shared" ref="L493:L502" si="362">G493+I493+K493</f>
        <v>0</v>
      </c>
      <c r="M493" s="95"/>
      <c r="O493" s="77">
        <f>IF(L493&gt;1,1,0)</f>
        <v>0</v>
      </c>
      <c r="P493" s="93"/>
      <c r="Q493" s="96"/>
      <c r="S493" s="96"/>
      <c r="U493" s="96"/>
      <c r="V493" s="96"/>
      <c r="X493" s="96"/>
      <c r="Z493" s="96"/>
      <c r="AB493" s="97"/>
      <c r="AC493" s="30">
        <f t="shared" ref="AC493:AC502" si="363">Q493</f>
        <v>0</v>
      </c>
      <c r="AD493" s="30">
        <f t="shared" ref="AD493:AD502" si="364">D493+E493+F493+H493+J493</f>
        <v>0</v>
      </c>
      <c r="AE493" s="30">
        <f t="shared" ref="AE493:AE502" si="365">G493</f>
        <v>0</v>
      </c>
      <c r="AF493" s="30">
        <f t="shared" ref="AF493:AF502" si="366">AC493+AD493+AE493</f>
        <v>0</v>
      </c>
      <c r="AG493" s="18" t="s">
        <v>706</v>
      </c>
      <c r="AH493" s="17">
        <f>IF($L$493=0,0,1)</f>
        <v>0</v>
      </c>
    </row>
    <row r="494" spans="1:34" ht="25" customHeight="1" x14ac:dyDescent="0.25">
      <c r="A494" s="119" t="s">
        <v>707</v>
      </c>
      <c r="B494" s="274"/>
      <c r="C494" s="274"/>
      <c r="D494" s="274"/>
      <c r="E494" s="274"/>
      <c r="F494" s="274"/>
      <c r="G494" s="274"/>
      <c r="H494" s="274"/>
      <c r="I494" s="274"/>
      <c r="J494" s="274"/>
      <c r="K494" s="383">
        <f t="shared" ref="K494:K502" si="367">D494+E494+F494+H494+J494</f>
        <v>0</v>
      </c>
      <c r="L494" s="376">
        <f t="shared" si="362"/>
        <v>0</v>
      </c>
      <c r="M494" s="95"/>
      <c r="O494" s="77"/>
      <c r="P494" s="93"/>
      <c r="Q494" s="96"/>
      <c r="S494" s="96"/>
      <c r="U494" s="96"/>
      <c r="V494" s="96"/>
      <c r="X494" s="96"/>
      <c r="Z494" s="96"/>
      <c r="AB494" s="97"/>
      <c r="AC494" s="30">
        <f t="shared" si="363"/>
        <v>0</v>
      </c>
      <c r="AD494" s="30">
        <f t="shared" si="364"/>
        <v>0</v>
      </c>
      <c r="AE494" s="30">
        <f t="shared" si="365"/>
        <v>0</v>
      </c>
      <c r="AF494" s="30">
        <f t="shared" si="366"/>
        <v>0</v>
      </c>
      <c r="AG494" s="18" t="s">
        <v>708</v>
      </c>
      <c r="AH494" s="17">
        <f t="shared" ref="AH494:AH507" si="368">IF($L$493=0,0,1)</f>
        <v>0</v>
      </c>
    </row>
    <row r="495" spans="1:34" ht="25" customHeight="1" x14ac:dyDescent="0.25">
      <c r="A495" s="119" t="s">
        <v>709</v>
      </c>
      <c r="B495" s="274"/>
      <c r="C495" s="274"/>
      <c r="D495" s="274"/>
      <c r="E495" s="274"/>
      <c r="F495" s="274"/>
      <c r="G495" s="274"/>
      <c r="H495" s="274"/>
      <c r="I495" s="274"/>
      <c r="J495" s="274"/>
      <c r="K495" s="383">
        <f t="shared" si="367"/>
        <v>0</v>
      </c>
      <c r="L495" s="376">
        <f t="shared" si="362"/>
        <v>0</v>
      </c>
      <c r="M495" s="95"/>
      <c r="O495" s="77"/>
      <c r="P495" s="93"/>
      <c r="Q495" s="96"/>
      <c r="S495" s="96"/>
      <c r="U495" s="96"/>
      <c r="V495" s="96"/>
      <c r="X495" s="96"/>
      <c r="Z495" s="96"/>
      <c r="AB495" s="97"/>
      <c r="AC495" s="30">
        <f t="shared" si="363"/>
        <v>0</v>
      </c>
      <c r="AD495" s="30">
        <f t="shared" si="364"/>
        <v>0</v>
      </c>
      <c r="AE495" s="30">
        <f t="shared" si="365"/>
        <v>0</v>
      </c>
      <c r="AF495" s="30">
        <f t="shared" si="366"/>
        <v>0</v>
      </c>
      <c r="AG495" s="18" t="s">
        <v>710</v>
      </c>
      <c r="AH495" s="17">
        <f t="shared" si="368"/>
        <v>0</v>
      </c>
    </row>
    <row r="496" spans="1:34" ht="25" customHeight="1" x14ac:dyDescent="0.25">
      <c r="A496" s="119" t="s">
        <v>711</v>
      </c>
      <c r="B496" s="274"/>
      <c r="C496" s="274"/>
      <c r="D496" s="274"/>
      <c r="E496" s="274"/>
      <c r="F496" s="274"/>
      <c r="G496" s="274"/>
      <c r="H496" s="274"/>
      <c r="I496" s="274"/>
      <c r="J496" s="274"/>
      <c r="K496" s="383">
        <f t="shared" si="367"/>
        <v>0</v>
      </c>
      <c r="L496" s="376">
        <f t="shared" si="362"/>
        <v>0</v>
      </c>
      <c r="M496" s="95"/>
      <c r="O496" s="77"/>
      <c r="P496" s="93"/>
      <c r="Q496" s="96"/>
      <c r="S496" s="96"/>
      <c r="U496" s="96"/>
      <c r="V496" s="96"/>
      <c r="X496" s="96"/>
      <c r="Z496" s="96"/>
      <c r="AB496" s="97"/>
      <c r="AC496" s="30">
        <f t="shared" si="363"/>
        <v>0</v>
      </c>
      <c r="AD496" s="30">
        <f t="shared" si="364"/>
        <v>0</v>
      </c>
      <c r="AE496" s="30">
        <f t="shared" si="365"/>
        <v>0</v>
      </c>
      <c r="AF496" s="30">
        <f t="shared" si="366"/>
        <v>0</v>
      </c>
      <c r="AG496" s="18" t="s">
        <v>712</v>
      </c>
      <c r="AH496" s="17">
        <f t="shared" si="368"/>
        <v>0</v>
      </c>
    </row>
    <row r="497" spans="1:34" ht="25" customHeight="1" x14ac:dyDescent="0.25">
      <c r="A497" s="119" t="s">
        <v>713</v>
      </c>
      <c r="B497" s="274"/>
      <c r="C497" s="274"/>
      <c r="D497" s="274"/>
      <c r="E497" s="274"/>
      <c r="F497" s="274"/>
      <c r="G497" s="274"/>
      <c r="H497" s="274"/>
      <c r="I497" s="274"/>
      <c r="J497" s="274"/>
      <c r="K497" s="383"/>
      <c r="L497" s="376">
        <f t="shared" si="362"/>
        <v>0</v>
      </c>
      <c r="M497" s="95"/>
      <c r="O497" s="77"/>
      <c r="P497" s="93"/>
      <c r="Q497" s="96"/>
      <c r="S497" s="96"/>
      <c r="U497" s="96"/>
      <c r="V497" s="96"/>
      <c r="X497" s="96"/>
      <c r="Z497" s="96"/>
      <c r="AB497" s="97"/>
      <c r="AC497" s="30">
        <f t="shared" si="363"/>
        <v>0</v>
      </c>
      <c r="AD497" s="30">
        <f t="shared" si="364"/>
        <v>0</v>
      </c>
      <c r="AE497" s="30">
        <f t="shared" si="365"/>
        <v>0</v>
      </c>
      <c r="AF497" s="30">
        <f t="shared" si="366"/>
        <v>0</v>
      </c>
      <c r="AG497" s="18" t="s">
        <v>714</v>
      </c>
      <c r="AH497" s="17">
        <f t="shared" si="368"/>
        <v>0</v>
      </c>
    </row>
    <row r="498" spans="1:34" ht="25" customHeight="1" x14ac:dyDescent="0.25">
      <c r="A498" s="119" t="s">
        <v>715</v>
      </c>
      <c r="B498" s="274"/>
      <c r="C498" s="274"/>
      <c r="D498" s="274"/>
      <c r="E498" s="274"/>
      <c r="F498" s="274"/>
      <c r="G498" s="274"/>
      <c r="H498" s="274"/>
      <c r="I498" s="274"/>
      <c r="J498" s="274"/>
      <c r="K498" s="383">
        <f t="shared" si="367"/>
        <v>0</v>
      </c>
      <c r="L498" s="376">
        <f t="shared" si="362"/>
        <v>0</v>
      </c>
      <c r="M498" s="95"/>
      <c r="O498" s="77"/>
      <c r="P498" s="93"/>
      <c r="Q498" s="96"/>
      <c r="S498" s="96"/>
      <c r="U498" s="96"/>
      <c r="V498" s="96"/>
      <c r="X498" s="96"/>
      <c r="Z498" s="96"/>
      <c r="AB498" s="97"/>
      <c r="AC498" s="30">
        <f t="shared" si="363"/>
        <v>0</v>
      </c>
      <c r="AD498" s="30">
        <f t="shared" si="364"/>
        <v>0</v>
      </c>
      <c r="AE498" s="30">
        <f t="shared" si="365"/>
        <v>0</v>
      </c>
      <c r="AF498" s="30">
        <f t="shared" si="366"/>
        <v>0</v>
      </c>
      <c r="AG498" s="18" t="s">
        <v>716</v>
      </c>
      <c r="AH498" s="17">
        <f t="shared" si="368"/>
        <v>0</v>
      </c>
    </row>
    <row r="499" spans="1:34" ht="25" customHeight="1" x14ac:dyDescent="0.25">
      <c r="A499" s="119" t="s">
        <v>717</v>
      </c>
      <c r="B499" s="274"/>
      <c r="C499" s="274"/>
      <c r="D499" s="274"/>
      <c r="E499" s="274"/>
      <c r="F499" s="274"/>
      <c r="G499" s="274"/>
      <c r="H499" s="274"/>
      <c r="I499" s="274"/>
      <c r="J499" s="274"/>
      <c r="K499" s="383">
        <f t="shared" si="367"/>
        <v>0</v>
      </c>
      <c r="L499" s="376">
        <f t="shared" si="362"/>
        <v>0</v>
      </c>
      <c r="M499" s="95"/>
      <c r="O499" s="77"/>
      <c r="P499" s="93"/>
      <c r="Q499" s="96"/>
      <c r="S499" s="96"/>
      <c r="U499" s="96"/>
      <c r="V499" s="96"/>
      <c r="X499" s="96"/>
      <c r="Z499" s="96"/>
      <c r="AB499" s="97"/>
      <c r="AC499" s="30">
        <f t="shared" si="363"/>
        <v>0</v>
      </c>
      <c r="AD499" s="30">
        <f t="shared" si="364"/>
        <v>0</v>
      </c>
      <c r="AE499" s="30">
        <f t="shared" si="365"/>
        <v>0</v>
      </c>
      <c r="AF499" s="30">
        <f t="shared" si="366"/>
        <v>0</v>
      </c>
      <c r="AG499" s="18" t="s">
        <v>718</v>
      </c>
      <c r="AH499" s="17">
        <f t="shared" si="368"/>
        <v>0</v>
      </c>
    </row>
    <row r="500" spans="1:34" ht="25" customHeight="1" x14ac:dyDescent="0.25">
      <c r="A500" s="119" t="s">
        <v>719</v>
      </c>
      <c r="B500" s="274"/>
      <c r="C500" s="274"/>
      <c r="D500" s="274"/>
      <c r="E500" s="274"/>
      <c r="F500" s="274"/>
      <c r="G500" s="274"/>
      <c r="H500" s="274"/>
      <c r="I500" s="274"/>
      <c r="J500" s="274"/>
      <c r="K500" s="383">
        <f t="shared" si="367"/>
        <v>0</v>
      </c>
      <c r="L500" s="376">
        <f t="shared" si="362"/>
        <v>0</v>
      </c>
      <c r="M500" s="95"/>
      <c r="O500" s="77"/>
      <c r="P500" s="93"/>
      <c r="Q500" s="96"/>
      <c r="S500" s="96"/>
      <c r="U500" s="96"/>
      <c r="V500" s="96"/>
      <c r="X500" s="96"/>
      <c r="Z500" s="96"/>
      <c r="AB500" s="97"/>
      <c r="AC500" s="30">
        <f t="shared" si="363"/>
        <v>0</v>
      </c>
      <c r="AD500" s="30">
        <f t="shared" si="364"/>
        <v>0</v>
      </c>
      <c r="AE500" s="30">
        <f t="shared" si="365"/>
        <v>0</v>
      </c>
      <c r="AF500" s="30">
        <f t="shared" si="366"/>
        <v>0</v>
      </c>
      <c r="AG500" s="18" t="s">
        <v>720</v>
      </c>
      <c r="AH500" s="17">
        <f t="shared" si="368"/>
        <v>0</v>
      </c>
    </row>
    <row r="501" spans="1:34" ht="25" customHeight="1" x14ac:dyDescent="0.25">
      <c r="A501" s="119" t="s">
        <v>518</v>
      </c>
      <c r="B501" s="274"/>
      <c r="C501" s="274"/>
      <c r="D501" s="274"/>
      <c r="E501" s="274"/>
      <c r="F501" s="274"/>
      <c r="G501" s="274"/>
      <c r="H501" s="274"/>
      <c r="I501" s="274"/>
      <c r="J501" s="274"/>
      <c r="K501" s="383">
        <f t="shared" si="367"/>
        <v>0</v>
      </c>
      <c r="L501" s="376">
        <f t="shared" si="362"/>
        <v>0</v>
      </c>
      <c r="M501" s="95"/>
      <c r="O501" s="77"/>
      <c r="P501" s="93"/>
      <c r="Q501" s="96"/>
      <c r="S501" s="96"/>
      <c r="U501" s="96"/>
      <c r="V501" s="96"/>
      <c r="X501" s="96"/>
      <c r="Z501" s="96"/>
      <c r="AB501" s="97"/>
      <c r="AC501" s="30">
        <f t="shared" si="363"/>
        <v>0</v>
      </c>
      <c r="AD501" s="30">
        <f t="shared" si="364"/>
        <v>0</v>
      </c>
      <c r="AE501" s="30">
        <f t="shared" si="365"/>
        <v>0</v>
      </c>
      <c r="AF501" s="30">
        <f t="shared" si="366"/>
        <v>0</v>
      </c>
      <c r="AG501" s="18" t="s">
        <v>721</v>
      </c>
      <c r="AH501" s="17">
        <f t="shared" si="368"/>
        <v>0</v>
      </c>
    </row>
    <row r="502" spans="1:34" ht="25" customHeight="1" x14ac:dyDescent="0.25">
      <c r="A502" s="248">
        <v>0</v>
      </c>
      <c r="B502" s="274"/>
      <c r="C502" s="275"/>
      <c r="D502" s="276"/>
      <c r="E502" s="276"/>
      <c r="F502" s="276"/>
      <c r="G502" s="276"/>
      <c r="H502" s="276"/>
      <c r="I502" s="276"/>
      <c r="J502" s="276"/>
      <c r="K502" s="367">
        <f t="shared" si="367"/>
        <v>0</v>
      </c>
      <c r="L502" s="376">
        <f t="shared" si="362"/>
        <v>0</v>
      </c>
      <c r="M502" s="95"/>
      <c r="O502" s="77"/>
      <c r="P502" s="93"/>
      <c r="Q502" s="96"/>
      <c r="S502" s="96"/>
      <c r="U502" s="96"/>
      <c r="V502" s="96"/>
      <c r="X502" s="96"/>
      <c r="Z502" s="96"/>
      <c r="AB502" s="97"/>
      <c r="AC502" s="30">
        <f t="shared" si="363"/>
        <v>0</v>
      </c>
      <c r="AD502" s="30">
        <f t="shared" si="364"/>
        <v>0</v>
      </c>
      <c r="AE502" s="30">
        <f t="shared" si="365"/>
        <v>0</v>
      </c>
      <c r="AF502" s="30">
        <f t="shared" si="366"/>
        <v>0</v>
      </c>
      <c r="AG502" s="18">
        <v>0</v>
      </c>
      <c r="AH502" s="17">
        <f t="shared" si="368"/>
        <v>0</v>
      </c>
    </row>
    <row r="503" spans="1:34" ht="25" customHeight="1" x14ac:dyDescent="0.25">
      <c r="A503" s="252" t="s">
        <v>235</v>
      </c>
      <c r="B503" s="34" t="str">
        <f>IF(B493-B494-B495=0,"OK","OUT OF BALANCE BY")</f>
        <v>OK</v>
      </c>
      <c r="C503" s="108" t="str">
        <f t="shared" ref="C503:AF503" si="369">IF(C493-C494-C495=0,"OK","OUT OF BALANCE BY")</f>
        <v>OK</v>
      </c>
      <c r="D503" s="268" t="str">
        <f t="shared" si="369"/>
        <v>OK</v>
      </c>
      <c r="E503" s="268" t="str">
        <f t="shared" si="369"/>
        <v>OK</v>
      </c>
      <c r="F503" s="268" t="str">
        <f t="shared" si="369"/>
        <v>OK</v>
      </c>
      <c r="G503" s="268" t="str">
        <f>IF(G493-G494-G495=0,"OK","OUT OF BALANCE BY")</f>
        <v>OK</v>
      </c>
      <c r="H503" s="268" t="str">
        <f t="shared" si="369"/>
        <v>OK</v>
      </c>
      <c r="I503" s="268" t="str">
        <f t="shared" si="369"/>
        <v>OK</v>
      </c>
      <c r="J503" s="268" t="str">
        <f t="shared" si="369"/>
        <v>OK</v>
      </c>
      <c r="K503" s="364" t="str">
        <f t="shared" si="369"/>
        <v>OK</v>
      </c>
      <c r="L503" s="380" t="str">
        <f t="shared" si="369"/>
        <v>OK</v>
      </c>
      <c r="M503" s="109" t="str">
        <f t="shared" si="369"/>
        <v>OK</v>
      </c>
      <c r="N503" s="66" t="str">
        <f t="shared" si="369"/>
        <v>OK</v>
      </c>
      <c r="O503" s="77" t="str">
        <f t="shared" si="369"/>
        <v>OK</v>
      </c>
      <c r="P503" s="96" t="str">
        <f t="shared" si="369"/>
        <v>OK</v>
      </c>
      <c r="Q503" s="110" t="str">
        <f t="shared" si="369"/>
        <v>OK</v>
      </c>
      <c r="R503" s="66" t="str">
        <f t="shared" si="369"/>
        <v>OK</v>
      </c>
      <c r="S503" s="110" t="str">
        <f t="shared" si="369"/>
        <v>OK</v>
      </c>
      <c r="T503" s="66" t="str">
        <f t="shared" si="369"/>
        <v>OK</v>
      </c>
      <c r="U503" s="110" t="str">
        <f t="shared" si="369"/>
        <v>OK</v>
      </c>
      <c r="V503" s="110" t="str">
        <f t="shared" si="369"/>
        <v>OK</v>
      </c>
      <c r="W503" s="66" t="str">
        <f t="shared" si="369"/>
        <v>OK</v>
      </c>
      <c r="X503" s="110" t="str">
        <f t="shared" si="369"/>
        <v>OK</v>
      </c>
      <c r="Y503" s="66" t="str">
        <f t="shared" si="369"/>
        <v>OK</v>
      </c>
      <c r="Z503" s="110" t="str">
        <f t="shared" si="369"/>
        <v>OK</v>
      </c>
      <c r="AA503" s="66" t="str">
        <f t="shared" si="369"/>
        <v>OK</v>
      </c>
      <c r="AB503" s="111" t="str">
        <f t="shared" si="369"/>
        <v>OK</v>
      </c>
      <c r="AC503" s="35" t="str">
        <f t="shared" si="369"/>
        <v>OK</v>
      </c>
      <c r="AD503" s="35" t="str">
        <f t="shared" si="369"/>
        <v>OK</v>
      </c>
      <c r="AE503" s="35" t="str">
        <f t="shared" si="369"/>
        <v>OK</v>
      </c>
      <c r="AF503" s="35" t="str">
        <f t="shared" si="369"/>
        <v>OK</v>
      </c>
      <c r="AG503" s="18">
        <v>0</v>
      </c>
      <c r="AH503" s="17">
        <f t="shared" si="368"/>
        <v>0</v>
      </c>
    </row>
    <row r="504" spans="1:34" ht="25" customHeight="1" x14ac:dyDescent="0.25">
      <c r="A504" s="252">
        <v>0</v>
      </c>
      <c r="B504" s="31">
        <f>B493-B494-B495</f>
        <v>0</v>
      </c>
      <c r="C504" s="94">
        <f t="shared" ref="C504:AF504" si="370">C493-C494-C495</f>
        <v>0</v>
      </c>
      <c r="D504" s="263">
        <f t="shared" si="370"/>
        <v>0</v>
      </c>
      <c r="E504" s="263">
        <f t="shared" si="370"/>
        <v>0</v>
      </c>
      <c r="F504" s="263">
        <f t="shared" si="370"/>
        <v>0</v>
      </c>
      <c r="G504" s="263">
        <f>G493-G494-G495</f>
        <v>0</v>
      </c>
      <c r="H504" s="263">
        <f t="shared" si="370"/>
        <v>0</v>
      </c>
      <c r="I504" s="263">
        <f t="shared" si="370"/>
        <v>0</v>
      </c>
      <c r="J504" s="263">
        <f t="shared" si="370"/>
        <v>0</v>
      </c>
      <c r="K504" s="363">
        <f t="shared" si="370"/>
        <v>0</v>
      </c>
      <c r="L504" s="376">
        <f t="shared" si="370"/>
        <v>0</v>
      </c>
      <c r="M504" s="109">
        <f t="shared" si="370"/>
        <v>0</v>
      </c>
      <c r="N504" s="66">
        <f t="shared" si="370"/>
        <v>0</v>
      </c>
      <c r="O504" s="77">
        <f t="shared" si="370"/>
        <v>0</v>
      </c>
      <c r="P504" s="96">
        <f t="shared" si="370"/>
        <v>0</v>
      </c>
      <c r="Q504" s="96">
        <f t="shared" si="370"/>
        <v>0</v>
      </c>
      <c r="R504" s="17">
        <f t="shared" si="370"/>
        <v>0</v>
      </c>
      <c r="S504" s="96">
        <f t="shared" si="370"/>
        <v>0</v>
      </c>
      <c r="T504" s="17">
        <f t="shared" si="370"/>
        <v>0</v>
      </c>
      <c r="U504" s="96">
        <f t="shared" si="370"/>
        <v>0</v>
      </c>
      <c r="V504" s="96">
        <f t="shared" si="370"/>
        <v>0</v>
      </c>
      <c r="W504" s="17">
        <f t="shared" si="370"/>
        <v>0</v>
      </c>
      <c r="X504" s="96">
        <f t="shared" si="370"/>
        <v>0</v>
      </c>
      <c r="Y504" s="17">
        <f t="shared" si="370"/>
        <v>0</v>
      </c>
      <c r="Z504" s="96">
        <f t="shared" si="370"/>
        <v>0</v>
      </c>
      <c r="AA504" s="17">
        <f t="shared" si="370"/>
        <v>0</v>
      </c>
      <c r="AB504" s="97">
        <f t="shared" si="370"/>
        <v>0</v>
      </c>
      <c r="AC504" s="30">
        <f t="shared" si="370"/>
        <v>0</v>
      </c>
      <c r="AD504" s="30">
        <f t="shared" si="370"/>
        <v>0</v>
      </c>
      <c r="AE504" s="30">
        <f t="shared" si="370"/>
        <v>0</v>
      </c>
      <c r="AF504" s="30">
        <f t="shared" si="370"/>
        <v>0</v>
      </c>
      <c r="AG504" s="18">
        <v>0</v>
      </c>
      <c r="AH504" s="17">
        <f t="shared" si="368"/>
        <v>0</v>
      </c>
    </row>
    <row r="505" spans="1:34" s="66" customFormat="1" ht="25" customHeight="1" x14ac:dyDescent="0.25">
      <c r="A505" s="252" t="s">
        <v>208</v>
      </c>
      <c r="B505" s="34" t="str">
        <f>IF(B497-B499=0,"OK","OUT OF BALANCE BY")</f>
        <v>OK</v>
      </c>
      <c r="C505" s="108" t="str">
        <f t="shared" ref="C505:AF505" si="371">IF(C497-C499=0,"OK","OUT OF BALANCE BY")</f>
        <v>OK</v>
      </c>
      <c r="D505" s="268" t="str">
        <f t="shared" si="371"/>
        <v>OK</v>
      </c>
      <c r="E505" s="268" t="str">
        <f t="shared" si="371"/>
        <v>OK</v>
      </c>
      <c r="F505" s="268" t="str">
        <f t="shared" si="371"/>
        <v>OK</v>
      </c>
      <c r="G505" s="268" t="str">
        <f>IF(G497-G499=0,"OK","OUT OF BALANCE BY")</f>
        <v>OK</v>
      </c>
      <c r="H505" s="268" t="str">
        <f t="shared" si="371"/>
        <v>OK</v>
      </c>
      <c r="I505" s="268" t="str">
        <f t="shared" si="371"/>
        <v>OK</v>
      </c>
      <c r="J505" s="268" t="str">
        <f t="shared" si="371"/>
        <v>OK</v>
      </c>
      <c r="K505" s="364" t="str">
        <f t="shared" si="371"/>
        <v>OK</v>
      </c>
      <c r="L505" s="380" t="str">
        <f t="shared" si="371"/>
        <v>OK</v>
      </c>
      <c r="M505" s="109" t="str">
        <f t="shared" si="371"/>
        <v>OK</v>
      </c>
      <c r="N505" s="66" t="str">
        <f t="shared" si="371"/>
        <v>OK</v>
      </c>
      <c r="O505" s="111" t="str">
        <f t="shared" si="371"/>
        <v>OK</v>
      </c>
      <c r="P505" s="96" t="str">
        <f t="shared" si="371"/>
        <v>OK</v>
      </c>
      <c r="Q505" s="110" t="str">
        <f t="shared" si="371"/>
        <v>OK</v>
      </c>
      <c r="R505" s="66" t="str">
        <f t="shared" si="371"/>
        <v>OK</v>
      </c>
      <c r="S505" s="110" t="str">
        <f t="shared" si="371"/>
        <v>OK</v>
      </c>
      <c r="T505" s="66" t="str">
        <f t="shared" si="371"/>
        <v>OK</v>
      </c>
      <c r="U505" s="110" t="str">
        <f t="shared" si="371"/>
        <v>OK</v>
      </c>
      <c r="V505" s="110" t="str">
        <f t="shared" si="371"/>
        <v>OK</v>
      </c>
      <c r="W505" s="66" t="str">
        <f t="shared" si="371"/>
        <v>OK</v>
      </c>
      <c r="X505" s="110" t="str">
        <f t="shared" si="371"/>
        <v>OK</v>
      </c>
      <c r="Y505" s="66" t="str">
        <f t="shared" si="371"/>
        <v>OK</v>
      </c>
      <c r="Z505" s="110" t="str">
        <f t="shared" si="371"/>
        <v>OK</v>
      </c>
      <c r="AA505" s="66" t="str">
        <f t="shared" si="371"/>
        <v>OK</v>
      </c>
      <c r="AB505" s="111" t="str">
        <f t="shared" si="371"/>
        <v>OK</v>
      </c>
      <c r="AC505" s="35" t="str">
        <f t="shared" si="371"/>
        <v>OK</v>
      </c>
      <c r="AD505" s="35" t="str">
        <f t="shared" si="371"/>
        <v>OK</v>
      </c>
      <c r="AE505" s="35" t="str">
        <f t="shared" si="371"/>
        <v>OK</v>
      </c>
      <c r="AF505" s="35" t="str">
        <f t="shared" si="371"/>
        <v>OK</v>
      </c>
      <c r="AG505" s="18"/>
      <c r="AH505" s="17">
        <f t="shared" si="368"/>
        <v>0</v>
      </c>
    </row>
    <row r="506" spans="1:34" s="66" customFormat="1" ht="25" customHeight="1" x14ac:dyDescent="0.25">
      <c r="A506" s="252">
        <v>0</v>
      </c>
      <c r="B506" s="31">
        <f>B497-B499</f>
        <v>0</v>
      </c>
      <c r="C506" s="94">
        <f t="shared" ref="C506:AF506" si="372">C497-C499</f>
        <v>0</v>
      </c>
      <c r="D506" s="263">
        <f t="shared" si="372"/>
        <v>0</v>
      </c>
      <c r="E506" s="263">
        <f t="shared" si="372"/>
        <v>0</v>
      </c>
      <c r="F506" s="263">
        <f t="shared" si="372"/>
        <v>0</v>
      </c>
      <c r="G506" s="263">
        <f>G497-G499</f>
        <v>0</v>
      </c>
      <c r="H506" s="263">
        <f t="shared" si="372"/>
        <v>0</v>
      </c>
      <c r="I506" s="263">
        <f t="shared" si="372"/>
        <v>0</v>
      </c>
      <c r="J506" s="263">
        <f t="shared" si="372"/>
        <v>0</v>
      </c>
      <c r="K506" s="363">
        <f t="shared" si="372"/>
        <v>0</v>
      </c>
      <c r="L506" s="376">
        <f t="shared" si="372"/>
        <v>0</v>
      </c>
      <c r="M506" s="109">
        <f t="shared" si="372"/>
        <v>0</v>
      </c>
      <c r="N506" s="66">
        <f t="shared" si="372"/>
        <v>0</v>
      </c>
      <c r="O506" s="111">
        <f t="shared" si="372"/>
        <v>0</v>
      </c>
      <c r="P506" s="96">
        <f t="shared" si="372"/>
        <v>0</v>
      </c>
      <c r="Q506" s="96">
        <f t="shared" si="372"/>
        <v>0</v>
      </c>
      <c r="R506" s="17">
        <f t="shared" si="372"/>
        <v>0</v>
      </c>
      <c r="S506" s="96">
        <f t="shared" si="372"/>
        <v>0</v>
      </c>
      <c r="T506" s="17">
        <f t="shared" si="372"/>
        <v>0</v>
      </c>
      <c r="U506" s="96">
        <f t="shared" si="372"/>
        <v>0</v>
      </c>
      <c r="V506" s="96">
        <f t="shared" si="372"/>
        <v>0</v>
      </c>
      <c r="W506" s="17">
        <f t="shared" si="372"/>
        <v>0</v>
      </c>
      <c r="X506" s="96">
        <f t="shared" si="372"/>
        <v>0</v>
      </c>
      <c r="Y506" s="17">
        <f t="shared" si="372"/>
        <v>0</v>
      </c>
      <c r="Z506" s="96">
        <f t="shared" si="372"/>
        <v>0</v>
      </c>
      <c r="AA506" s="17">
        <f t="shared" si="372"/>
        <v>0</v>
      </c>
      <c r="AB506" s="97">
        <f t="shared" si="372"/>
        <v>0</v>
      </c>
      <c r="AC506" s="30">
        <f t="shared" si="372"/>
        <v>0</v>
      </c>
      <c r="AD506" s="30">
        <f t="shared" si="372"/>
        <v>0</v>
      </c>
      <c r="AE506" s="30">
        <f t="shared" si="372"/>
        <v>0</v>
      </c>
      <c r="AF506" s="30">
        <f t="shared" si="372"/>
        <v>0</v>
      </c>
      <c r="AG506" s="18"/>
      <c r="AH506" s="17">
        <f t="shared" si="368"/>
        <v>0</v>
      </c>
    </row>
    <row r="507" spans="1:34" ht="25" customHeight="1" thickBot="1" x14ac:dyDescent="0.3">
      <c r="A507" s="249"/>
      <c r="B507" s="250"/>
      <c r="C507" s="251"/>
      <c r="D507" s="264"/>
      <c r="E507" s="264"/>
      <c r="F507" s="264"/>
      <c r="G507" s="264"/>
      <c r="H507" s="264"/>
      <c r="I507" s="264"/>
      <c r="J507" s="264"/>
      <c r="K507" s="379"/>
      <c r="L507" s="378"/>
      <c r="M507" s="101"/>
      <c r="N507" s="102"/>
      <c r="O507" s="77"/>
      <c r="P507" s="99"/>
      <c r="Q507" s="103"/>
      <c r="R507" s="104"/>
      <c r="S507" s="103"/>
      <c r="T507" s="104"/>
      <c r="U507" s="103"/>
      <c r="V507" s="103"/>
      <c r="W507" s="104"/>
      <c r="X507" s="103"/>
      <c r="Y507" s="104"/>
      <c r="Z507" s="103"/>
      <c r="AA507" s="104"/>
      <c r="AB507" s="105"/>
      <c r="AC507" s="33"/>
      <c r="AD507" s="33"/>
      <c r="AE507" s="33"/>
      <c r="AF507" s="33"/>
      <c r="AG507" s="80"/>
      <c r="AH507" s="17">
        <f t="shared" si="368"/>
        <v>0</v>
      </c>
    </row>
    <row r="508" spans="1:34" ht="40" customHeight="1" x14ac:dyDescent="0.25">
      <c r="A508" s="233" t="s">
        <v>722</v>
      </c>
      <c r="B508" s="236"/>
      <c r="C508" s="237"/>
      <c r="D508" s="246"/>
      <c r="E508" s="246"/>
      <c r="F508" s="246"/>
      <c r="G508" s="246"/>
      <c r="H508" s="246"/>
      <c r="I508" s="246"/>
      <c r="J508" s="246"/>
      <c r="K508" s="357"/>
      <c r="L508" s="376"/>
      <c r="M508" s="95"/>
      <c r="O508" s="77"/>
      <c r="P508" s="106"/>
      <c r="Q508" s="96"/>
      <c r="S508" s="96"/>
      <c r="U508" s="96"/>
      <c r="V508" s="96"/>
      <c r="X508" s="96"/>
      <c r="Z508" s="96"/>
      <c r="AB508" s="97"/>
      <c r="AC508" s="30"/>
      <c r="AD508" s="30"/>
      <c r="AE508" s="30"/>
      <c r="AF508" s="30"/>
      <c r="AH508" s="17">
        <f>IF($L$509=0,0,1)</f>
        <v>0</v>
      </c>
    </row>
    <row r="509" spans="1:34" ht="25" customHeight="1" x14ac:dyDescent="0.25">
      <c r="A509" s="119" t="s">
        <v>188</v>
      </c>
      <c r="B509" s="238"/>
      <c r="C509" s="238"/>
      <c r="D509" s="238"/>
      <c r="E509" s="238"/>
      <c r="F509" s="238"/>
      <c r="G509" s="238"/>
      <c r="H509" s="238"/>
      <c r="I509" s="238"/>
      <c r="J509" s="238"/>
      <c r="K509" s="372">
        <f t="shared" ref="K509:K518" si="373">D509+E509+F509+H509+J509</f>
        <v>0</v>
      </c>
      <c r="L509" s="376">
        <f t="shared" ref="L509:L518" si="374">G509+I509+K509</f>
        <v>0</v>
      </c>
      <c r="M509" s="95"/>
      <c r="O509" s="77">
        <f>IF(L509&gt;1,1,0)</f>
        <v>0</v>
      </c>
      <c r="P509" s="93"/>
      <c r="Q509" s="96"/>
      <c r="S509" s="96"/>
      <c r="U509" s="96"/>
      <c r="V509" s="96"/>
      <c r="X509" s="96"/>
      <c r="Z509" s="96"/>
      <c r="AB509" s="97"/>
      <c r="AC509" s="30">
        <f t="shared" ref="AC509:AC518" si="375">Q509</f>
        <v>0</v>
      </c>
      <c r="AD509" s="30">
        <f t="shared" ref="AD509:AD518" si="376">D509+E509+F509+H509+J509</f>
        <v>0</v>
      </c>
      <c r="AE509" s="30">
        <f t="shared" ref="AE509:AE518" si="377">G509</f>
        <v>0</v>
      </c>
      <c r="AF509" s="30">
        <f t="shared" ref="AF509:AF518" si="378">AC509+AD509+AE509</f>
        <v>0</v>
      </c>
      <c r="AG509" s="18" t="s">
        <v>723</v>
      </c>
      <c r="AH509" s="17">
        <f>IF($L$509=0,0,1)</f>
        <v>0</v>
      </c>
    </row>
    <row r="510" spans="1:34" ht="25" customHeight="1" x14ac:dyDescent="0.25">
      <c r="A510" s="370" t="s">
        <v>724</v>
      </c>
      <c r="B510" s="383">
        <f t="shared" ref="B510:J510" si="379">B509</f>
        <v>0</v>
      </c>
      <c r="C510" s="383">
        <f t="shared" si="379"/>
        <v>0</v>
      </c>
      <c r="D510" s="383">
        <f t="shared" si="379"/>
        <v>0</v>
      </c>
      <c r="E510" s="383">
        <f t="shared" si="379"/>
        <v>0</v>
      </c>
      <c r="F510" s="383">
        <f t="shared" si="379"/>
        <v>0</v>
      </c>
      <c r="G510" s="383">
        <f t="shared" si="379"/>
        <v>0</v>
      </c>
      <c r="H510" s="383">
        <f t="shared" si="379"/>
        <v>0</v>
      </c>
      <c r="I510" s="383">
        <f t="shared" si="379"/>
        <v>0</v>
      </c>
      <c r="J510" s="383">
        <f t="shared" si="379"/>
        <v>0</v>
      </c>
      <c r="K510" s="383">
        <f t="shared" si="373"/>
        <v>0</v>
      </c>
      <c r="L510" s="376">
        <f t="shared" si="374"/>
        <v>0</v>
      </c>
      <c r="M510" s="95"/>
      <c r="O510" s="77"/>
      <c r="P510" s="93"/>
      <c r="Q510" s="96"/>
      <c r="S510" s="96"/>
      <c r="U510" s="96"/>
      <c r="V510" s="96"/>
      <c r="X510" s="96"/>
      <c r="Z510" s="96"/>
      <c r="AB510" s="97"/>
      <c r="AC510" s="30">
        <f t="shared" si="375"/>
        <v>0</v>
      </c>
      <c r="AD510" s="30">
        <f t="shared" si="376"/>
        <v>0</v>
      </c>
      <c r="AE510" s="30">
        <f t="shared" si="377"/>
        <v>0</v>
      </c>
      <c r="AF510" s="30">
        <f t="shared" si="378"/>
        <v>0</v>
      </c>
      <c r="AG510" s="18" t="s">
        <v>725</v>
      </c>
      <c r="AH510" s="17">
        <f t="shared" ref="AH510:AH519" si="380">IF($L$509=0,0,1)</f>
        <v>0</v>
      </c>
    </row>
    <row r="511" spans="1:34" ht="25" customHeight="1" x14ac:dyDescent="0.25">
      <c r="A511" s="119" t="s">
        <v>726</v>
      </c>
      <c r="B511" s="274"/>
      <c r="C511" s="274"/>
      <c r="D511" s="274"/>
      <c r="E511" s="274"/>
      <c r="F511" s="274"/>
      <c r="G511" s="274"/>
      <c r="H511" s="274"/>
      <c r="I511" s="274"/>
      <c r="J511" s="274"/>
      <c r="K511" s="383">
        <f t="shared" si="373"/>
        <v>0</v>
      </c>
      <c r="L511" s="376">
        <f t="shared" si="374"/>
        <v>0</v>
      </c>
      <c r="M511" s="95"/>
      <c r="O511" s="77"/>
      <c r="P511" s="93"/>
      <c r="Q511" s="96"/>
      <c r="S511" s="96"/>
      <c r="U511" s="96"/>
      <c r="V511" s="96"/>
      <c r="X511" s="96"/>
      <c r="Z511" s="96"/>
      <c r="AB511" s="97"/>
      <c r="AC511" s="30">
        <f t="shared" si="375"/>
        <v>0</v>
      </c>
      <c r="AD511" s="30">
        <f t="shared" si="376"/>
        <v>0</v>
      </c>
      <c r="AE511" s="30">
        <f t="shared" si="377"/>
        <v>0</v>
      </c>
      <c r="AF511" s="30">
        <f t="shared" si="378"/>
        <v>0</v>
      </c>
      <c r="AG511" s="18" t="s">
        <v>727</v>
      </c>
      <c r="AH511" s="17">
        <f t="shared" si="380"/>
        <v>0</v>
      </c>
    </row>
    <row r="512" spans="1:34" ht="25" customHeight="1" x14ac:dyDescent="0.25">
      <c r="A512" s="119" t="s">
        <v>728</v>
      </c>
      <c r="B512" s="274"/>
      <c r="C512" s="274"/>
      <c r="D512" s="274"/>
      <c r="E512" s="274"/>
      <c r="F512" s="274"/>
      <c r="G512" s="274"/>
      <c r="H512" s="274"/>
      <c r="I512" s="274"/>
      <c r="J512" s="274"/>
      <c r="K512" s="383">
        <f t="shared" si="373"/>
        <v>0</v>
      </c>
      <c r="L512" s="376">
        <f t="shared" si="374"/>
        <v>0</v>
      </c>
      <c r="M512" s="95"/>
      <c r="O512" s="77"/>
      <c r="P512" s="93"/>
      <c r="Q512" s="96"/>
      <c r="S512" s="96"/>
      <c r="U512" s="96"/>
      <c r="V512" s="96"/>
      <c r="X512" s="96"/>
      <c r="Z512" s="96"/>
      <c r="AB512" s="97"/>
      <c r="AC512" s="30">
        <f t="shared" si="375"/>
        <v>0</v>
      </c>
      <c r="AD512" s="30">
        <f t="shared" si="376"/>
        <v>0</v>
      </c>
      <c r="AE512" s="30">
        <f t="shared" si="377"/>
        <v>0</v>
      </c>
      <c r="AF512" s="30">
        <f t="shared" si="378"/>
        <v>0</v>
      </c>
      <c r="AG512" s="18" t="s">
        <v>729</v>
      </c>
      <c r="AH512" s="17">
        <f t="shared" si="380"/>
        <v>0</v>
      </c>
    </row>
    <row r="513" spans="1:34" ht="25" customHeight="1" x14ac:dyDescent="0.25">
      <c r="A513" s="119" t="s">
        <v>730</v>
      </c>
      <c r="B513" s="274"/>
      <c r="C513" s="274"/>
      <c r="D513" s="274"/>
      <c r="E513" s="274"/>
      <c r="F513" s="274"/>
      <c r="G513" s="274"/>
      <c r="H513" s="274"/>
      <c r="I513" s="274"/>
      <c r="J513" s="274"/>
      <c r="K513" s="383">
        <f t="shared" si="373"/>
        <v>0</v>
      </c>
      <c r="L513" s="376">
        <f t="shared" si="374"/>
        <v>0</v>
      </c>
      <c r="M513" s="95"/>
      <c r="O513" s="77"/>
      <c r="P513" s="93"/>
      <c r="Q513" s="96"/>
      <c r="S513" s="96"/>
      <c r="U513" s="96"/>
      <c r="V513" s="96"/>
      <c r="X513" s="96"/>
      <c r="Z513" s="96"/>
      <c r="AB513" s="97"/>
      <c r="AC513" s="30">
        <f t="shared" si="375"/>
        <v>0</v>
      </c>
      <c r="AD513" s="30">
        <f t="shared" si="376"/>
        <v>0</v>
      </c>
      <c r="AE513" s="30">
        <f t="shared" si="377"/>
        <v>0</v>
      </c>
      <c r="AF513" s="30">
        <f t="shared" si="378"/>
        <v>0</v>
      </c>
      <c r="AG513" s="18" t="s">
        <v>731</v>
      </c>
      <c r="AH513" s="17">
        <f t="shared" si="380"/>
        <v>0</v>
      </c>
    </row>
    <row r="514" spans="1:34" ht="25" customHeight="1" x14ac:dyDescent="0.25">
      <c r="A514" s="119" t="s">
        <v>732</v>
      </c>
      <c r="B514" s="274"/>
      <c r="C514" s="274"/>
      <c r="D514" s="274"/>
      <c r="E514" s="274"/>
      <c r="F514" s="274"/>
      <c r="G514" s="274"/>
      <c r="H514" s="274"/>
      <c r="I514" s="274"/>
      <c r="J514" s="274"/>
      <c r="K514" s="383">
        <f t="shared" si="373"/>
        <v>0</v>
      </c>
      <c r="L514" s="376">
        <f t="shared" si="374"/>
        <v>0</v>
      </c>
      <c r="M514" s="95"/>
      <c r="O514" s="77"/>
      <c r="P514" s="93"/>
      <c r="Q514" s="96"/>
      <c r="S514" s="96"/>
      <c r="U514" s="96"/>
      <c r="V514" s="96"/>
      <c r="X514" s="96"/>
      <c r="Z514" s="96"/>
      <c r="AB514" s="97"/>
      <c r="AC514" s="30">
        <f t="shared" si="375"/>
        <v>0</v>
      </c>
      <c r="AD514" s="30">
        <f t="shared" si="376"/>
        <v>0</v>
      </c>
      <c r="AE514" s="30">
        <f t="shared" si="377"/>
        <v>0</v>
      </c>
      <c r="AF514" s="30">
        <f t="shared" si="378"/>
        <v>0</v>
      </c>
      <c r="AG514" s="18" t="s">
        <v>733</v>
      </c>
      <c r="AH514" s="17">
        <f t="shared" si="380"/>
        <v>0</v>
      </c>
    </row>
    <row r="515" spans="1:34" ht="25" customHeight="1" x14ac:dyDescent="0.25">
      <c r="A515" s="119" t="s">
        <v>734</v>
      </c>
      <c r="B515" s="274"/>
      <c r="C515" s="274"/>
      <c r="D515" s="274"/>
      <c r="E515" s="274"/>
      <c r="F515" s="274"/>
      <c r="G515" s="274"/>
      <c r="H515" s="274"/>
      <c r="I515" s="274"/>
      <c r="J515" s="274"/>
      <c r="K515" s="383">
        <f t="shared" si="373"/>
        <v>0</v>
      </c>
      <c r="L515" s="376">
        <f t="shared" si="374"/>
        <v>0</v>
      </c>
      <c r="M515" s="95"/>
      <c r="O515" s="77"/>
      <c r="P515" s="93"/>
      <c r="Q515" s="96"/>
      <c r="S515" s="96"/>
      <c r="U515" s="96"/>
      <c r="V515" s="96"/>
      <c r="X515" s="96"/>
      <c r="Z515" s="96"/>
      <c r="AB515" s="97"/>
      <c r="AC515" s="30">
        <f t="shared" si="375"/>
        <v>0</v>
      </c>
      <c r="AD515" s="30">
        <f t="shared" si="376"/>
        <v>0</v>
      </c>
      <c r="AE515" s="30">
        <f t="shared" si="377"/>
        <v>0</v>
      </c>
      <c r="AF515" s="30">
        <f t="shared" si="378"/>
        <v>0</v>
      </c>
      <c r="AG515" s="18" t="s">
        <v>735</v>
      </c>
      <c r="AH515" s="17">
        <f t="shared" si="380"/>
        <v>0</v>
      </c>
    </row>
    <row r="516" spans="1:34" ht="25" customHeight="1" x14ac:dyDescent="0.25">
      <c r="A516" s="248">
        <v>0</v>
      </c>
      <c r="B516" s="274"/>
      <c r="C516" s="275"/>
      <c r="D516" s="276"/>
      <c r="E516" s="276"/>
      <c r="F516" s="276"/>
      <c r="G516" s="276"/>
      <c r="H516" s="276"/>
      <c r="I516" s="276"/>
      <c r="J516" s="276"/>
      <c r="K516" s="367">
        <f t="shared" si="373"/>
        <v>0</v>
      </c>
      <c r="L516" s="376">
        <f t="shared" si="374"/>
        <v>0</v>
      </c>
      <c r="M516" s="95"/>
      <c r="O516" s="77"/>
      <c r="P516" s="93"/>
      <c r="Q516" s="96"/>
      <c r="S516" s="96"/>
      <c r="U516" s="96"/>
      <c r="V516" s="96"/>
      <c r="X516" s="96"/>
      <c r="Z516" s="96"/>
      <c r="AB516" s="97"/>
      <c r="AC516" s="30">
        <f t="shared" si="375"/>
        <v>0</v>
      </c>
      <c r="AD516" s="30">
        <f t="shared" si="376"/>
        <v>0</v>
      </c>
      <c r="AE516" s="30">
        <f t="shared" si="377"/>
        <v>0</v>
      </c>
      <c r="AF516" s="30">
        <f t="shared" si="378"/>
        <v>0</v>
      </c>
      <c r="AG516" s="18">
        <v>0</v>
      </c>
      <c r="AH516" s="17">
        <f t="shared" si="380"/>
        <v>0</v>
      </c>
    </row>
    <row r="517" spans="1:34" ht="25" customHeight="1" x14ac:dyDescent="0.25">
      <c r="A517" s="248">
        <v>0</v>
      </c>
      <c r="B517" s="274"/>
      <c r="C517" s="275"/>
      <c r="D517" s="276"/>
      <c r="E517" s="276"/>
      <c r="F517" s="276"/>
      <c r="G517" s="276"/>
      <c r="H517" s="276"/>
      <c r="I517" s="276"/>
      <c r="J517" s="276"/>
      <c r="K517" s="367">
        <f t="shared" si="373"/>
        <v>0</v>
      </c>
      <c r="L517" s="376">
        <f t="shared" si="374"/>
        <v>0</v>
      </c>
      <c r="M517" s="95"/>
      <c r="O517" s="77"/>
      <c r="P517" s="93"/>
      <c r="Q517" s="96"/>
      <c r="S517" s="96"/>
      <c r="U517" s="96"/>
      <c r="V517" s="96"/>
      <c r="X517" s="96"/>
      <c r="Z517" s="96"/>
      <c r="AB517" s="97"/>
      <c r="AC517" s="30">
        <f t="shared" si="375"/>
        <v>0</v>
      </c>
      <c r="AD517" s="30">
        <f t="shared" si="376"/>
        <v>0</v>
      </c>
      <c r="AE517" s="30">
        <f t="shared" si="377"/>
        <v>0</v>
      </c>
      <c r="AF517" s="30">
        <f t="shared" si="378"/>
        <v>0</v>
      </c>
      <c r="AG517" s="18">
        <v>0</v>
      </c>
      <c r="AH517" s="17">
        <f t="shared" si="380"/>
        <v>0</v>
      </c>
    </row>
    <row r="518" spans="1:34" ht="25" customHeight="1" x14ac:dyDescent="0.25">
      <c r="A518" s="248">
        <v>0</v>
      </c>
      <c r="B518" s="240"/>
      <c r="C518" s="241"/>
      <c r="D518" s="263"/>
      <c r="E518" s="263"/>
      <c r="F518" s="263"/>
      <c r="G518" s="263"/>
      <c r="H518" s="263"/>
      <c r="I518" s="263"/>
      <c r="J518" s="263"/>
      <c r="K518" s="363">
        <f t="shared" si="373"/>
        <v>0</v>
      </c>
      <c r="L518" s="376">
        <f t="shared" si="374"/>
        <v>0</v>
      </c>
      <c r="M518" s="95"/>
      <c r="O518" s="77"/>
      <c r="P518" s="93"/>
      <c r="Q518" s="96"/>
      <c r="S518" s="96"/>
      <c r="U518" s="96"/>
      <c r="V518" s="96"/>
      <c r="X518" s="96"/>
      <c r="Z518" s="96"/>
      <c r="AB518" s="97"/>
      <c r="AC518" s="30">
        <f t="shared" si="375"/>
        <v>0</v>
      </c>
      <c r="AD518" s="30">
        <f t="shared" si="376"/>
        <v>0</v>
      </c>
      <c r="AE518" s="30">
        <f t="shared" si="377"/>
        <v>0</v>
      </c>
      <c r="AF518" s="30">
        <f t="shared" si="378"/>
        <v>0</v>
      </c>
      <c r="AG518" s="18">
        <v>0</v>
      </c>
      <c r="AH518" s="17">
        <f t="shared" si="380"/>
        <v>0</v>
      </c>
    </row>
    <row r="519" spans="1:34" ht="25" customHeight="1" thickBot="1" x14ac:dyDescent="0.3">
      <c r="A519" s="249"/>
      <c r="B519" s="250"/>
      <c r="C519" s="251"/>
      <c r="D519" s="264"/>
      <c r="E519" s="264"/>
      <c r="F519" s="264"/>
      <c r="G519" s="264"/>
      <c r="H519" s="264"/>
      <c r="I519" s="264"/>
      <c r="J519" s="264"/>
      <c r="K519" s="379"/>
      <c r="L519" s="378"/>
      <c r="M519" s="101"/>
      <c r="N519" s="102"/>
      <c r="O519" s="77"/>
      <c r="P519" s="99"/>
      <c r="Q519" s="103"/>
      <c r="R519" s="104"/>
      <c r="S519" s="103"/>
      <c r="T519" s="104"/>
      <c r="U519" s="103"/>
      <c r="V519" s="103"/>
      <c r="W519" s="104"/>
      <c r="X519" s="103"/>
      <c r="Y519" s="104"/>
      <c r="Z519" s="103"/>
      <c r="AA519" s="104"/>
      <c r="AB519" s="105"/>
      <c r="AC519" s="33"/>
      <c r="AD519" s="33"/>
      <c r="AE519" s="33"/>
      <c r="AF519" s="33"/>
      <c r="AG519" s="80"/>
      <c r="AH519" s="17">
        <f t="shared" si="380"/>
        <v>0</v>
      </c>
    </row>
    <row r="520" spans="1:34" ht="40" customHeight="1" x14ac:dyDescent="0.25">
      <c r="A520" s="233" t="s">
        <v>736</v>
      </c>
      <c r="B520" s="236"/>
      <c r="C520" s="237"/>
      <c r="D520" s="246"/>
      <c r="E520" s="246"/>
      <c r="F520" s="246"/>
      <c r="G520" s="246"/>
      <c r="H520" s="246"/>
      <c r="I520" s="246"/>
      <c r="J520" s="246"/>
      <c r="K520" s="357"/>
      <c r="L520" s="376"/>
      <c r="M520" s="95"/>
      <c r="O520" s="77"/>
      <c r="P520" s="106"/>
      <c r="Q520" s="96"/>
      <c r="S520" s="96"/>
      <c r="U520" s="96"/>
      <c r="V520" s="96"/>
      <c r="X520" s="96"/>
      <c r="Z520" s="96"/>
      <c r="AB520" s="97"/>
      <c r="AC520" s="30"/>
      <c r="AD520" s="30"/>
      <c r="AE520" s="30"/>
      <c r="AF520" s="30"/>
      <c r="AH520" s="17">
        <f>IF($L$521=0,0,1)</f>
        <v>0</v>
      </c>
    </row>
    <row r="521" spans="1:34" ht="25" customHeight="1" x14ac:dyDescent="0.25">
      <c r="A521" s="119" t="s">
        <v>188</v>
      </c>
      <c r="B521" s="238"/>
      <c r="C521" s="238"/>
      <c r="D521" s="238"/>
      <c r="E521" s="238"/>
      <c r="F521" s="238"/>
      <c r="G521" s="238"/>
      <c r="H521" s="238"/>
      <c r="I521" s="238"/>
      <c r="J521" s="238"/>
      <c r="K521" s="372">
        <f t="shared" ref="K521:K528" si="381">D521+E521+F521+H521+J521</f>
        <v>0</v>
      </c>
      <c r="L521" s="376">
        <f t="shared" ref="L521:L528" si="382">G521+I521+K521</f>
        <v>0</v>
      </c>
      <c r="M521" s="95"/>
      <c r="O521" s="77">
        <f>IF(L521&gt;1,1,0)</f>
        <v>0</v>
      </c>
      <c r="P521" s="93"/>
      <c r="Q521" s="96"/>
      <c r="S521" s="96"/>
      <c r="U521" s="96"/>
      <c r="V521" s="96"/>
      <c r="X521" s="96"/>
      <c r="Z521" s="96"/>
      <c r="AB521" s="97"/>
      <c r="AC521" s="30">
        <f t="shared" ref="AC521:AC528" si="383">Q521</f>
        <v>0</v>
      </c>
      <c r="AD521" s="30">
        <f t="shared" ref="AD521:AD528" si="384">D521+E521+F521+H521+J521</f>
        <v>0</v>
      </c>
      <c r="AE521" s="30">
        <f t="shared" ref="AE521:AE528" si="385">G521</f>
        <v>0</v>
      </c>
      <c r="AF521" s="30">
        <f t="shared" ref="AF521:AF528" si="386">AC521+AD521+AE521</f>
        <v>0</v>
      </c>
      <c r="AG521" s="18" t="s">
        <v>737</v>
      </c>
      <c r="AH521" s="17">
        <f>IF($L$521=0,0,1)</f>
        <v>0</v>
      </c>
    </row>
    <row r="522" spans="1:34" ht="25" customHeight="1" x14ac:dyDescent="0.25">
      <c r="A522" s="370" t="s">
        <v>738</v>
      </c>
      <c r="B522" s="372">
        <f t="shared" ref="B522:J522" si="387">B521</f>
        <v>0</v>
      </c>
      <c r="C522" s="372">
        <f t="shared" si="387"/>
        <v>0</v>
      </c>
      <c r="D522" s="372">
        <f t="shared" si="387"/>
        <v>0</v>
      </c>
      <c r="E522" s="372">
        <f t="shared" si="387"/>
        <v>0</v>
      </c>
      <c r="F522" s="372">
        <f t="shared" si="387"/>
        <v>0</v>
      </c>
      <c r="G522" s="372">
        <f t="shared" si="387"/>
        <v>0</v>
      </c>
      <c r="H522" s="372">
        <f t="shared" si="387"/>
        <v>0</v>
      </c>
      <c r="I522" s="372">
        <f t="shared" si="387"/>
        <v>0</v>
      </c>
      <c r="J522" s="372">
        <f t="shared" si="387"/>
        <v>0</v>
      </c>
      <c r="K522" s="372">
        <f t="shared" si="381"/>
        <v>0</v>
      </c>
      <c r="L522" s="376">
        <f t="shared" si="382"/>
        <v>0</v>
      </c>
      <c r="M522" s="95"/>
      <c r="O522" s="77"/>
      <c r="P522" s="93"/>
      <c r="Q522" s="96"/>
      <c r="S522" s="96"/>
      <c r="U522" s="96"/>
      <c r="V522" s="96"/>
      <c r="X522" s="96"/>
      <c r="Z522" s="96"/>
      <c r="AB522" s="97"/>
      <c r="AC522" s="30">
        <f t="shared" si="383"/>
        <v>0</v>
      </c>
      <c r="AD522" s="30">
        <f t="shared" si="384"/>
        <v>0</v>
      </c>
      <c r="AE522" s="30">
        <f t="shared" si="385"/>
        <v>0</v>
      </c>
      <c r="AF522" s="30">
        <f t="shared" si="386"/>
        <v>0</v>
      </c>
      <c r="AG522" s="18" t="s">
        <v>739</v>
      </c>
      <c r="AH522" s="17">
        <f t="shared" ref="AH522:AH531" si="388">IF($L$521=0,0,1)</f>
        <v>0</v>
      </c>
    </row>
    <row r="523" spans="1:34" ht="25" customHeight="1" x14ac:dyDescent="0.25">
      <c r="A523" s="119" t="s">
        <v>740</v>
      </c>
      <c r="B523" s="238"/>
      <c r="C523" s="238"/>
      <c r="D523" s="238"/>
      <c r="E523" s="238"/>
      <c r="F523" s="238"/>
      <c r="G523" s="238"/>
      <c r="H523" s="238"/>
      <c r="I523" s="238"/>
      <c r="J523" s="238"/>
      <c r="K523" s="372">
        <f t="shared" si="381"/>
        <v>0</v>
      </c>
      <c r="L523" s="376">
        <f t="shared" si="382"/>
        <v>0</v>
      </c>
      <c r="M523" s="95"/>
      <c r="O523" s="77"/>
      <c r="P523" s="93"/>
      <c r="Q523" s="96"/>
      <c r="S523" s="96"/>
      <c r="U523" s="96"/>
      <c r="V523" s="96"/>
      <c r="X523" s="96"/>
      <c r="Z523" s="96"/>
      <c r="AB523" s="97"/>
      <c r="AC523" s="30">
        <f t="shared" si="383"/>
        <v>0</v>
      </c>
      <c r="AD523" s="30">
        <f t="shared" si="384"/>
        <v>0</v>
      </c>
      <c r="AE523" s="30">
        <f t="shared" si="385"/>
        <v>0</v>
      </c>
      <c r="AF523" s="30">
        <f t="shared" si="386"/>
        <v>0</v>
      </c>
      <c r="AG523" s="18" t="s">
        <v>741</v>
      </c>
      <c r="AH523" s="17">
        <f t="shared" si="388"/>
        <v>0</v>
      </c>
    </row>
    <row r="524" spans="1:34" ht="25" customHeight="1" x14ac:dyDescent="0.25">
      <c r="A524" s="119" t="s">
        <v>742</v>
      </c>
      <c r="B524" s="238"/>
      <c r="C524" s="238"/>
      <c r="D524" s="238"/>
      <c r="E524" s="238"/>
      <c r="F524" s="238"/>
      <c r="G524" s="238"/>
      <c r="H524" s="238"/>
      <c r="I524" s="238"/>
      <c r="J524" s="238"/>
      <c r="K524" s="372">
        <f t="shared" si="381"/>
        <v>0</v>
      </c>
      <c r="L524" s="376">
        <f t="shared" si="382"/>
        <v>0</v>
      </c>
      <c r="M524" s="95"/>
      <c r="O524" s="77"/>
      <c r="P524" s="93"/>
      <c r="Q524" s="96"/>
      <c r="S524" s="96"/>
      <c r="U524" s="96"/>
      <c r="V524" s="96"/>
      <c r="X524" s="96"/>
      <c r="Z524" s="96"/>
      <c r="AB524" s="97"/>
      <c r="AC524" s="30">
        <f t="shared" si="383"/>
        <v>0</v>
      </c>
      <c r="AD524" s="30">
        <f t="shared" si="384"/>
        <v>0</v>
      </c>
      <c r="AE524" s="30">
        <f t="shared" si="385"/>
        <v>0</v>
      </c>
      <c r="AF524" s="30">
        <f t="shared" si="386"/>
        <v>0</v>
      </c>
      <c r="AG524" s="18" t="s">
        <v>743</v>
      </c>
      <c r="AH524" s="17">
        <f t="shared" si="388"/>
        <v>0</v>
      </c>
    </row>
    <row r="525" spans="1:34" ht="25" customHeight="1" x14ac:dyDescent="0.25">
      <c r="A525" s="119" t="s">
        <v>744</v>
      </c>
      <c r="B525" s="238"/>
      <c r="C525" s="238"/>
      <c r="D525" s="238"/>
      <c r="E525" s="238"/>
      <c r="F525" s="238"/>
      <c r="G525" s="238"/>
      <c r="H525" s="238"/>
      <c r="I525" s="238"/>
      <c r="J525" s="238"/>
      <c r="K525" s="372">
        <f t="shared" si="381"/>
        <v>0</v>
      </c>
      <c r="L525" s="376">
        <f t="shared" si="382"/>
        <v>0</v>
      </c>
      <c r="M525" s="95"/>
      <c r="O525" s="77"/>
      <c r="P525" s="93"/>
      <c r="Q525" s="96"/>
      <c r="S525" s="96"/>
      <c r="U525" s="96"/>
      <c r="V525" s="96"/>
      <c r="X525" s="96"/>
      <c r="Z525" s="96"/>
      <c r="AB525" s="97"/>
      <c r="AC525" s="30">
        <f t="shared" si="383"/>
        <v>0</v>
      </c>
      <c r="AD525" s="30">
        <f t="shared" si="384"/>
        <v>0</v>
      </c>
      <c r="AE525" s="30">
        <f t="shared" si="385"/>
        <v>0</v>
      </c>
      <c r="AF525" s="30">
        <f t="shared" si="386"/>
        <v>0</v>
      </c>
      <c r="AG525" s="18" t="s">
        <v>745</v>
      </c>
      <c r="AH525" s="17">
        <f t="shared" si="388"/>
        <v>0</v>
      </c>
    </row>
    <row r="526" spans="1:34" ht="25" customHeight="1" x14ac:dyDescent="0.25">
      <c r="A526" s="119" t="s">
        <v>746</v>
      </c>
      <c r="B526" s="238"/>
      <c r="C526" s="238"/>
      <c r="D526" s="238"/>
      <c r="E526" s="238"/>
      <c r="F526" s="238"/>
      <c r="G526" s="238"/>
      <c r="H526" s="238"/>
      <c r="I526" s="238"/>
      <c r="J526" s="238"/>
      <c r="K526" s="372">
        <f t="shared" si="381"/>
        <v>0</v>
      </c>
      <c r="L526" s="376">
        <f t="shared" si="382"/>
        <v>0</v>
      </c>
      <c r="M526" s="95"/>
      <c r="O526" s="77"/>
      <c r="P526" s="93"/>
      <c r="Q526" s="96"/>
      <c r="S526" s="96"/>
      <c r="U526" s="96"/>
      <c r="V526" s="96"/>
      <c r="X526" s="96"/>
      <c r="Z526" s="96"/>
      <c r="AB526" s="97"/>
      <c r="AC526" s="30">
        <f t="shared" si="383"/>
        <v>0</v>
      </c>
      <c r="AD526" s="30">
        <f t="shared" si="384"/>
        <v>0</v>
      </c>
      <c r="AE526" s="30">
        <f t="shared" si="385"/>
        <v>0</v>
      </c>
      <c r="AF526" s="30">
        <f t="shared" si="386"/>
        <v>0</v>
      </c>
      <c r="AG526" s="18" t="s">
        <v>747</v>
      </c>
      <c r="AH526" s="17">
        <f t="shared" si="388"/>
        <v>0</v>
      </c>
    </row>
    <row r="527" spans="1:34" ht="25" customHeight="1" x14ac:dyDescent="0.25">
      <c r="A527" s="119" t="s">
        <v>748</v>
      </c>
      <c r="B527" s="238"/>
      <c r="C527" s="238"/>
      <c r="D527" s="238"/>
      <c r="E527" s="238"/>
      <c r="F527" s="238"/>
      <c r="G527" s="238"/>
      <c r="H527" s="238"/>
      <c r="I527" s="238"/>
      <c r="J527" s="238"/>
      <c r="K527" s="372">
        <f t="shared" si="381"/>
        <v>0</v>
      </c>
      <c r="L527" s="376">
        <f t="shared" si="382"/>
        <v>0</v>
      </c>
      <c r="M527" s="95"/>
      <c r="O527" s="77"/>
      <c r="P527" s="93"/>
      <c r="Q527" s="96"/>
      <c r="S527" s="96"/>
      <c r="U527" s="96"/>
      <c r="V527" s="96"/>
      <c r="X527" s="96"/>
      <c r="Z527" s="96"/>
      <c r="AB527" s="97"/>
      <c r="AC527" s="30">
        <f t="shared" si="383"/>
        <v>0</v>
      </c>
      <c r="AD527" s="30">
        <f t="shared" si="384"/>
        <v>0</v>
      </c>
      <c r="AE527" s="30">
        <f t="shared" si="385"/>
        <v>0</v>
      </c>
      <c r="AF527" s="30">
        <f t="shared" si="386"/>
        <v>0</v>
      </c>
      <c r="AG527" s="18" t="s">
        <v>749</v>
      </c>
      <c r="AH527" s="17">
        <f t="shared" si="388"/>
        <v>0</v>
      </c>
    </row>
    <row r="528" spans="1:34" ht="25" customHeight="1" x14ac:dyDescent="0.25">
      <c r="A528" s="248">
        <v>0</v>
      </c>
      <c r="B528" s="238"/>
      <c r="C528" s="239"/>
      <c r="D528" s="266"/>
      <c r="E528" s="266"/>
      <c r="F528" s="266"/>
      <c r="G528" s="266"/>
      <c r="H528" s="266"/>
      <c r="I528" s="266"/>
      <c r="J528" s="266"/>
      <c r="K528" s="357">
        <f t="shared" si="381"/>
        <v>0</v>
      </c>
      <c r="L528" s="376">
        <f t="shared" si="382"/>
        <v>0</v>
      </c>
      <c r="M528" s="95"/>
      <c r="O528" s="77"/>
      <c r="P528" s="93"/>
      <c r="Q528" s="96"/>
      <c r="S528" s="96"/>
      <c r="U528" s="96"/>
      <c r="V528" s="96"/>
      <c r="X528" s="96"/>
      <c r="Z528" s="96"/>
      <c r="AB528" s="97"/>
      <c r="AC528" s="30">
        <f t="shared" si="383"/>
        <v>0</v>
      </c>
      <c r="AD528" s="30">
        <f t="shared" si="384"/>
        <v>0</v>
      </c>
      <c r="AE528" s="30">
        <f t="shared" si="385"/>
        <v>0</v>
      </c>
      <c r="AF528" s="30">
        <f t="shared" si="386"/>
        <v>0</v>
      </c>
      <c r="AG528" s="18">
        <v>0</v>
      </c>
      <c r="AH528" s="17">
        <f t="shared" si="388"/>
        <v>0</v>
      </c>
    </row>
    <row r="529" spans="1:34" ht="25" customHeight="1" x14ac:dyDescent="0.25">
      <c r="A529" s="252" t="s">
        <v>208</v>
      </c>
      <c r="B529" s="34" t="str">
        <f>IF(B521-B523-B524-B525-B526-B527=0,"OK","OUT OF BALANCE BY")</f>
        <v>OK</v>
      </c>
      <c r="C529" s="41" t="str">
        <f t="shared" ref="C529:AF529" si="389">IF(C521-C523-C524-C525-C526-C527=0,"OK","OUT OF BALANCE BY")</f>
        <v>OK</v>
      </c>
      <c r="D529" s="266" t="str">
        <f t="shared" si="389"/>
        <v>OK</v>
      </c>
      <c r="E529" s="266" t="str">
        <f t="shared" si="389"/>
        <v>OK</v>
      </c>
      <c r="F529" s="266" t="str">
        <f t="shared" si="389"/>
        <v>OK</v>
      </c>
      <c r="G529" s="266" t="str">
        <f t="shared" si="389"/>
        <v>OK</v>
      </c>
      <c r="H529" s="266" t="str">
        <f t="shared" si="389"/>
        <v>OK</v>
      </c>
      <c r="I529" s="266" t="str">
        <f t="shared" si="389"/>
        <v>OK</v>
      </c>
      <c r="J529" s="266" t="str">
        <f t="shared" si="389"/>
        <v>OK</v>
      </c>
      <c r="K529" s="357" t="str">
        <f t="shared" si="389"/>
        <v>OK</v>
      </c>
      <c r="L529" s="376" t="str">
        <f t="shared" si="389"/>
        <v>OK</v>
      </c>
      <c r="M529" s="95" t="str">
        <f t="shared" si="389"/>
        <v>OK</v>
      </c>
      <c r="N529" s="17" t="str">
        <f t="shared" si="389"/>
        <v>OK</v>
      </c>
      <c r="O529" s="111" t="str">
        <f t="shared" si="389"/>
        <v>OK</v>
      </c>
      <c r="P529" s="93" t="str">
        <f t="shared" si="389"/>
        <v>OK</v>
      </c>
      <c r="Q529" s="96" t="str">
        <f t="shared" si="389"/>
        <v>OK</v>
      </c>
      <c r="R529" s="17" t="str">
        <f t="shared" si="389"/>
        <v>OK</v>
      </c>
      <c r="S529" s="96" t="str">
        <f t="shared" si="389"/>
        <v>OK</v>
      </c>
      <c r="T529" s="17" t="str">
        <f t="shared" si="389"/>
        <v>OK</v>
      </c>
      <c r="U529" s="96" t="str">
        <f t="shared" si="389"/>
        <v>OK</v>
      </c>
      <c r="V529" s="96" t="str">
        <f t="shared" si="389"/>
        <v>OK</v>
      </c>
      <c r="W529" s="17" t="str">
        <f t="shared" si="389"/>
        <v>OK</v>
      </c>
      <c r="X529" s="96" t="str">
        <f t="shared" si="389"/>
        <v>OK</v>
      </c>
      <c r="Y529" s="17" t="str">
        <f t="shared" si="389"/>
        <v>OK</v>
      </c>
      <c r="Z529" s="96" t="str">
        <f t="shared" si="389"/>
        <v>OK</v>
      </c>
      <c r="AA529" s="17" t="str">
        <f t="shared" si="389"/>
        <v>OK</v>
      </c>
      <c r="AB529" s="97" t="str">
        <f t="shared" si="389"/>
        <v>OK</v>
      </c>
      <c r="AC529" s="30" t="str">
        <f t="shared" si="389"/>
        <v>OK</v>
      </c>
      <c r="AD529" s="30" t="str">
        <f t="shared" si="389"/>
        <v>OK</v>
      </c>
      <c r="AE529" s="30" t="str">
        <f t="shared" si="389"/>
        <v>OK</v>
      </c>
      <c r="AF529" s="30" t="str">
        <f t="shared" si="389"/>
        <v>OK</v>
      </c>
      <c r="AG529" s="18">
        <v>0</v>
      </c>
      <c r="AH529" s="17">
        <f t="shared" si="388"/>
        <v>0</v>
      </c>
    </row>
    <row r="530" spans="1:34" ht="25" customHeight="1" x14ac:dyDescent="0.25">
      <c r="A530" s="248">
        <v>0</v>
      </c>
      <c r="B530" s="31">
        <f>B521-B523-B524-B525-B526-B527</f>
        <v>0</v>
      </c>
      <c r="C530" s="94">
        <f>C521-C523-C524-C525-C526-C527</f>
        <v>0</v>
      </c>
      <c r="D530" s="263">
        <f t="shared" ref="D530:AF530" si="390">D521-D523-D524-D525-D526-D527</f>
        <v>0</v>
      </c>
      <c r="E530" s="263">
        <f t="shared" si="390"/>
        <v>0</v>
      </c>
      <c r="F530" s="263">
        <f t="shared" si="390"/>
        <v>0</v>
      </c>
      <c r="G530" s="263">
        <f t="shared" si="390"/>
        <v>0</v>
      </c>
      <c r="H530" s="263">
        <f t="shared" si="390"/>
        <v>0</v>
      </c>
      <c r="I530" s="263">
        <f t="shared" si="390"/>
        <v>0</v>
      </c>
      <c r="J530" s="263">
        <f t="shared" si="390"/>
        <v>0</v>
      </c>
      <c r="K530" s="363">
        <f t="shared" si="390"/>
        <v>0</v>
      </c>
      <c r="L530" s="376">
        <f t="shared" si="390"/>
        <v>0</v>
      </c>
      <c r="M530" s="95">
        <f t="shared" si="390"/>
        <v>0</v>
      </c>
      <c r="N530" s="17">
        <f t="shared" si="390"/>
        <v>0</v>
      </c>
      <c r="O530" s="111">
        <f t="shared" si="390"/>
        <v>0</v>
      </c>
      <c r="P530" s="93">
        <f t="shared" si="390"/>
        <v>0</v>
      </c>
      <c r="Q530" s="96">
        <f t="shared" si="390"/>
        <v>0</v>
      </c>
      <c r="R530" s="17">
        <f t="shared" si="390"/>
        <v>0</v>
      </c>
      <c r="S530" s="96">
        <f t="shared" si="390"/>
        <v>0</v>
      </c>
      <c r="T530" s="17">
        <f t="shared" si="390"/>
        <v>0</v>
      </c>
      <c r="U530" s="96">
        <f t="shared" si="390"/>
        <v>0</v>
      </c>
      <c r="V530" s="96">
        <f t="shared" si="390"/>
        <v>0</v>
      </c>
      <c r="W530" s="17">
        <f t="shared" si="390"/>
        <v>0</v>
      </c>
      <c r="X530" s="96">
        <f t="shared" si="390"/>
        <v>0</v>
      </c>
      <c r="Y530" s="17">
        <f t="shared" si="390"/>
        <v>0</v>
      </c>
      <c r="Z530" s="96">
        <f t="shared" si="390"/>
        <v>0</v>
      </c>
      <c r="AA530" s="17">
        <f t="shared" si="390"/>
        <v>0</v>
      </c>
      <c r="AB530" s="97">
        <f t="shared" si="390"/>
        <v>0</v>
      </c>
      <c r="AC530" s="30">
        <f t="shared" si="390"/>
        <v>0</v>
      </c>
      <c r="AD530" s="30">
        <f t="shared" si="390"/>
        <v>0</v>
      </c>
      <c r="AE530" s="30">
        <f t="shared" si="390"/>
        <v>0</v>
      </c>
      <c r="AF530" s="30">
        <f t="shared" si="390"/>
        <v>0</v>
      </c>
      <c r="AG530" s="18">
        <v>0</v>
      </c>
      <c r="AH530" s="17">
        <f t="shared" si="388"/>
        <v>0</v>
      </c>
    </row>
    <row r="531" spans="1:34" ht="25" customHeight="1" thickBot="1" x14ac:dyDescent="0.3">
      <c r="A531" s="249"/>
      <c r="B531" s="250"/>
      <c r="C531" s="251"/>
      <c r="D531" s="264"/>
      <c r="E531" s="264"/>
      <c r="F531" s="264"/>
      <c r="G531" s="264"/>
      <c r="H531" s="264"/>
      <c r="I531" s="264"/>
      <c r="J531" s="264"/>
      <c r="K531" s="379"/>
      <c r="L531" s="378"/>
      <c r="M531" s="101"/>
      <c r="N531" s="102"/>
      <c r="O531" s="77"/>
      <c r="P531" s="99"/>
      <c r="Q531" s="103"/>
      <c r="R531" s="104"/>
      <c r="S531" s="103"/>
      <c r="T531" s="104"/>
      <c r="U531" s="103"/>
      <c r="V531" s="103"/>
      <c r="W531" s="104"/>
      <c r="X531" s="103"/>
      <c r="Y531" s="104"/>
      <c r="Z531" s="103"/>
      <c r="AA531" s="104"/>
      <c r="AB531" s="105"/>
      <c r="AC531" s="33"/>
      <c r="AD531" s="33"/>
      <c r="AE531" s="33"/>
      <c r="AF531" s="33"/>
      <c r="AG531" s="80"/>
      <c r="AH531" s="17">
        <f t="shared" si="388"/>
        <v>0</v>
      </c>
    </row>
    <row r="532" spans="1:34" ht="40" customHeight="1" x14ac:dyDescent="0.25">
      <c r="A532" s="233" t="s">
        <v>750</v>
      </c>
      <c r="B532" s="236"/>
      <c r="C532" s="237"/>
      <c r="D532" s="246"/>
      <c r="E532" s="246"/>
      <c r="F532" s="246"/>
      <c r="G532" s="246"/>
      <c r="H532" s="246"/>
      <c r="I532" s="246"/>
      <c r="J532" s="246"/>
      <c r="K532" s="357"/>
      <c r="L532" s="376"/>
      <c r="M532" s="95"/>
      <c r="O532" s="77"/>
      <c r="P532" s="106"/>
      <c r="Q532" s="96"/>
      <c r="S532" s="96"/>
      <c r="U532" s="96"/>
      <c r="V532" s="96"/>
      <c r="X532" s="96"/>
      <c r="Z532" s="96"/>
      <c r="AB532" s="97"/>
      <c r="AC532" s="30"/>
      <c r="AD532" s="30"/>
      <c r="AE532" s="30"/>
      <c r="AF532" s="30"/>
      <c r="AH532" s="17">
        <f>IF($L$533=0,0,1)</f>
        <v>0</v>
      </c>
    </row>
    <row r="533" spans="1:34" ht="25" customHeight="1" x14ac:dyDescent="0.25">
      <c r="A533" s="119" t="s">
        <v>188</v>
      </c>
      <c r="B533" s="238"/>
      <c r="C533" s="238"/>
      <c r="D533" s="238"/>
      <c r="E533" s="238"/>
      <c r="F533" s="238"/>
      <c r="G533" s="238"/>
      <c r="H533" s="238"/>
      <c r="I533" s="238"/>
      <c r="J533" s="238"/>
      <c r="K533" s="372">
        <f t="shared" ref="K533:K542" si="391">D533+E533+F533+H533+J533</f>
        <v>0</v>
      </c>
      <c r="L533" s="376">
        <f t="shared" ref="L533:L542" si="392">G533+I533+K533</f>
        <v>0</v>
      </c>
      <c r="M533" s="95"/>
      <c r="O533" s="77">
        <f>IF(L533&gt;1,1,0)</f>
        <v>0</v>
      </c>
      <c r="P533" s="93"/>
      <c r="Q533" s="96"/>
      <c r="S533" s="96"/>
      <c r="U533" s="96"/>
      <c r="V533" s="96"/>
      <c r="X533" s="96"/>
      <c r="Z533" s="96"/>
      <c r="AB533" s="97"/>
      <c r="AC533" s="30">
        <f t="shared" ref="AC533:AC542" si="393">Q533</f>
        <v>0</v>
      </c>
      <c r="AD533" s="30">
        <f t="shared" ref="AD533:AD542" si="394">D533+E533+F533+H533+J533</f>
        <v>0</v>
      </c>
      <c r="AE533" s="30">
        <f t="shared" ref="AE533:AE542" si="395">G533</f>
        <v>0</v>
      </c>
      <c r="AF533" s="30">
        <f t="shared" ref="AF533:AF542" si="396">AC533+AD533+AE533</f>
        <v>0</v>
      </c>
      <c r="AG533" s="18" t="s">
        <v>751</v>
      </c>
      <c r="AH533" s="17">
        <f>IF($L$533=0,0,1)</f>
        <v>0</v>
      </c>
    </row>
    <row r="534" spans="1:34" ht="25" customHeight="1" x14ac:dyDescent="0.25">
      <c r="A534" s="119" t="s">
        <v>752</v>
      </c>
      <c r="B534" s="274"/>
      <c r="C534" s="274"/>
      <c r="D534" s="274"/>
      <c r="E534" s="274"/>
      <c r="F534" s="274"/>
      <c r="G534" s="274"/>
      <c r="H534" s="274"/>
      <c r="I534" s="274"/>
      <c r="J534" s="274"/>
      <c r="K534" s="383">
        <f t="shared" si="391"/>
        <v>0</v>
      </c>
      <c r="L534" s="376">
        <f t="shared" si="392"/>
        <v>0</v>
      </c>
      <c r="M534" s="95"/>
      <c r="O534" s="77"/>
      <c r="P534" s="93"/>
      <c r="Q534" s="96"/>
      <c r="S534" s="96"/>
      <c r="U534" s="96"/>
      <c r="V534" s="96"/>
      <c r="X534" s="96"/>
      <c r="Z534" s="96"/>
      <c r="AB534" s="97"/>
      <c r="AC534" s="30">
        <f t="shared" si="393"/>
        <v>0</v>
      </c>
      <c r="AD534" s="30">
        <f t="shared" si="394"/>
        <v>0</v>
      </c>
      <c r="AE534" s="30">
        <f t="shared" si="395"/>
        <v>0</v>
      </c>
      <c r="AF534" s="30">
        <f t="shared" si="396"/>
        <v>0</v>
      </c>
      <c r="AG534" s="18" t="s">
        <v>753</v>
      </c>
      <c r="AH534" s="17">
        <f t="shared" ref="AH534:AH546" si="397">IF($L$533=0,0,1)</f>
        <v>0</v>
      </c>
    </row>
    <row r="535" spans="1:34" ht="25" customHeight="1" x14ac:dyDescent="0.25">
      <c r="A535" s="119" t="s">
        <v>754</v>
      </c>
      <c r="B535" s="274"/>
      <c r="C535" s="274"/>
      <c r="D535" s="274"/>
      <c r="E535" s="274"/>
      <c r="F535" s="274"/>
      <c r="G535" s="274"/>
      <c r="H535" s="274"/>
      <c r="I535" s="274"/>
      <c r="J535" s="274"/>
      <c r="K535" s="383">
        <f t="shared" si="391"/>
        <v>0</v>
      </c>
      <c r="L535" s="376">
        <f t="shared" si="392"/>
        <v>0</v>
      </c>
      <c r="M535" s="95"/>
      <c r="O535" s="77"/>
      <c r="P535" s="93"/>
      <c r="Q535" s="96"/>
      <c r="S535" s="96"/>
      <c r="U535" s="96"/>
      <c r="V535" s="96"/>
      <c r="X535" s="96"/>
      <c r="Z535" s="96"/>
      <c r="AB535" s="97"/>
      <c r="AC535" s="30">
        <f t="shared" si="393"/>
        <v>0</v>
      </c>
      <c r="AD535" s="30">
        <f t="shared" si="394"/>
        <v>0</v>
      </c>
      <c r="AE535" s="30">
        <f t="shared" si="395"/>
        <v>0</v>
      </c>
      <c r="AF535" s="30">
        <f t="shared" si="396"/>
        <v>0</v>
      </c>
      <c r="AG535" s="18" t="s">
        <v>755</v>
      </c>
      <c r="AH535" s="17">
        <f t="shared" si="397"/>
        <v>0</v>
      </c>
    </row>
    <row r="536" spans="1:34" ht="25" customHeight="1" x14ac:dyDescent="0.25">
      <c r="A536" s="119" t="s">
        <v>756</v>
      </c>
      <c r="B536" s="274"/>
      <c r="C536" s="274"/>
      <c r="D536" s="274"/>
      <c r="E536" s="274"/>
      <c r="F536" s="274"/>
      <c r="G536" s="274"/>
      <c r="H536" s="274"/>
      <c r="I536" s="274"/>
      <c r="J536" s="274"/>
      <c r="K536" s="383">
        <f t="shared" si="391"/>
        <v>0</v>
      </c>
      <c r="L536" s="376">
        <f t="shared" si="392"/>
        <v>0</v>
      </c>
      <c r="M536" s="95"/>
      <c r="O536" s="77"/>
      <c r="P536" s="93"/>
      <c r="Q536" s="96"/>
      <c r="S536" s="96"/>
      <c r="U536" s="96"/>
      <c r="V536" s="96"/>
      <c r="X536" s="96"/>
      <c r="Z536" s="96"/>
      <c r="AB536" s="97"/>
      <c r="AC536" s="30">
        <f t="shared" si="393"/>
        <v>0</v>
      </c>
      <c r="AD536" s="30">
        <f t="shared" si="394"/>
        <v>0</v>
      </c>
      <c r="AE536" s="30">
        <f t="shared" si="395"/>
        <v>0</v>
      </c>
      <c r="AF536" s="30">
        <f t="shared" si="396"/>
        <v>0</v>
      </c>
      <c r="AG536" s="18" t="s">
        <v>757</v>
      </c>
      <c r="AH536" s="17">
        <f t="shared" si="397"/>
        <v>0</v>
      </c>
    </row>
    <row r="537" spans="1:34" ht="25" customHeight="1" x14ac:dyDescent="0.25">
      <c r="A537" s="119" t="s">
        <v>758</v>
      </c>
      <c r="B537" s="274"/>
      <c r="C537" s="274"/>
      <c r="D537" s="274"/>
      <c r="E537" s="274"/>
      <c r="F537" s="274"/>
      <c r="G537" s="274"/>
      <c r="H537" s="274"/>
      <c r="I537" s="274"/>
      <c r="J537" s="274"/>
      <c r="K537" s="383">
        <f t="shared" si="391"/>
        <v>0</v>
      </c>
      <c r="L537" s="376">
        <f t="shared" si="392"/>
        <v>0</v>
      </c>
      <c r="M537" s="95"/>
      <c r="O537" s="77"/>
      <c r="P537" s="93"/>
      <c r="Q537" s="96"/>
      <c r="S537" s="96"/>
      <c r="U537" s="96"/>
      <c r="V537" s="96"/>
      <c r="X537" s="96"/>
      <c r="Z537" s="96"/>
      <c r="AB537" s="97"/>
      <c r="AC537" s="30">
        <f t="shared" si="393"/>
        <v>0</v>
      </c>
      <c r="AD537" s="30">
        <f t="shared" si="394"/>
        <v>0</v>
      </c>
      <c r="AE537" s="30">
        <f t="shared" si="395"/>
        <v>0</v>
      </c>
      <c r="AF537" s="30">
        <f t="shared" si="396"/>
        <v>0</v>
      </c>
      <c r="AG537" s="18" t="s">
        <v>759</v>
      </c>
      <c r="AH537" s="17">
        <f t="shared" si="397"/>
        <v>0</v>
      </c>
    </row>
    <row r="538" spans="1:34" ht="25" customHeight="1" x14ac:dyDescent="0.25">
      <c r="A538" s="119" t="s">
        <v>760</v>
      </c>
      <c r="B538" s="274"/>
      <c r="C538" s="274"/>
      <c r="D538" s="274"/>
      <c r="E538" s="274"/>
      <c r="F538" s="274"/>
      <c r="G538" s="274"/>
      <c r="H538" s="274"/>
      <c r="I538" s="274"/>
      <c r="J538" s="274"/>
      <c r="K538" s="383">
        <f t="shared" si="391"/>
        <v>0</v>
      </c>
      <c r="L538" s="376">
        <f t="shared" si="392"/>
        <v>0</v>
      </c>
      <c r="M538" s="95"/>
      <c r="O538" s="77"/>
      <c r="P538" s="93"/>
      <c r="Q538" s="96"/>
      <c r="S538" s="96"/>
      <c r="U538" s="96"/>
      <c r="V538" s="96"/>
      <c r="X538" s="96"/>
      <c r="Z538" s="96"/>
      <c r="AB538" s="97"/>
      <c r="AC538" s="30">
        <f t="shared" si="393"/>
        <v>0</v>
      </c>
      <c r="AD538" s="30">
        <f t="shared" si="394"/>
        <v>0</v>
      </c>
      <c r="AE538" s="30">
        <f t="shared" si="395"/>
        <v>0</v>
      </c>
      <c r="AF538" s="30">
        <f t="shared" si="396"/>
        <v>0</v>
      </c>
      <c r="AG538" s="18" t="s">
        <v>761</v>
      </c>
      <c r="AH538" s="17">
        <f t="shared" si="397"/>
        <v>0</v>
      </c>
    </row>
    <row r="539" spans="1:34" ht="25" customHeight="1" x14ac:dyDescent="0.25">
      <c r="A539" s="119" t="s">
        <v>762</v>
      </c>
      <c r="B539" s="274"/>
      <c r="C539" s="274"/>
      <c r="D539" s="274"/>
      <c r="E539" s="274"/>
      <c r="F539" s="274"/>
      <c r="G539" s="274"/>
      <c r="H539" s="274"/>
      <c r="I539" s="274"/>
      <c r="J539" s="274"/>
      <c r="K539" s="383">
        <f t="shared" si="391"/>
        <v>0</v>
      </c>
      <c r="L539" s="376">
        <f t="shared" si="392"/>
        <v>0</v>
      </c>
      <c r="M539" s="95"/>
      <c r="O539" s="77"/>
      <c r="P539" s="93"/>
      <c r="Q539" s="96"/>
      <c r="S539" s="96"/>
      <c r="U539" s="96"/>
      <c r="V539" s="96"/>
      <c r="X539" s="96"/>
      <c r="Z539" s="96"/>
      <c r="AB539" s="97"/>
      <c r="AC539" s="30">
        <f t="shared" si="393"/>
        <v>0</v>
      </c>
      <c r="AD539" s="30">
        <f t="shared" si="394"/>
        <v>0</v>
      </c>
      <c r="AE539" s="30">
        <f t="shared" si="395"/>
        <v>0</v>
      </c>
      <c r="AF539" s="30">
        <f t="shared" si="396"/>
        <v>0</v>
      </c>
      <c r="AG539" s="18" t="s">
        <v>763</v>
      </c>
      <c r="AH539" s="17">
        <f t="shared" si="397"/>
        <v>0</v>
      </c>
    </row>
    <row r="540" spans="1:34" ht="25" customHeight="1" x14ac:dyDescent="0.25">
      <c r="A540" s="119" t="s">
        <v>764</v>
      </c>
      <c r="B540" s="274"/>
      <c r="C540" s="274"/>
      <c r="D540" s="274"/>
      <c r="E540" s="274"/>
      <c r="F540" s="274"/>
      <c r="G540" s="274"/>
      <c r="H540" s="274"/>
      <c r="I540" s="274"/>
      <c r="J540" s="274"/>
      <c r="K540" s="383">
        <f t="shared" si="391"/>
        <v>0</v>
      </c>
      <c r="L540" s="376">
        <f t="shared" si="392"/>
        <v>0</v>
      </c>
      <c r="M540" s="95"/>
      <c r="O540" s="77"/>
      <c r="P540" s="93"/>
      <c r="Q540" s="96"/>
      <c r="S540" s="96"/>
      <c r="U540" s="96"/>
      <c r="V540" s="96"/>
      <c r="X540" s="96"/>
      <c r="Z540" s="96"/>
      <c r="AB540" s="97"/>
      <c r="AC540" s="30">
        <f t="shared" si="393"/>
        <v>0</v>
      </c>
      <c r="AD540" s="30">
        <f t="shared" si="394"/>
        <v>0</v>
      </c>
      <c r="AE540" s="30">
        <f t="shared" si="395"/>
        <v>0</v>
      </c>
      <c r="AF540" s="30">
        <f t="shared" si="396"/>
        <v>0</v>
      </c>
      <c r="AG540" s="18" t="s">
        <v>765</v>
      </c>
      <c r="AH540" s="17">
        <f t="shared" si="397"/>
        <v>0</v>
      </c>
    </row>
    <row r="541" spans="1:34" ht="25" customHeight="1" x14ac:dyDescent="0.25">
      <c r="A541" s="119" t="s">
        <v>2250</v>
      </c>
      <c r="B541" s="274"/>
      <c r="C541" s="274"/>
      <c r="D541" s="274"/>
      <c r="E541" s="274"/>
      <c r="F541" s="274"/>
      <c r="G541" s="274"/>
      <c r="H541" s="274"/>
      <c r="I541" s="274"/>
      <c r="J541" s="274"/>
      <c r="K541" s="383">
        <f t="shared" ref="K541" si="398">D541+E541+F541+H541+J541</f>
        <v>0</v>
      </c>
      <c r="L541" s="376">
        <f t="shared" ref="L541" si="399">G541+I541+K541</f>
        <v>0</v>
      </c>
      <c r="M541" s="95"/>
      <c r="O541" s="77"/>
      <c r="P541" s="93"/>
      <c r="Q541" s="96"/>
      <c r="S541" s="96"/>
      <c r="U541" s="96"/>
      <c r="V541" s="96"/>
      <c r="X541" s="96"/>
      <c r="Z541" s="96"/>
      <c r="AB541" s="97"/>
      <c r="AC541" s="30">
        <f t="shared" ref="AC541" si="400">Q541</f>
        <v>0</v>
      </c>
      <c r="AD541" s="30">
        <f t="shared" ref="AD541" si="401">D541+E541+F541+H541+J541</f>
        <v>0</v>
      </c>
      <c r="AE541" s="30">
        <f t="shared" ref="AE541" si="402">G541</f>
        <v>0</v>
      </c>
      <c r="AF541" s="30">
        <f t="shared" ref="AF541" si="403">AC541+AD541+AE541</f>
        <v>0</v>
      </c>
      <c r="AG541" s="18" t="s">
        <v>765</v>
      </c>
      <c r="AH541" s="17">
        <f t="shared" si="397"/>
        <v>0</v>
      </c>
    </row>
    <row r="542" spans="1:34" ht="25" customHeight="1" x14ac:dyDescent="0.25">
      <c r="A542" s="248">
        <v>0</v>
      </c>
      <c r="B542" s="274"/>
      <c r="C542" s="275"/>
      <c r="D542" s="276"/>
      <c r="E542" s="276"/>
      <c r="F542" s="276"/>
      <c r="G542" s="276"/>
      <c r="H542" s="276"/>
      <c r="I542" s="276"/>
      <c r="J542" s="276"/>
      <c r="K542" s="367">
        <f t="shared" si="391"/>
        <v>0</v>
      </c>
      <c r="L542" s="376">
        <f t="shared" si="392"/>
        <v>0</v>
      </c>
      <c r="M542" s="95"/>
      <c r="O542" s="77"/>
      <c r="P542" s="93"/>
      <c r="Q542" s="96"/>
      <c r="S542" s="96"/>
      <c r="U542" s="96"/>
      <c r="V542" s="96"/>
      <c r="X542" s="96"/>
      <c r="Z542" s="96"/>
      <c r="AB542" s="97"/>
      <c r="AC542" s="30">
        <f t="shared" si="393"/>
        <v>0</v>
      </c>
      <c r="AD542" s="30">
        <f t="shared" si="394"/>
        <v>0</v>
      </c>
      <c r="AE542" s="30">
        <f t="shared" si="395"/>
        <v>0</v>
      </c>
      <c r="AF542" s="30">
        <f t="shared" si="396"/>
        <v>0</v>
      </c>
      <c r="AG542" s="18">
        <v>0</v>
      </c>
      <c r="AH542" s="17">
        <f t="shared" si="397"/>
        <v>0</v>
      </c>
    </row>
    <row r="543" spans="1:34" ht="25" customHeight="1" x14ac:dyDescent="0.25">
      <c r="A543" s="252" t="s">
        <v>235</v>
      </c>
      <c r="B543" s="253" t="str">
        <f>IF(B532-B533-B534=0,"OK","OUT OF BALANCE BY")</f>
        <v>OK</v>
      </c>
      <c r="C543" s="254" t="str">
        <f t="shared" ref="C543" si="404">IF(C532-C533-C534=0,"OK","OUT OF BALANCE BY")</f>
        <v>OK</v>
      </c>
      <c r="D543" s="268" t="str">
        <f>IF(D533-D534-D535=0,"OK","OUT OF BALANCE BY")</f>
        <v>OK</v>
      </c>
      <c r="E543" s="268" t="str">
        <f t="shared" ref="E543:AF543" si="405">IF(E533-E534-E535=0,"OK","OUT OF BALANCE BY")</f>
        <v>OK</v>
      </c>
      <c r="F543" s="268" t="str">
        <f t="shared" si="405"/>
        <v>OK</v>
      </c>
      <c r="G543" s="268" t="str">
        <f t="shared" si="405"/>
        <v>OK</v>
      </c>
      <c r="H543" s="268" t="str">
        <f t="shared" si="405"/>
        <v>OK</v>
      </c>
      <c r="I543" s="268" t="str">
        <f t="shared" si="405"/>
        <v>OK</v>
      </c>
      <c r="J543" s="268" t="str">
        <f t="shared" si="405"/>
        <v>OK</v>
      </c>
      <c r="K543" s="351" t="str">
        <f t="shared" si="405"/>
        <v>OK</v>
      </c>
      <c r="L543" s="351" t="str">
        <f t="shared" si="405"/>
        <v>OK</v>
      </c>
      <c r="M543" s="268" t="str">
        <f t="shared" si="405"/>
        <v>OK</v>
      </c>
      <c r="N543" s="268" t="str">
        <f t="shared" si="405"/>
        <v>OK</v>
      </c>
      <c r="O543" s="268" t="str">
        <f t="shared" si="405"/>
        <v>OK</v>
      </c>
      <c r="P543" s="268" t="str">
        <f t="shared" si="405"/>
        <v>OK</v>
      </c>
      <c r="Q543" s="268" t="str">
        <f t="shared" si="405"/>
        <v>OK</v>
      </c>
      <c r="R543" s="268" t="str">
        <f t="shared" si="405"/>
        <v>OK</v>
      </c>
      <c r="S543" s="268" t="str">
        <f t="shared" si="405"/>
        <v>OK</v>
      </c>
      <c r="T543" s="268" t="str">
        <f t="shared" si="405"/>
        <v>OK</v>
      </c>
      <c r="U543" s="268" t="str">
        <f t="shared" si="405"/>
        <v>OK</v>
      </c>
      <c r="V543" s="268" t="str">
        <f t="shared" si="405"/>
        <v>OK</v>
      </c>
      <c r="W543" s="268" t="str">
        <f t="shared" si="405"/>
        <v>OK</v>
      </c>
      <c r="X543" s="268" t="str">
        <f t="shared" si="405"/>
        <v>OK</v>
      </c>
      <c r="Y543" s="268" t="str">
        <f t="shared" si="405"/>
        <v>OK</v>
      </c>
      <c r="Z543" s="268" t="str">
        <f t="shared" si="405"/>
        <v>OK</v>
      </c>
      <c r="AA543" s="268" t="str">
        <f t="shared" si="405"/>
        <v>OK</v>
      </c>
      <c r="AB543" s="268" t="str">
        <f t="shared" si="405"/>
        <v>OK</v>
      </c>
      <c r="AC543" s="351" t="str">
        <f t="shared" si="405"/>
        <v>OK</v>
      </c>
      <c r="AD543" s="351" t="str">
        <f t="shared" si="405"/>
        <v>OK</v>
      </c>
      <c r="AE543" s="351" t="str">
        <f t="shared" si="405"/>
        <v>OK</v>
      </c>
      <c r="AF543" s="365" t="str">
        <f t="shared" si="405"/>
        <v>OK</v>
      </c>
      <c r="AG543" s="18">
        <v>0</v>
      </c>
      <c r="AH543" s="17">
        <f t="shared" si="397"/>
        <v>0</v>
      </c>
    </row>
    <row r="544" spans="1:34" s="66" customFormat="1" ht="25" customHeight="1" x14ac:dyDescent="0.25">
      <c r="A544" s="252"/>
      <c r="B544" s="240">
        <f>B532-B533-B534</f>
        <v>0</v>
      </c>
      <c r="C544" s="241">
        <f t="shared" ref="C544" si="406">C532-C533-C534</f>
        <v>0</v>
      </c>
      <c r="D544" s="263">
        <f>D533-D534-D535</f>
        <v>0</v>
      </c>
      <c r="E544" s="263">
        <f t="shared" ref="E544:AF544" si="407">E533-E534-E535</f>
        <v>0</v>
      </c>
      <c r="F544" s="263">
        <f t="shared" si="407"/>
        <v>0</v>
      </c>
      <c r="G544" s="263">
        <f t="shared" si="407"/>
        <v>0</v>
      </c>
      <c r="H544" s="263">
        <f t="shared" si="407"/>
        <v>0</v>
      </c>
      <c r="I544" s="263">
        <f t="shared" si="407"/>
        <v>0</v>
      </c>
      <c r="J544" s="263">
        <f t="shared" si="407"/>
        <v>0</v>
      </c>
      <c r="K544" s="352">
        <f t="shared" si="407"/>
        <v>0</v>
      </c>
      <c r="L544" s="352">
        <f t="shared" si="407"/>
        <v>0</v>
      </c>
      <c r="M544" s="263">
        <f t="shared" si="407"/>
        <v>0</v>
      </c>
      <c r="N544" s="263">
        <f t="shared" si="407"/>
        <v>0</v>
      </c>
      <c r="O544" s="263">
        <f t="shared" si="407"/>
        <v>0</v>
      </c>
      <c r="P544" s="263">
        <f t="shared" si="407"/>
        <v>0</v>
      </c>
      <c r="Q544" s="263">
        <f t="shared" si="407"/>
        <v>0</v>
      </c>
      <c r="R544" s="263">
        <f t="shared" si="407"/>
        <v>0</v>
      </c>
      <c r="S544" s="263">
        <f t="shared" si="407"/>
        <v>0</v>
      </c>
      <c r="T544" s="263">
        <f t="shared" si="407"/>
        <v>0</v>
      </c>
      <c r="U544" s="263">
        <f t="shared" si="407"/>
        <v>0</v>
      </c>
      <c r="V544" s="263">
        <f t="shared" si="407"/>
        <v>0</v>
      </c>
      <c r="W544" s="263">
        <f t="shared" si="407"/>
        <v>0</v>
      </c>
      <c r="X544" s="263">
        <f t="shared" si="407"/>
        <v>0</v>
      </c>
      <c r="Y544" s="263">
        <f t="shared" si="407"/>
        <v>0</v>
      </c>
      <c r="Z544" s="263">
        <f t="shared" si="407"/>
        <v>0</v>
      </c>
      <c r="AA544" s="263">
        <f t="shared" si="407"/>
        <v>0</v>
      </c>
      <c r="AB544" s="263">
        <f t="shared" si="407"/>
        <v>0</v>
      </c>
      <c r="AC544" s="352">
        <f t="shared" si="407"/>
        <v>0</v>
      </c>
      <c r="AD544" s="352">
        <f t="shared" si="407"/>
        <v>0</v>
      </c>
      <c r="AE544" s="352">
        <f t="shared" si="407"/>
        <v>0</v>
      </c>
      <c r="AF544" s="366">
        <f t="shared" si="407"/>
        <v>0</v>
      </c>
      <c r="AG544" s="18"/>
      <c r="AH544" s="17">
        <f t="shared" si="397"/>
        <v>0</v>
      </c>
    </row>
    <row r="545" spans="1:34" s="66" customFormat="1" ht="25" customHeight="1" x14ac:dyDescent="0.25">
      <c r="A545" s="252" t="s">
        <v>2251</v>
      </c>
      <c r="B545" s="240">
        <f>B533-B534-B535</f>
        <v>0</v>
      </c>
      <c r="C545" s="241">
        <f t="shared" ref="C545" si="408">C533-C534-C535</f>
        <v>0</v>
      </c>
      <c r="D545" s="268" t="str">
        <f>IF(D537-D541=0,"OK","OUT OF BALANCE BY")</f>
        <v>OK</v>
      </c>
      <c r="E545" s="268" t="str">
        <f t="shared" ref="E545:AF545" si="409">IF(E537-E541=0,"OK","OUT OF BALANCE BY")</f>
        <v>OK</v>
      </c>
      <c r="F545" s="268" t="str">
        <f t="shared" si="409"/>
        <v>OK</v>
      </c>
      <c r="G545" s="268" t="str">
        <f t="shared" si="409"/>
        <v>OK</v>
      </c>
      <c r="H545" s="268" t="str">
        <f t="shared" si="409"/>
        <v>OK</v>
      </c>
      <c r="I545" s="268" t="str">
        <f t="shared" si="409"/>
        <v>OK</v>
      </c>
      <c r="J545" s="268" t="str">
        <f t="shared" si="409"/>
        <v>OK</v>
      </c>
      <c r="K545" s="351" t="str">
        <f t="shared" si="409"/>
        <v>OK</v>
      </c>
      <c r="L545" s="351" t="str">
        <f t="shared" si="409"/>
        <v>OK</v>
      </c>
      <c r="M545" s="268" t="str">
        <f t="shared" si="409"/>
        <v>OK</v>
      </c>
      <c r="N545" s="268" t="str">
        <f t="shared" si="409"/>
        <v>OK</v>
      </c>
      <c r="O545" s="268" t="str">
        <f t="shared" si="409"/>
        <v>OK</v>
      </c>
      <c r="P545" s="268" t="str">
        <f t="shared" si="409"/>
        <v>OK</v>
      </c>
      <c r="Q545" s="268" t="str">
        <f t="shared" si="409"/>
        <v>OK</v>
      </c>
      <c r="R545" s="268" t="str">
        <f t="shared" si="409"/>
        <v>OK</v>
      </c>
      <c r="S545" s="268" t="str">
        <f t="shared" si="409"/>
        <v>OK</v>
      </c>
      <c r="T545" s="268" t="str">
        <f t="shared" si="409"/>
        <v>OK</v>
      </c>
      <c r="U545" s="268" t="str">
        <f t="shared" si="409"/>
        <v>OK</v>
      </c>
      <c r="V545" s="268" t="str">
        <f t="shared" si="409"/>
        <v>OK</v>
      </c>
      <c r="W545" s="268" t="str">
        <f t="shared" si="409"/>
        <v>OK</v>
      </c>
      <c r="X545" s="268" t="str">
        <f t="shared" si="409"/>
        <v>OK</v>
      </c>
      <c r="Y545" s="268" t="str">
        <f t="shared" si="409"/>
        <v>OK</v>
      </c>
      <c r="Z545" s="268" t="str">
        <f t="shared" si="409"/>
        <v>OK</v>
      </c>
      <c r="AA545" s="268" t="str">
        <f t="shared" si="409"/>
        <v>OK</v>
      </c>
      <c r="AB545" s="268" t="str">
        <f t="shared" si="409"/>
        <v>OK</v>
      </c>
      <c r="AC545" s="351" t="str">
        <f t="shared" si="409"/>
        <v>OK</v>
      </c>
      <c r="AD545" s="351" t="str">
        <f t="shared" si="409"/>
        <v>OK</v>
      </c>
      <c r="AE545" s="351" t="str">
        <f t="shared" si="409"/>
        <v>OK</v>
      </c>
      <c r="AF545" s="365" t="str">
        <f t="shared" si="409"/>
        <v>OK</v>
      </c>
      <c r="AG545" s="18"/>
      <c r="AH545" s="17">
        <f t="shared" si="397"/>
        <v>0</v>
      </c>
    </row>
    <row r="546" spans="1:34" ht="25" customHeight="1" thickBot="1" x14ac:dyDescent="0.3">
      <c r="A546" s="249"/>
      <c r="B546" s="250"/>
      <c r="C546" s="251"/>
      <c r="D546" s="251">
        <f>D537-D541</f>
        <v>0</v>
      </c>
      <c r="E546" s="251">
        <f t="shared" ref="E546:AF546" si="410">E537-E541</f>
        <v>0</v>
      </c>
      <c r="F546" s="251">
        <f t="shared" si="410"/>
        <v>0</v>
      </c>
      <c r="G546" s="251">
        <f t="shared" si="410"/>
        <v>0</v>
      </c>
      <c r="H546" s="251">
        <f t="shared" si="410"/>
        <v>0</v>
      </c>
      <c r="I546" s="251">
        <f t="shared" si="410"/>
        <v>0</v>
      </c>
      <c r="J546" s="251">
        <f t="shared" si="410"/>
        <v>0</v>
      </c>
      <c r="K546" s="353">
        <f t="shared" si="410"/>
        <v>0</v>
      </c>
      <c r="L546" s="353">
        <f t="shared" si="410"/>
        <v>0</v>
      </c>
      <c r="M546" s="251">
        <f t="shared" si="410"/>
        <v>0</v>
      </c>
      <c r="N546" s="251">
        <f t="shared" si="410"/>
        <v>0</v>
      </c>
      <c r="O546" s="251">
        <f t="shared" si="410"/>
        <v>0</v>
      </c>
      <c r="P546" s="251">
        <f t="shared" si="410"/>
        <v>0</v>
      </c>
      <c r="Q546" s="251">
        <f t="shared" si="410"/>
        <v>0</v>
      </c>
      <c r="R546" s="251">
        <f t="shared" si="410"/>
        <v>0</v>
      </c>
      <c r="S546" s="251">
        <f t="shared" si="410"/>
        <v>0</v>
      </c>
      <c r="T546" s="251">
        <f t="shared" si="410"/>
        <v>0</v>
      </c>
      <c r="U546" s="251">
        <f t="shared" si="410"/>
        <v>0</v>
      </c>
      <c r="V546" s="251">
        <f t="shared" si="410"/>
        <v>0</v>
      </c>
      <c r="W546" s="251">
        <f t="shared" si="410"/>
        <v>0</v>
      </c>
      <c r="X546" s="251">
        <f t="shared" si="410"/>
        <v>0</v>
      </c>
      <c r="Y546" s="251">
        <f t="shared" si="410"/>
        <v>0</v>
      </c>
      <c r="Z546" s="251">
        <f t="shared" si="410"/>
        <v>0</v>
      </c>
      <c r="AA546" s="251">
        <f t="shared" si="410"/>
        <v>0</v>
      </c>
      <c r="AB546" s="251">
        <f t="shared" si="410"/>
        <v>0</v>
      </c>
      <c r="AC546" s="353">
        <f t="shared" si="410"/>
        <v>0</v>
      </c>
      <c r="AD546" s="353">
        <f t="shared" si="410"/>
        <v>0</v>
      </c>
      <c r="AE546" s="353">
        <f t="shared" si="410"/>
        <v>0</v>
      </c>
      <c r="AF546" s="396">
        <f t="shared" si="410"/>
        <v>0</v>
      </c>
      <c r="AG546" s="80"/>
      <c r="AH546" s="17">
        <f t="shared" si="397"/>
        <v>0</v>
      </c>
    </row>
    <row r="547" spans="1:34" ht="40" customHeight="1" x14ac:dyDescent="0.25">
      <c r="A547" s="233" t="s">
        <v>766</v>
      </c>
      <c r="B547" s="236"/>
      <c r="C547" s="237"/>
      <c r="D547" s="246"/>
      <c r="E547" s="246"/>
      <c r="F547" s="246"/>
      <c r="G547" s="246"/>
      <c r="H547" s="246"/>
      <c r="I547" s="246"/>
      <c r="J547" s="246"/>
      <c r="K547" s="357"/>
      <c r="L547" s="376"/>
      <c r="M547" s="95"/>
      <c r="O547" s="77"/>
      <c r="P547" s="106"/>
      <c r="Q547" s="96"/>
      <c r="S547" s="96"/>
      <c r="U547" s="96"/>
      <c r="V547" s="96"/>
      <c r="X547" s="96"/>
      <c r="Z547" s="96"/>
      <c r="AB547" s="97"/>
      <c r="AC547" s="30"/>
      <c r="AD547" s="30"/>
      <c r="AE547" s="30"/>
      <c r="AF547" s="30"/>
      <c r="AH547" s="17">
        <f>IF($L$548=0,0,1)</f>
        <v>0</v>
      </c>
    </row>
    <row r="548" spans="1:34" ht="25" customHeight="1" x14ac:dyDescent="0.25">
      <c r="A548" s="119" t="s">
        <v>188</v>
      </c>
      <c r="B548" s="238"/>
      <c r="C548" s="238"/>
      <c r="D548" s="238"/>
      <c r="E548" s="238"/>
      <c r="F548" s="238"/>
      <c r="G548" s="238"/>
      <c r="H548" s="238"/>
      <c r="I548" s="238"/>
      <c r="J548" s="238"/>
      <c r="K548" s="372">
        <f t="shared" ref="K548:K560" si="411">D548+E548+F548+H548+J548</f>
        <v>0</v>
      </c>
      <c r="L548" s="376">
        <f t="shared" ref="L548:L560" si="412">G548+I548+K548</f>
        <v>0</v>
      </c>
      <c r="M548" s="95"/>
      <c r="O548" s="77">
        <f>IF(L548&gt;1,1,0)</f>
        <v>0</v>
      </c>
      <c r="P548" s="93"/>
      <c r="Q548" s="96"/>
      <c r="S548" s="96"/>
      <c r="U548" s="96"/>
      <c r="V548" s="96"/>
      <c r="X548" s="96"/>
      <c r="Z548" s="96"/>
      <c r="AB548" s="97"/>
      <c r="AC548" s="30">
        <f t="shared" ref="AC548:AC560" si="413">Q548</f>
        <v>0</v>
      </c>
      <c r="AD548" s="30">
        <f t="shared" ref="AD548:AD560" si="414">D548+E548+F548+H548+J548</f>
        <v>0</v>
      </c>
      <c r="AE548" s="30">
        <f t="shared" ref="AE548:AE560" si="415">G548</f>
        <v>0</v>
      </c>
      <c r="AF548" s="30">
        <f t="shared" ref="AF548:AF560" si="416">AC548+AD548+AE548</f>
        <v>0</v>
      </c>
      <c r="AG548" s="18" t="s">
        <v>767</v>
      </c>
      <c r="AH548" s="17">
        <f>IF($L$548=0,0,1)</f>
        <v>0</v>
      </c>
    </row>
    <row r="549" spans="1:34" ht="25" customHeight="1" x14ac:dyDescent="0.25">
      <c r="A549" s="119" t="s">
        <v>768</v>
      </c>
      <c r="B549" s="274"/>
      <c r="C549" s="274"/>
      <c r="D549" s="274"/>
      <c r="E549" s="274"/>
      <c r="F549" s="274"/>
      <c r="G549" s="274"/>
      <c r="H549" s="274"/>
      <c r="I549" s="274"/>
      <c r="J549" s="274"/>
      <c r="K549" s="383">
        <f t="shared" si="411"/>
        <v>0</v>
      </c>
      <c r="L549" s="376">
        <f t="shared" si="412"/>
        <v>0</v>
      </c>
      <c r="M549" s="95"/>
      <c r="O549" s="77"/>
      <c r="P549" s="93"/>
      <c r="Q549" s="96"/>
      <c r="S549" s="96"/>
      <c r="U549" s="96"/>
      <c r="V549" s="96"/>
      <c r="X549" s="96"/>
      <c r="Z549" s="96"/>
      <c r="AB549" s="97"/>
      <c r="AC549" s="30">
        <f t="shared" si="413"/>
        <v>0</v>
      </c>
      <c r="AD549" s="30">
        <f t="shared" si="414"/>
        <v>0</v>
      </c>
      <c r="AE549" s="30">
        <f t="shared" si="415"/>
        <v>0</v>
      </c>
      <c r="AF549" s="30">
        <f t="shared" si="416"/>
        <v>0</v>
      </c>
      <c r="AG549" s="18" t="s">
        <v>769</v>
      </c>
      <c r="AH549" s="17">
        <f t="shared" ref="AH549:AH563" si="417">IF($L$548=0,0,1)</f>
        <v>0</v>
      </c>
    </row>
    <row r="550" spans="1:34" ht="25" customHeight="1" x14ac:dyDescent="0.25">
      <c r="A550" s="119" t="s">
        <v>770</v>
      </c>
      <c r="B550" s="274"/>
      <c r="C550" s="274"/>
      <c r="D550" s="274"/>
      <c r="E550" s="274"/>
      <c r="F550" s="274"/>
      <c r="G550" s="274"/>
      <c r="H550" s="274"/>
      <c r="I550" s="274"/>
      <c r="J550" s="274"/>
      <c r="K550" s="383">
        <f t="shared" si="411"/>
        <v>0</v>
      </c>
      <c r="L550" s="376">
        <f t="shared" si="412"/>
        <v>0</v>
      </c>
      <c r="M550" s="95"/>
      <c r="O550" s="77"/>
      <c r="P550" s="93"/>
      <c r="Q550" s="96"/>
      <c r="S550" s="96"/>
      <c r="U550" s="96"/>
      <c r="V550" s="96"/>
      <c r="X550" s="96"/>
      <c r="Z550" s="96"/>
      <c r="AB550" s="97"/>
      <c r="AC550" s="30">
        <f t="shared" si="413"/>
        <v>0</v>
      </c>
      <c r="AD550" s="30">
        <f t="shared" si="414"/>
        <v>0</v>
      </c>
      <c r="AE550" s="30">
        <f t="shared" si="415"/>
        <v>0</v>
      </c>
      <c r="AF550" s="30">
        <f t="shared" si="416"/>
        <v>0</v>
      </c>
      <c r="AG550" s="18" t="s">
        <v>771</v>
      </c>
      <c r="AH550" s="17">
        <f t="shared" si="417"/>
        <v>0</v>
      </c>
    </row>
    <row r="551" spans="1:34" ht="25" customHeight="1" x14ac:dyDescent="0.25">
      <c r="A551" s="119" t="s">
        <v>772</v>
      </c>
      <c r="B551" s="274"/>
      <c r="C551" s="274"/>
      <c r="D551" s="274"/>
      <c r="E551" s="274"/>
      <c r="F551" s="274"/>
      <c r="G551" s="274"/>
      <c r="H551" s="274"/>
      <c r="I551" s="274"/>
      <c r="J551" s="274"/>
      <c r="K551" s="383">
        <f t="shared" si="411"/>
        <v>0</v>
      </c>
      <c r="L551" s="376">
        <f t="shared" si="412"/>
        <v>0</v>
      </c>
      <c r="M551" s="95"/>
      <c r="O551" s="77"/>
      <c r="P551" s="93"/>
      <c r="Q551" s="96"/>
      <c r="S551" s="96"/>
      <c r="U551" s="96"/>
      <c r="V551" s="96"/>
      <c r="X551" s="96"/>
      <c r="Z551" s="96"/>
      <c r="AB551" s="97"/>
      <c r="AC551" s="30">
        <f t="shared" si="413"/>
        <v>0</v>
      </c>
      <c r="AD551" s="30">
        <f t="shared" si="414"/>
        <v>0</v>
      </c>
      <c r="AE551" s="30">
        <f t="shared" si="415"/>
        <v>0</v>
      </c>
      <c r="AF551" s="30">
        <f t="shared" si="416"/>
        <v>0</v>
      </c>
      <c r="AG551" s="18" t="s">
        <v>773</v>
      </c>
      <c r="AH551" s="17">
        <f t="shared" si="417"/>
        <v>0</v>
      </c>
    </row>
    <row r="552" spans="1:34" ht="25" customHeight="1" x14ac:dyDescent="0.25">
      <c r="A552" s="119" t="s">
        <v>774</v>
      </c>
      <c r="B552" s="274"/>
      <c r="C552" s="274"/>
      <c r="D552" s="274"/>
      <c r="E552" s="274"/>
      <c r="F552" s="274"/>
      <c r="G552" s="274"/>
      <c r="H552" s="274"/>
      <c r="I552" s="274"/>
      <c r="J552" s="274"/>
      <c r="K552" s="383">
        <f t="shared" si="411"/>
        <v>0</v>
      </c>
      <c r="L552" s="376">
        <f t="shared" si="412"/>
        <v>0</v>
      </c>
      <c r="M552" s="95"/>
      <c r="O552" s="77"/>
      <c r="P552" s="93"/>
      <c r="Q552" s="96"/>
      <c r="S552" s="96"/>
      <c r="U552" s="96"/>
      <c r="V552" s="96"/>
      <c r="X552" s="96"/>
      <c r="Z552" s="96"/>
      <c r="AB552" s="97"/>
      <c r="AC552" s="30">
        <f t="shared" si="413"/>
        <v>0</v>
      </c>
      <c r="AD552" s="30">
        <f t="shared" si="414"/>
        <v>0</v>
      </c>
      <c r="AE552" s="30">
        <f t="shared" si="415"/>
        <v>0</v>
      </c>
      <c r="AF552" s="30">
        <f t="shared" si="416"/>
        <v>0</v>
      </c>
      <c r="AG552" s="18" t="s">
        <v>775</v>
      </c>
      <c r="AH552" s="17">
        <f t="shared" si="417"/>
        <v>0</v>
      </c>
    </row>
    <row r="553" spans="1:34" ht="25" customHeight="1" x14ac:dyDescent="0.25">
      <c r="A553" s="119" t="s">
        <v>518</v>
      </c>
      <c r="B553" s="274"/>
      <c r="C553" s="274"/>
      <c r="D553" s="274"/>
      <c r="E553" s="274"/>
      <c r="F553" s="274"/>
      <c r="G553" s="274"/>
      <c r="H553" s="274"/>
      <c r="I553" s="274"/>
      <c r="J553" s="274"/>
      <c r="K553" s="383">
        <f t="shared" si="411"/>
        <v>0</v>
      </c>
      <c r="L553" s="376">
        <f t="shared" si="412"/>
        <v>0</v>
      </c>
      <c r="M553" s="95"/>
      <c r="O553" s="77"/>
      <c r="P553" s="93"/>
      <c r="Q553" s="96"/>
      <c r="S553" s="96"/>
      <c r="U553" s="96"/>
      <c r="V553" s="96"/>
      <c r="X553" s="96"/>
      <c r="Z553" s="96"/>
      <c r="AB553" s="97"/>
      <c r="AC553" s="30">
        <f t="shared" si="413"/>
        <v>0</v>
      </c>
      <c r="AD553" s="30">
        <f t="shared" si="414"/>
        <v>0</v>
      </c>
      <c r="AE553" s="30">
        <f t="shared" si="415"/>
        <v>0</v>
      </c>
      <c r="AF553" s="30">
        <f t="shared" si="416"/>
        <v>0</v>
      </c>
      <c r="AG553" s="18" t="s">
        <v>776</v>
      </c>
      <c r="AH553" s="17">
        <f t="shared" si="417"/>
        <v>0</v>
      </c>
    </row>
    <row r="554" spans="1:34" ht="25" customHeight="1" x14ac:dyDescent="0.25">
      <c r="A554" s="119" t="s">
        <v>777</v>
      </c>
      <c r="B554" s="238"/>
      <c r="C554" s="238"/>
      <c r="D554" s="238"/>
      <c r="E554" s="238"/>
      <c r="F554" s="238"/>
      <c r="G554" s="238"/>
      <c r="H554" s="238"/>
      <c r="I554" s="238"/>
      <c r="J554" s="238"/>
      <c r="K554" s="372">
        <f t="shared" si="411"/>
        <v>0</v>
      </c>
      <c r="L554" s="376">
        <f t="shared" si="412"/>
        <v>0</v>
      </c>
      <c r="M554" s="95"/>
      <c r="O554" s="77"/>
      <c r="P554" s="93"/>
      <c r="Q554" s="96"/>
      <c r="S554" s="96"/>
      <c r="U554" s="96"/>
      <c r="V554" s="96"/>
      <c r="X554" s="96"/>
      <c r="Z554" s="96"/>
      <c r="AB554" s="97"/>
      <c r="AC554" s="30">
        <f t="shared" si="413"/>
        <v>0</v>
      </c>
      <c r="AD554" s="30">
        <f t="shared" si="414"/>
        <v>0</v>
      </c>
      <c r="AE554" s="30">
        <f t="shared" si="415"/>
        <v>0</v>
      </c>
      <c r="AF554" s="30">
        <f t="shared" si="416"/>
        <v>0</v>
      </c>
      <c r="AG554" s="18" t="s">
        <v>778</v>
      </c>
      <c r="AH554" s="17">
        <f t="shared" si="417"/>
        <v>0</v>
      </c>
    </row>
    <row r="555" spans="1:34" ht="25" customHeight="1" x14ac:dyDescent="0.25">
      <c r="A555" s="119" t="s">
        <v>779</v>
      </c>
      <c r="B555" s="238"/>
      <c r="C555" s="238"/>
      <c r="D555" s="238"/>
      <c r="E555" s="238"/>
      <c r="F555" s="238"/>
      <c r="G555" s="238"/>
      <c r="H555" s="238"/>
      <c r="I555" s="238"/>
      <c r="J555" s="238"/>
      <c r="K555" s="372">
        <f t="shared" si="411"/>
        <v>0</v>
      </c>
      <c r="L555" s="376">
        <f t="shared" si="412"/>
        <v>0</v>
      </c>
      <c r="M555" s="95"/>
      <c r="O555" s="77"/>
      <c r="P555" s="93"/>
      <c r="Q555" s="96"/>
      <c r="S555" s="96"/>
      <c r="U555" s="96"/>
      <c r="V555" s="96"/>
      <c r="X555" s="96"/>
      <c r="Z555" s="96"/>
      <c r="AB555" s="97"/>
      <c r="AC555" s="30">
        <f t="shared" si="413"/>
        <v>0</v>
      </c>
      <c r="AD555" s="30">
        <f t="shared" si="414"/>
        <v>0</v>
      </c>
      <c r="AE555" s="30">
        <f t="shared" si="415"/>
        <v>0</v>
      </c>
      <c r="AF555" s="30">
        <f t="shared" si="416"/>
        <v>0</v>
      </c>
      <c r="AG555" s="18" t="s">
        <v>780</v>
      </c>
      <c r="AH555" s="17">
        <f t="shared" si="417"/>
        <v>0</v>
      </c>
    </row>
    <row r="556" spans="1:34" ht="25" customHeight="1" x14ac:dyDescent="0.25">
      <c r="A556" s="119" t="s">
        <v>781</v>
      </c>
      <c r="B556" s="238"/>
      <c r="C556" s="238"/>
      <c r="D556" s="238"/>
      <c r="E556" s="238"/>
      <c r="F556" s="238"/>
      <c r="G556" s="238"/>
      <c r="H556" s="238"/>
      <c r="I556" s="238"/>
      <c r="J556" s="238"/>
      <c r="K556" s="372">
        <f t="shared" si="411"/>
        <v>0</v>
      </c>
      <c r="L556" s="376">
        <f t="shared" si="412"/>
        <v>0</v>
      </c>
      <c r="M556" s="95"/>
      <c r="O556" s="77"/>
      <c r="P556" s="93"/>
      <c r="Q556" s="96"/>
      <c r="S556" s="96"/>
      <c r="U556" s="96"/>
      <c r="V556" s="96"/>
      <c r="X556" s="96"/>
      <c r="Z556" s="96"/>
      <c r="AB556" s="97"/>
      <c r="AC556" s="30">
        <f t="shared" si="413"/>
        <v>0</v>
      </c>
      <c r="AD556" s="30">
        <f t="shared" si="414"/>
        <v>0</v>
      </c>
      <c r="AE556" s="30">
        <f t="shared" si="415"/>
        <v>0</v>
      </c>
      <c r="AF556" s="30">
        <f t="shared" si="416"/>
        <v>0</v>
      </c>
      <c r="AG556" s="18" t="s">
        <v>782</v>
      </c>
      <c r="AH556" s="17">
        <f t="shared" si="417"/>
        <v>0</v>
      </c>
    </row>
    <row r="557" spans="1:34" ht="25" customHeight="1" x14ac:dyDescent="0.25">
      <c r="A557" s="119" t="s">
        <v>783</v>
      </c>
      <c r="B557" s="238"/>
      <c r="C557" s="238"/>
      <c r="D557" s="238"/>
      <c r="E557" s="238"/>
      <c r="F557" s="238"/>
      <c r="G557" s="238"/>
      <c r="H557" s="238"/>
      <c r="I557" s="238"/>
      <c r="J557" s="238"/>
      <c r="K557" s="372">
        <f t="shared" si="411"/>
        <v>0</v>
      </c>
      <c r="L557" s="376">
        <f t="shared" si="412"/>
        <v>0</v>
      </c>
      <c r="M557" s="95"/>
      <c r="O557" s="77"/>
      <c r="P557" s="93"/>
      <c r="Q557" s="96"/>
      <c r="S557" s="96"/>
      <c r="U557" s="96"/>
      <c r="V557" s="96"/>
      <c r="X557" s="96"/>
      <c r="Z557" s="96"/>
      <c r="AB557" s="97"/>
      <c r="AC557" s="30">
        <f t="shared" si="413"/>
        <v>0</v>
      </c>
      <c r="AD557" s="30">
        <f t="shared" si="414"/>
        <v>0</v>
      </c>
      <c r="AE557" s="30">
        <f t="shared" si="415"/>
        <v>0</v>
      </c>
      <c r="AF557" s="30">
        <f t="shared" si="416"/>
        <v>0</v>
      </c>
      <c r="AG557" s="18" t="s">
        <v>784</v>
      </c>
      <c r="AH557" s="17">
        <f t="shared" si="417"/>
        <v>0</v>
      </c>
    </row>
    <row r="558" spans="1:34" ht="25" customHeight="1" x14ac:dyDescent="0.25">
      <c r="A558" s="248">
        <v>0</v>
      </c>
      <c r="B558" s="238"/>
      <c r="C558" s="239"/>
      <c r="D558" s="266"/>
      <c r="E558" s="266"/>
      <c r="F558" s="266"/>
      <c r="G558" s="266"/>
      <c r="H558" s="266"/>
      <c r="I558" s="266"/>
      <c r="J558" s="266"/>
      <c r="K558" s="357">
        <f t="shared" si="411"/>
        <v>0</v>
      </c>
      <c r="L558" s="376">
        <f t="shared" si="412"/>
        <v>0</v>
      </c>
      <c r="M558" s="95"/>
      <c r="O558" s="77"/>
      <c r="P558" s="93"/>
      <c r="Q558" s="96"/>
      <c r="S558" s="96"/>
      <c r="U558" s="96"/>
      <c r="V558" s="96"/>
      <c r="X558" s="96"/>
      <c r="Z558" s="96"/>
      <c r="AB558" s="97"/>
      <c r="AC558" s="30">
        <f t="shared" si="413"/>
        <v>0</v>
      </c>
      <c r="AD558" s="30">
        <f t="shared" si="414"/>
        <v>0</v>
      </c>
      <c r="AE558" s="30">
        <f t="shared" si="415"/>
        <v>0</v>
      </c>
      <c r="AF558" s="30">
        <f t="shared" si="416"/>
        <v>0</v>
      </c>
      <c r="AG558" s="18">
        <v>0</v>
      </c>
      <c r="AH558" s="17">
        <f t="shared" si="417"/>
        <v>0</v>
      </c>
    </row>
    <row r="559" spans="1:34" ht="25" customHeight="1" x14ac:dyDescent="0.25">
      <c r="A559" s="248">
        <v>0</v>
      </c>
      <c r="B559" s="238"/>
      <c r="C559" s="239"/>
      <c r="D559" s="266"/>
      <c r="E559" s="266"/>
      <c r="F559" s="266"/>
      <c r="G559" s="266"/>
      <c r="H559" s="266"/>
      <c r="I559" s="266"/>
      <c r="J559" s="266"/>
      <c r="K559" s="357">
        <f t="shared" si="411"/>
        <v>0</v>
      </c>
      <c r="L559" s="376">
        <f t="shared" si="412"/>
        <v>0</v>
      </c>
      <c r="M559" s="95"/>
      <c r="O559" s="77"/>
      <c r="P559" s="93"/>
      <c r="Q559" s="96"/>
      <c r="S559" s="96"/>
      <c r="U559" s="96"/>
      <c r="V559" s="96"/>
      <c r="X559" s="96"/>
      <c r="Z559" s="96"/>
      <c r="AB559" s="97"/>
      <c r="AC559" s="30">
        <f t="shared" si="413"/>
        <v>0</v>
      </c>
      <c r="AD559" s="30">
        <f t="shared" si="414"/>
        <v>0</v>
      </c>
      <c r="AE559" s="30">
        <f t="shared" si="415"/>
        <v>0</v>
      </c>
      <c r="AF559" s="30">
        <f t="shared" si="416"/>
        <v>0</v>
      </c>
      <c r="AG559" s="18">
        <v>0</v>
      </c>
      <c r="AH559" s="17">
        <f t="shared" si="417"/>
        <v>0</v>
      </c>
    </row>
    <row r="560" spans="1:34" ht="25" customHeight="1" x14ac:dyDescent="0.25">
      <c r="A560" s="248">
        <v>0</v>
      </c>
      <c r="B560" s="238"/>
      <c r="C560" s="239"/>
      <c r="D560" s="266"/>
      <c r="E560" s="266"/>
      <c r="F560" s="266"/>
      <c r="G560" s="266"/>
      <c r="H560" s="266"/>
      <c r="I560" s="266"/>
      <c r="J560" s="266"/>
      <c r="K560" s="357">
        <f t="shared" si="411"/>
        <v>0</v>
      </c>
      <c r="L560" s="376">
        <f t="shared" si="412"/>
        <v>0</v>
      </c>
      <c r="M560" s="95"/>
      <c r="O560" s="77"/>
      <c r="P560" s="93"/>
      <c r="Q560" s="96"/>
      <c r="S560" s="96"/>
      <c r="U560" s="96"/>
      <c r="V560" s="96"/>
      <c r="X560" s="96"/>
      <c r="Z560" s="96"/>
      <c r="AB560" s="97"/>
      <c r="AC560" s="30">
        <f t="shared" si="413"/>
        <v>0</v>
      </c>
      <c r="AD560" s="30">
        <f t="shared" si="414"/>
        <v>0</v>
      </c>
      <c r="AE560" s="30">
        <f t="shared" si="415"/>
        <v>0</v>
      </c>
      <c r="AF560" s="30">
        <f t="shared" si="416"/>
        <v>0</v>
      </c>
      <c r="AG560" s="18">
        <v>0</v>
      </c>
      <c r="AH560" s="17">
        <f t="shared" si="417"/>
        <v>0</v>
      </c>
    </row>
    <row r="561" spans="1:34" s="66" customFormat="1" ht="25" customHeight="1" x14ac:dyDescent="0.25">
      <c r="A561" s="252" t="s">
        <v>235</v>
      </c>
      <c r="B561" s="253" t="str">
        <f>IF(B548-B549-B550=0,"OK","OUT OF BALANCE BY")</f>
        <v>OK</v>
      </c>
      <c r="C561" s="254" t="str">
        <f t="shared" ref="C561:L561" si="418">IF(C548-C549-C550=0,"OK","OUT OF BALANCE BY")</f>
        <v>OK</v>
      </c>
      <c r="D561" s="268" t="str">
        <f t="shared" si="418"/>
        <v>OK</v>
      </c>
      <c r="E561" s="268" t="str">
        <f t="shared" si="418"/>
        <v>OK</v>
      </c>
      <c r="F561" s="268" t="str">
        <f t="shared" si="418"/>
        <v>OK</v>
      </c>
      <c r="G561" s="268" t="str">
        <f t="shared" si="418"/>
        <v>OK</v>
      </c>
      <c r="H561" s="268" t="str">
        <f t="shared" si="418"/>
        <v>OK</v>
      </c>
      <c r="I561" s="268" t="str">
        <f t="shared" si="418"/>
        <v>OK</v>
      </c>
      <c r="J561" s="268" t="str">
        <f t="shared" si="418"/>
        <v>OK</v>
      </c>
      <c r="K561" s="364" t="str">
        <f t="shared" si="418"/>
        <v>OK</v>
      </c>
      <c r="L561" s="380" t="str">
        <f t="shared" si="418"/>
        <v>OK</v>
      </c>
      <c r="M561" s="109"/>
      <c r="O561" s="77"/>
      <c r="P561" s="96"/>
      <c r="Q561" s="110"/>
      <c r="S561" s="110"/>
      <c r="U561" s="110"/>
      <c r="V561" s="110"/>
      <c r="X561" s="110"/>
      <c r="Z561" s="110"/>
      <c r="AB561" s="111"/>
      <c r="AC561" s="35" t="str">
        <f t="shared" ref="AC561:AF561" si="419">IF(AC548-AC549-AC550=0,"OK","OUT OF BALANCE BY")</f>
        <v>OK</v>
      </c>
      <c r="AD561" s="35" t="str">
        <f t="shared" si="419"/>
        <v>OK</v>
      </c>
      <c r="AE561" s="35" t="str">
        <f t="shared" si="419"/>
        <v>OK</v>
      </c>
      <c r="AF561" s="35" t="str">
        <f t="shared" si="419"/>
        <v>OK</v>
      </c>
      <c r="AG561" s="18"/>
      <c r="AH561" s="17">
        <f t="shared" si="417"/>
        <v>0</v>
      </c>
    </row>
    <row r="562" spans="1:34" s="66" customFormat="1" ht="25" customHeight="1" x14ac:dyDescent="0.25">
      <c r="A562" s="252"/>
      <c r="B562" s="240">
        <f>B548-B549-B550</f>
        <v>0</v>
      </c>
      <c r="C562" s="241">
        <f t="shared" ref="C562:L562" si="420">C548-C549-C550</f>
        <v>0</v>
      </c>
      <c r="D562" s="263">
        <f t="shared" si="420"/>
        <v>0</v>
      </c>
      <c r="E562" s="263">
        <f t="shared" si="420"/>
        <v>0</v>
      </c>
      <c r="F562" s="263">
        <f t="shared" si="420"/>
        <v>0</v>
      </c>
      <c r="G562" s="263">
        <f t="shared" si="420"/>
        <v>0</v>
      </c>
      <c r="H562" s="263">
        <f t="shared" si="420"/>
        <v>0</v>
      </c>
      <c r="I562" s="263">
        <f t="shared" si="420"/>
        <v>0</v>
      </c>
      <c r="J562" s="263">
        <f t="shared" si="420"/>
        <v>0</v>
      </c>
      <c r="K562" s="363">
        <f t="shared" si="420"/>
        <v>0</v>
      </c>
      <c r="L562" s="376">
        <f t="shared" si="420"/>
        <v>0</v>
      </c>
      <c r="M562" s="109"/>
      <c r="O562" s="77"/>
      <c r="P562" s="96"/>
      <c r="Q562" s="96"/>
      <c r="R562" s="17"/>
      <c r="S562" s="96"/>
      <c r="T562" s="17"/>
      <c r="U562" s="96"/>
      <c r="V562" s="96"/>
      <c r="W562" s="17"/>
      <c r="X562" s="96"/>
      <c r="Y562" s="17"/>
      <c r="Z562" s="96"/>
      <c r="AA562" s="17"/>
      <c r="AB562" s="97"/>
      <c r="AC562" s="30">
        <f t="shared" ref="AC562:AF562" si="421">AC548-AC549-AC550</f>
        <v>0</v>
      </c>
      <c r="AD562" s="30">
        <f t="shared" si="421"/>
        <v>0</v>
      </c>
      <c r="AE562" s="30">
        <f t="shared" si="421"/>
        <v>0</v>
      </c>
      <c r="AF562" s="30">
        <f t="shared" si="421"/>
        <v>0</v>
      </c>
      <c r="AG562" s="18"/>
      <c r="AH562" s="17">
        <f t="shared" si="417"/>
        <v>0</v>
      </c>
    </row>
    <row r="563" spans="1:34" ht="25" customHeight="1" thickBot="1" x14ac:dyDescent="0.3">
      <c r="A563" s="249"/>
      <c r="B563" s="250"/>
      <c r="C563" s="251"/>
      <c r="D563" s="264"/>
      <c r="E563" s="264"/>
      <c r="F563" s="264"/>
      <c r="G563" s="264"/>
      <c r="H563" s="264"/>
      <c r="I563" s="264"/>
      <c r="J563" s="264"/>
      <c r="K563" s="379"/>
      <c r="L563" s="378"/>
      <c r="M563" s="101"/>
      <c r="N563" s="102"/>
      <c r="O563" s="77"/>
      <c r="P563" s="99"/>
      <c r="Q563" s="103"/>
      <c r="R563" s="104"/>
      <c r="S563" s="103"/>
      <c r="T563" s="104"/>
      <c r="U563" s="103"/>
      <c r="V563" s="103"/>
      <c r="W563" s="104"/>
      <c r="X563" s="103"/>
      <c r="Y563" s="104"/>
      <c r="Z563" s="103"/>
      <c r="AA563" s="104"/>
      <c r="AB563" s="105"/>
      <c r="AC563" s="33"/>
      <c r="AD563" s="33"/>
      <c r="AE563" s="33"/>
      <c r="AF563" s="33"/>
      <c r="AG563" s="80"/>
      <c r="AH563" s="17">
        <f t="shared" si="417"/>
        <v>0</v>
      </c>
    </row>
    <row r="564" spans="1:34" ht="40" customHeight="1" x14ac:dyDescent="0.25">
      <c r="A564" s="233" t="s">
        <v>785</v>
      </c>
      <c r="B564" s="236"/>
      <c r="C564" s="237"/>
      <c r="D564" s="246"/>
      <c r="E564" s="246"/>
      <c r="F564" s="246"/>
      <c r="G564" s="246"/>
      <c r="H564" s="246"/>
      <c r="I564" s="246"/>
      <c r="J564" s="246"/>
      <c r="K564" s="357"/>
      <c r="L564" s="376"/>
      <c r="M564" s="95"/>
      <c r="O564" s="77"/>
      <c r="P564" s="106"/>
      <c r="Q564" s="96"/>
      <c r="S564" s="96"/>
      <c r="U564" s="96"/>
      <c r="V564" s="96"/>
      <c r="X564" s="96"/>
      <c r="Z564" s="96"/>
      <c r="AB564" s="97"/>
      <c r="AC564" s="30"/>
      <c r="AD564" s="30"/>
      <c r="AE564" s="30"/>
      <c r="AF564" s="30"/>
      <c r="AH564" s="17">
        <f>IF($L$565=0,0,1)</f>
        <v>0</v>
      </c>
    </row>
    <row r="565" spans="1:34" ht="25" customHeight="1" x14ac:dyDescent="0.25">
      <c r="A565" s="119" t="s">
        <v>188</v>
      </c>
      <c r="B565" s="238"/>
      <c r="C565" s="238"/>
      <c r="D565" s="238"/>
      <c r="E565" s="238"/>
      <c r="F565" s="238"/>
      <c r="G565" s="238"/>
      <c r="H565" s="238"/>
      <c r="I565" s="238"/>
      <c r="J565" s="238"/>
      <c r="K565" s="372">
        <f t="shared" ref="K565:K574" si="422">D565+E565+F565+H565+J565</f>
        <v>0</v>
      </c>
      <c r="L565" s="376">
        <f t="shared" ref="L565:L574" si="423">G565+I565+K565</f>
        <v>0</v>
      </c>
      <c r="M565" s="95"/>
      <c r="O565" s="77">
        <f>IF(L565&gt;1,1,0)</f>
        <v>0</v>
      </c>
      <c r="P565" s="93"/>
      <c r="Q565" s="96"/>
      <c r="S565" s="96"/>
      <c r="U565" s="96"/>
      <c r="V565" s="96"/>
      <c r="X565" s="96"/>
      <c r="Z565" s="96"/>
      <c r="AB565" s="97"/>
      <c r="AC565" s="30">
        <f t="shared" ref="AC565:AC574" si="424">Q565</f>
        <v>0</v>
      </c>
      <c r="AD565" s="30">
        <f t="shared" ref="AD565:AD574" si="425">D565+E565+F565+H565+J565</f>
        <v>0</v>
      </c>
      <c r="AE565" s="30">
        <f t="shared" ref="AE565:AE574" si="426">G565</f>
        <v>0</v>
      </c>
      <c r="AF565" s="30">
        <f t="shared" ref="AF565:AF574" si="427">AC565+AD565+AE565</f>
        <v>0</v>
      </c>
      <c r="AG565" s="18" t="s">
        <v>786</v>
      </c>
      <c r="AH565" s="17">
        <f>IF($L$565=0,0,1)</f>
        <v>0</v>
      </c>
    </row>
    <row r="566" spans="1:34" ht="25" customHeight="1" x14ac:dyDescent="0.25">
      <c r="A566" s="370" t="s">
        <v>787</v>
      </c>
      <c r="B566" s="372">
        <f t="shared" ref="B566:J566" si="428">B565</f>
        <v>0</v>
      </c>
      <c r="C566" s="372">
        <f t="shared" si="428"/>
        <v>0</v>
      </c>
      <c r="D566" s="372">
        <f t="shared" si="428"/>
        <v>0</v>
      </c>
      <c r="E566" s="372">
        <f t="shared" si="428"/>
        <v>0</v>
      </c>
      <c r="F566" s="372">
        <f t="shared" si="428"/>
        <v>0</v>
      </c>
      <c r="G566" s="372">
        <f t="shared" si="428"/>
        <v>0</v>
      </c>
      <c r="H566" s="372">
        <f t="shared" si="428"/>
        <v>0</v>
      </c>
      <c r="I566" s="372">
        <f t="shared" si="428"/>
        <v>0</v>
      </c>
      <c r="J566" s="372">
        <f t="shared" si="428"/>
        <v>0</v>
      </c>
      <c r="K566" s="372">
        <f t="shared" si="422"/>
        <v>0</v>
      </c>
      <c r="L566" s="376">
        <f t="shared" si="423"/>
        <v>0</v>
      </c>
      <c r="M566" s="95"/>
      <c r="O566" s="77"/>
      <c r="P566" s="93"/>
      <c r="Q566" s="96"/>
      <c r="S566" s="96"/>
      <c r="U566" s="96"/>
      <c r="V566" s="96"/>
      <c r="X566" s="96"/>
      <c r="Z566" s="96"/>
      <c r="AB566" s="97"/>
      <c r="AC566" s="30">
        <f t="shared" si="424"/>
        <v>0</v>
      </c>
      <c r="AD566" s="30">
        <f t="shared" si="425"/>
        <v>0</v>
      </c>
      <c r="AE566" s="30">
        <f t="shared" si="426"/>
        <v>0</v>
      </c>
      <c r="AF566" s="30">
        <f t="shared" si="427"/>
        <v>0</v>
      </c>
      <c r="AG566" s="18" t="s">
        <v>788</v>
      </c>
      <c r="AH566" s="17">
        <f t="shared" ref="AH566:AH575" si="429">IF($L$565=0,0,1)</f>
        <v>0</v>
      </c>
    </row>
    <row r="567" spans="1:34" ht="25" customHeight="1" x14ac:dyDescent="0.25">
      <c r="A567" s="119" t="s">
        <v>789</v>
      </c>
      <c r="B567" s="274"/>
      <c r="C567" s="274"/>
      <c r="D567" s="274"/>
      <c r="E567" s="274"/>
      <c r="F567" s="274"/>
      <c r="G567" s="274"/>
      <c r="H567" s="274"/>
      <c r="I567" s="274"/>
      <c r="J567" s="274"/>
      <c r="K567" s="383">
        <f t="shared" si="422"/>
        <v>0</v>
      </c>
      <c r="L567" s="376">
        <f t="shared" si="423"/>
        <v>0</v>
      </c>
      <c r="M567" s="95"/>
      <c r="O567" s="77"/>
      <c r="P567" s="93"/>
      <c r="Q567" s="96"/>
      <c r="S567" s="96"/>
      <c r="U567" s="96"/>
      <c r="V567" s="96"/>
      <c r="X567" s="96"/>
      <c r="Z567" s="96"/>
      <c r="AB567" s="97"/>
      <c r="AC567" s="30">
        <f t="shared" si="424"/>
        <v>0</v>
      </c>
      <c r="AD567" s="30">
        <f t="shared" si="425"/>
        <v>0</v>
      </c>
      <c r="AE567" s="30">
        <f t="shared" si="426"/>
        <v>0</v>
      </c>
      <c r="AF567" s="30">
        <f t="shared" si="427"/>
        <v>0</v>
      </c>
      <c r="AG567" s="18" t="s">
        <v>790</v>
      </c>
      <c r="AH567" s="17">
        <f t="shared" si="429"/>
        <v>0</v>
      </c>
    </row>
    <row r="568" spans="1:34" ht="25" customHeight="1" x14ac:dyDescent="0.25">
      <c r="A568" s="119" t="s">
        <v>791</v>
      </c>
      <c r="B568" s="274"/>
      <c r="C568" s="274"/>
      <c r="D568" s="274"/>
      <c r="E568" s="274"/>
      <c r="F568" s="274"/>
      <c r="G568" s="274"/>
      <c r="H568" s="274"/>
      <c r="I568" s="274"/>
      <c r="J568" s="274"/>
      <c r="K568" s="383">
        <f t="shared" si="422"/>
        <v>0</v>
      </c>
      <c r="L568" s="376">
        <f t="shared" si="423"/>
        <v>0</v>
      </c>
      <c r="M568" s="95"/>
      <c r="O568" s="77"/>
      <c r="P568" s="93"/>
      <c r="Q568" s="96"/>
      <c r="S568" s="96"/>
      <c r="U568" s="96"/>
      <c r="V568" s="96"/>
      <c r="X568" s="96"/>
      <c r="Z568" s="96"/>
      <c r="AB568" s="97"/>
      <c r="AC568" s="30">
        <f t="shared" si="424"/>
        <v>0</v>
      </c>
      <c r="AD568" s="30">
        <f t="shared" si="425"/>
        <v>0</v>
      </c>
      <c r="AE568" s="30">
        <f t="shared" si="426"/>
        <v>0</v>
      </c>
      <c r="AF568" s="30">
        <f t="shared" si="427"/>
        <v>0</v>
      </c>
      <c r="AG568" s="18" t="s">
        <v>792</v>
      </c>
      <c r="AH568" s="17">
        <f t="shared" si="429"/>
        <v>0</v>
      </c>
    </row>
    <row r="569" spans="1:34" ht="25" customHeight="1" x14ac:dyDescent="0.25">
      <c r="A569" s="119" t="s">
        <v>793</v>
      </c>
      <c r="B569" s="274"/>
      <c r="C569" s="274"/>
      <c r="D569" s="274"/>
      <c r="E569" s="274"/>
      <c r="F569" s="274"/>
      <c r="G569" s="274"/>
      <c r="H569" s="274"/>
      <c r="I569" s="274"/>
      <c r="J569" s="274"/>
      <c r="K569" s="383">
        <f t="shared" si="422"/>
        <v>0</v>
      </c>
      <c r="L569" s="376">
        <f t="shared" si="423"/>
        <v>0</v>
      </c>
      <c r="M569" s="95"/>
      <c r="O569" s="77"/>
      <c r="P569" s="93"/>
      <c r="Q569" s="96"/>
      <c r="S569" s="96"/>
      <c r="U569" s="96"/>
      <c r="V569" s="96"/>
      <c r="X569" s="96"/>
      <c r="Z569" s="96"/>
      <c r="AB569" s="97"/>
      <c r="AC569" s="30">
        <f t="shared" si="424"/>
        <v>0</v>
      </c>
      <c r="AD569" s="30">
        <f t="shared" si="425"/>
        <v>0</v>
      </c>
      <c r="AE569" s="30">
        <f t="shared" si="426"/>
        <v>0</v>
      </c>
      <c r="AF569" s="30">
        <f t="shared" si="427"/>
        <v>0</v>
      </c>
      <c r="AG569" s="18" t="s">
        <v>794</v>
      </c>
      <c r="AH569" s="17">
        <f t="shared" si="429"/>
        <v>0</v>
      </c>
    </row>
    <row r="570" spans="1:34" ht="25" customHeight="1" x14ac:dyDescent="0.25">
      <c r="A570" s="119" t="s">
        <v>424</v>
      </c>
      <c r="B570" s="274"/>
      <c r="C570" s="274"/>
      <c r="D570" s="274"/>
      <c r="E570" s="274"/>
      <c r="F570" s="274"/>
      <c r="G570" s="274"/>
      <c r="H570" s="274"/>
      <c r="I570" s="274"/>
      <c r="J570" s="274"/>
      <c r="K570" s="383">
        <f t="shared" si="422"/>
        <v>0</v>
      </c>
      <c r="L570" s="376">
        <f t="shared" si="423"/>
        <v>0</v>
      </c>
      <c r="M570" s="95"/>
      <c r="O570" s="77"/>
      <c r="P570" s="93"/>
      <c r="Q570" s="96"/>
      <c r="S570" s="96"/>
      <c r="U570" s="96"/>
      <c r="V570" s="96"/>
      <c r="X570" s="96"/>
      <c r="Z570" s="96"/>
      <c r="AB570" s="97"/>
      <c r="AC570" s="30">
        <f t="shared" si="424"/>
        <v>0</v>
      </c>
      <c r="AD570" s="30">
        <f t="shared" si="425"/>
        <v>0</v>
      </c>
      <c r="AE570" s="30">
        <f t="shared" si="426"/>
        <v>0</v>
      </c>
      <c r="AF570" s="30">
        <f t="shared" si="427"/>
        <v>0</v>
      </c>
      <c r="AG570" s="18" t="s">
        <v>795</v>
      </c>
      <c r="AH570" s="17">
        <f t="shared" si="429"/>
        <v>0</v>
      </c>
    </row>
    <row r="571" spans="1:34" ht="25" customHeight="1" x14ac:dyDescent="0.25">
      <c r="A571" s="119" t="s">
        <v>426</v>
      </c>
      <c r="B571" s="274"/>
      <c r="C571" s="274"/>
      <c r="D571" s="274"/>
      <c r="E571" s="274"/>
      <c r="F571" s="274"/>
      <c r="G571" s="274"/>
      <c r="H571" s="274"/>
      <c r="I571" s="274"/>
      <c r="J571" s="274"/>
      <c r="K571" s="383">
        <f t="shared" si="422"/>
        <v>0</v>
      </c>
      <c r="L571" s="376">
        <f t="shared" si="423"/>
        <v>0</v>
      </c>
      <c r="M571" s="95"/>
      <c r="O571" s="77"/>
      <c r="P571" s="93"/>
      <c r="Q571" s="96"/>
      <c r="S571" s="96"/>
      <c r="U571" s="96"/>
      <c r="V571" s="96"/>
      <c r="X571" s="96"/>
      <c r="Z571" s="96"/>
      <c r="AB571" s="97"/>
      <c r="AC571" s="30">
        <f t="shared" si="424"/>
        <v>0</v>
      </c>
      <c r="AD571" s="30">
        <f t="shared" si="425"/>
        <v>0</v>
      </c>
      <c r="AE571" s="30">
        <f t="shared" si="426"/>
        <v>0</v>
      </c>
      <c r="AF571" s="30">
        <f t="shared" si="427"/>
        <v>0</v>
      </c>
      <c r="AG571" s="18" t="s">
        <v>796</v>
      </c>
      <c r="AH571" s="17">
        <f t="shared" si="429"/>
        <v>0</v>
      </c>
    </row>
    <row r="572" spans="1:34" ht="25" customHeight="1" x14ac:dyDescent="0.25">
      <c r="A572" s="248">
        <v>0</v>
      </c>
      <c r="B572" s="274"/>
      <c r="C572" s="275"/>
      <c r="D572" s="276"/>
      <c r="E572" s="276"/>
      <c r="F572" s="276"/>
      <c r="G572" s="276"/>
      <c r="H572" s="276"/>
      <c r="I572" s="276"/>
      <c r="J572" s="276"/>
      <c r="K572" s="367">
        <f t="shared" si="422"/>
        <v>0</v>
      </c>
      <c r="L572" s="376">
        <f t="shared" si="423"/>
        <v>0</v>
      </c>
      <c r="M572" s="95"/>
      <c r="O572" s="77"/>
      <c r="P572" s="93"/>
      <c r="Q572" s="96"/>
      <c r="S572" s="96"/>
      <c r="U572" s="96"/>
      <c r="V572" s="96"/>
      <c r="X572" s="96"/>
      <c r="Z572" s="96"/>
      <c r="AB572" s="97"/>
      <c r="AC572" s="30">
        <f t="shared" si="424"/>
        <v>0</v>
      </c>
      <c r="AD572" s="30">
        <f t="shared" si="425"/>
        <v>0</v>
      </c>
      <c r="AE572" s="30">
        <f t="shared" si="426"/>
        <v>0</v>
      </c>
      <c r="AF572" s="30">
        <f t="shared" si="427"/>
        <v>0</v>
      </c>
      <c r="AG572" s="18">
        <v>0</v>
      </c>
      <c r="AH572" s="17">
        <f t="shared" si="429"/>
        <v>0</v>
      </c>
    </row>
    <row r="573" spans="1:34" ht="25" customHeight="1" x14ac:dyDescent="0.25">
      <c r="A573" s="248">
        <v>0</v>
      </c>
      <c r="B573" s="274"/>
      <c r="C573" s="275"/>
      <c r="D573" s="276"/>
      <c r="E573" s="276"/>
      <c r="F573" s="276"/>
      <c r="G573" s="276"/>
      <c r="H573" s="276"/>
      <c r="I573" s="276"/>
      <c r="J573" s="276"/>
      <c r="K573" s="367">
        <f t="shared" si="422"/>
        <v>0</v>
      </c>
      <c r="L573" s="376">
        <f t="shared" si="423"/>
        <v>0</v>
      </c>
      <c r="M573" s="95"/>
      <c r="O573" s="77"/>
      <c r="P573" s="93"/>
      <c r="Q573" s="96"/>
      <c r="S573" s="96"/>
      <c r="U573" s="96"/>
      <c r="V573" s="96"/>
      <c r="X573" s="96"/>
      <c r="Z573" s="96"/>
      <c r="AB573" s="97"/>
      <c r="AC573" s="30">
        <f t="shared" si="424"/>
        <v>0</v>
      </c>
      <c r="AD573" s="30">
        <f t="shared" si="425"/>
        <v>0</v>
      </c>
      <c r="AE573" s="30">
        <f t="shared" si="426"/>
        <v>0</v>
      </c>
      <c r="AF573" s="30">
        <f t="shared" si="427"/>
        <v>0</v>
      </c>
      <c r="AG573" s="18">
        <v>0</v>
      </c>
      <c r="AH573" s="17">
        <f t="shared" si="429"/>
        <v>0</v>
      </c>
    </row>
    <row r="574" spans="1:34" ht="25" customHeight="1" x14ac:dyDescent="0.25">
      <c r="A574" s="248">
        <v>0</v>
      </c>
      <c r="B574" s="240"/>
      <c r="C574" s="241"/>
      <c r="D574" s="263"/>
      <c r="E574" s="263"/>
      <c r="F574" s="263"/>
      <c r="G574" s="263"/>
      <c r="H574" s="263"/>
      <c r="I574" s="263"/>
      <c r="J574" s="263"/>
      <c r="K574" s="363">
        <f t="shared" si="422"/>
        <v>0</v>
      </c>
      <c r="L574" s="376">
        <f t="shared" si="423"/>
        <v>0</v>
      </c>
      <c r="M574" s="95"/>
      <c r="O574" s="77"/>
      <c r="P574" s="93"/>
      <c r="Q574" s="96"/>
      <c r="S574" s="96"/>
      <c r="U574" s="96"/>
      <c r="V574" s="96"/>
      <c r="X574" s="96"/>
      <c r="Z574" s="96"/>
      <c r="AB574" s="97"/>
      <c r="AC574" s="30">
        <f t="shared" si="424"/>
        <v>0</v>
      </c>
      <c r="AD574" s="30">
        <f t="shared" si="425"/>
        <v>0</v>
      </c>
      <c r="AE574" s="30">
        <f t="shared" si="426"/>
        <v>0</v>
      </c>
      <c r="AF574" s="30">
        <f t="shared" si="427"/>
        <v>0</v>
      </c>
      <c r="AG574" s="18">
        <v>0</v>
      </c>
      <c r="AH574" s="17">
        <f t="shared" si="429"/>
        <v>0</v>
      </c>
    </row>
    <row r="575" spans="1:34" ht="25" customHeight="1" thickBot="1" x14ac:dyDescent="0.3">
      <c r="A575" s="249"/>
      <c r="B575" s="250"/>
      <c r="C575" s="251"/>
      <c r="D575" s="264"/>
      <c r="E575" s="264"/>
      <c r="F575" s="264"/>
      <c r="G575" s="264"/>
      <c r="H575" s="264"/>
      <c r="I575" s="264"/>
      <c r="J575" s="264"/>
      <c r="K575" s="379"/>
      <c r="L575" s="378"/>
      <c r="M575" s="101"/>
      <c r="N575" s="102"/>
      <c r="O575" s="77"/>
      <c r="P575" s="99"/>
      <c r="Q575" s="103"/>
      <c r="R575" s="104"/>
      <c r="S575" s="103"/>
      <c r="T575" s="104"/>
      <c r="U575" s="103"/>
      <c r="V575" s="103"/>
      <c r="W575" s="104"/>
      <c r="X575" s="103"/>
      <c r="Y575" s="104"/>
      <c r="Z575" s="103"/>
      <c r="AA575" s="104"/>
      <c r="AB575" s="105"/>
      <c r="AC575" s="33"/>
      <c r="AD575" s="33"/>
      <c r="AE575" s="33"/>
      <c r="AF575" s="33"/>
      <c r="AG575" s="80"/>
      <c r="AH575" s="17">
        <f t="shared" si="429"/>
        <v>0</v>
      </c>
    </row>
    <row r="576" spans="1:34" ht="40" customHeight="1" x14ac:dyDescent="0.25">
      <c r="A576" s="233" t="s">
        <v>797</v>
      </c>
      <c r="B576" s="231"/>
      <c r="C576" s="234"/>
      <c r="D576" s="245"/>
      <c r="E576" s="245"/>
      <c r="F576" s="245"/>
      <c r="G576" s="245"/>
      <c r="H576" s="245"/>
      <c r="I576" s="245"/>
      <c r="J576" s="245"/>
      <c r="K576" s="363"/>
      <c r="L576" s="376"/>
      <c r="M576" s="95"/>
      <c r="O576" s="77"/>
      <c r="P576" s="106"/>
      <c r="Q576" s="96"/>
      <c r="S576" s="96"/>
      <c r="U576" s="96"/>
      <c r="V576" s="96"/>
      <c r="X576" s="96"/>
      <c r="Z576" s="96"/>
      <c r="AB576" s="97"/>
      <c r="AC576" s="30"/>
      <c r="AD576" s="30"/>
      <c r="AE576" s="30"/>
      <c r="AF576" s="30"/>
      <c r="AH576" s="17">
        <f>IF($L$577=0,0,1)</f>
        <v>0</v>
      </c>
    </row>
    <row r="577" spans="1:34" ht="25" customHeight="1" x14ac:dyDescent="0.25">
      <c r="A577" s="119" t="s">
        <v>188</v>
      </c>
      <c r="B577" s="240"/>
      <c r="C577" s="240"/>
      <c r="D577" s="240"/>
      <c r="E577" s="240"/>
      <c r="F577" s="240"/>
      <c r="G577" s="240"/>
      <c r="H577" s="240"/>
      <c r="I577" s="240"/>
      <c r="J577" s="240"/>
      <c r="K577" s="366">
        <f t="shared" ref="K577:K582" si="430">D577+E577+F577+H577+J577</f>
        <v>0</v>
      </c>
      <c r="L577" s="376">
        <f t="shared" ref="L577:L582" si="431">G577+I577+K577</f>
        <v>0</v>
      </c>
      <c r="M577" s="95"/>
      <c r="O577" s="77">
        <f>IF(L577&gt;1,1,0)</f>
        <v>0</v>
      </c>
      <c r="P577" s="93"/>
      <c r="Q577" s="96"/>
      <c r="S577" s="96"/>
      <c r="U577" s="96"/>
      <c r="V577" s="96"/>
      <c r="X577" s="96"/>
      <c r="Z577" s="96"/>
      <c r="AB577" s="97"/>
      <c r="AC577" s="30">
        <f t="shared" ref="AC577:AC582" si="432">Q577</f>
        <v>0</v>
      </c>
      <c r="AD577" s="30">
        <f t="shared" ref="AD577:AD582" si="433">D577+E577+F577+H577+J577</f>
        <v>0</v>
      </c>
      <c r="AE577" s="30">
        <f t="shared" ref="AE577:AE582" si="434">G577</f>
        <v>0</v>
      </c>
      <c r="AF577" s="30">
        <f t="shared" ref="AF577:AF582" si="435">AC577+AD577+AE577</f>
        <v>0</v>
      </c>
      <c r="AG577" s="18" t="s">
        <v>798</v>
      </c>
      <c r="AH577" s="17">
        <f>IF($L$577=0,0,1)</f>
        <v>0</v>
      </c>
    </row>
    <row r="578" spans="1:34" ht="25" customHeight="1" x14ac:dyDescent="0.25">
      <c r="A578" s="370" t="s">
        <v>799</v>
      </c>
      <c r="B578" s="383">
        <f t="shared" ref="B578:J578" si="436">B577</f>
        <v>0</v>
      </c>
      <c r="C578" s="383">
        <f t="shared" si="436"/>
        <v>0</v>
      </c>
      <c r="D578" s="383">
        <f t="shared" si="436"/>
        <v>0</v>
      </c>
      <c r="E578" s="383">
        <f t="shared" si="436"/>
        <v>0</v>
      </c>
      <c r="F578" s="383">
        <f t="shared" si="436"/>
        <v>0</v>
      </c>
      <c r="G578" s="383">
        <f t="shared" si="436"/>
        <v>0</v>
      </c>
      <c r="H578" s="383">
        <f t="shared" si="436"/>
        <v>0</v>
      </c>
      <c r="I578" s="383">
        <f t="shared" si="436"/>
        <v>0</v>
      </c>
      <c r="J578" s="383">
        <f t="shared" si="436"/>
        <v>0</v>
      </c>
      <c r="K578" s="383">
        <f t="shared" si="430"/>
        <v>0</v>
      </c>
      <c r="L578" s="376">
        <f t="shared" si="431"/>
        <v>0</v>
      </c>
      <c r="M578" s="95"/>
      <c r="O578" s="77"/>
      <c r="P578" s="93"/>
      <c r="Q578" s="96"/>
      <c r="S578" s="96"/>
      <c r="U578" s="96"/>
      <c r="V578" s="96"/>
      <c r="X578" s="96"/>
      <c r="Z578" s="96"/>
      <c r="AB578" s="97"/>
      <c r="AC578" s="30">
        <f t="shared" si="432"/>
        <v>0</v>
      </c>
      <c r="AD578" s="30">
        <f t="shared" si="433"/>
        <v>0</v>
      </c>
      <c r="AE578" s="30">
        <f t="shared" si="434"/>
        <v>0</v>
      </c>
      <c r="AF578" s="30">
        <f t="shared" si="435"/>
        <v>0</v>
      </c>
      <c r="AG578" s="18" t="s">
        <v>800</v>
      </c>
      <c r="AH578" s="17">
        <f t="shared" ref="AH578:AH583" si="437">IF($L$577=0,0,1)</f>
        <v>0</v>
      </c>
    </row>
    <row r="579" spans="1:34" ht="25" customHeight="1" x14ac:dyDescent="0.25">
      <c r="A579" s="119" t="s">
        <v>801</v>
      </c>
      <c r="B579" s="274"/>
      <c r="C579" s="274"/>
      <c r="D579" s="274"/>
      <c r="E579" s="274"/>
      <c r="F579" s="274"/>
      <c r="G579" s="274"/>
      <c r="H579" s="274"/>
      <c r="I579" s="274"/>
      <c r="J579" s="274"/>
      <c r="K579" s="383">
        <f t="shared" si="430"/>
        <v>0</v>
      </c>
      <c r="L579" s="376">
        <f t="shared" si="431"/>
        <v>0</v>
      </c>
      <c r="M579" s="95"/>
      <c r="O579" s="77"/>
      <c r="P579" s="93"/>
      <c r="Q579" s="96"/>
      <c r="S579" s="96"/>
      <c r="U579" s="96"/>
      <c r="V579" s="96"/>
      <c r="X579" s="96"/>
      <c r="Z579" s="96"/>
      <c r="AB579" s="97"/>
      <c r="AC579" s="30">
        <f t="shared" si="432"/>
        <v>0</v>
      </c>
      <c r="AD579" s="30">
        <f t="shared" si="433"/>
        <v>0</v>
      </c>
      <c r="AE579" s="30">
        <f t="shared" si="434"/>
        <v>0</v>
      </c>
      <c r="AF579" s="30">
        <f t="shared" si="435"/>
        <v>0</v>
      </c>
      <c r="AG579" s="18" t="s">
        <v>802</v>
      </c>
      <c r="AH579" s="17">
        <f t="shared" si="437"/>
        <v>0</v>
      </c>
    </row>
    <row r="580" spans="1:34" ht="25" customHeight="1" x14ac:dyDescent="0.25">
      <c r="A580" s="248">
        <v>0</v>
      </c>
      <c r="B580" s="274"/>
      <c r="C580" s="275"/>
      <c r="D580" s="276"/>
      <c r="E580" s="276"/>
      <c r="F580" s="276"/>
      <c r="G580" s="276"/>
      <c r="H580" s="276"/>
      <c r="I580" s="276"/>
      <c r="J580" s="276"/>
      <c r="K580" s="367">
        <f t="shared" si="430"/>
        <v>0</v>
      </c>
      <c r="L580" s="376">
        <f t="shared" si="431"/>
        <v>0</v>
      </c>
      <c r="M580" s="95"/>
      <c r="O580" s="77"/>
      <c r="P580" s="93"/>
      <c r="Q580" s="96"/>
      <c r="S580" s="96"/>
      <c r="U580" s="96"/>
      <c r="V580" s="96"/>
      <c r="X580" s="96"/>
      <c r="Z580" s="96"/>
      <c r="AB580" s="97"/>
      <c r="AC580" s="30">
        <f t="shared" si="432"/>
        <v>0</v>
      </c>
      <c r="AD580" s="30">
        <f t="shared" si="433"/>
        <v>0</v>
      </c>
      <c r="AE580" s="30">
        <f t="shared" si="434"/>
        <v>0</v>
      </c>
      <c r="AF580" s="30">
        <f t="shared" si="435"/>
        <v>0</v>
      </c>
      <c r="AG580" s="18">
        <v>0</v>
      </c>
      <c r="AH580" s="17">
        <f t="shared" si="437"/>
        <v>0</v>
      </c>
    </row>
    <row r="581" spans="1:34" ht="25" customHeight="1" x14ac:dyDescent="0.25">
      <c r="A581" s="248">
        <v>0</v>
      </c>
      <c r="B581" s="274"/>
      <c r="C581" s="275"/>
      <c r="D581" s="276"/>
      <c r="E581" s="276"/>
      <c r="F581" s="276"/>
      <c r="G581" s="276"/>
      <c r="H581" s="276"/>
      <c r="I581" s="276"/>
      <c r="J581" s="276"/>
      <c r="K581" s="367">
        <f t="shared" si="430"/>
        <v>0</v>
      </c>
      <c r="L581" s="376">
        <f t="shared" si="431"/>
        <v>0</v>
      </c>
      <c r="M581" s="95"/>
      <c r="O581" s="77"/>
      <c r="P581" s="93"/>
      <c r="Q581" s="96"/>
      <c r="S581" s="96"/>
      <c r="U581" s="96"/>
      <c r="V581" s="96"/>
      <c r="X581" s="96"/>
      <c r="Z581" s="96"/>
      <c r="AB581" s="97"/>
      <c r="AC581" s="30">
        <f t="shared" si="432"/>
        <v>0</v>
      </c>
      <c r="AD581" s="30">
        <f t="shared" si="433"/>
        <v>0</v>
      </c>
      <c r="AE581" s="30">
        <f t="shared" si="434"/>
        <v>0</v>
      </c>
      <c r="AF581" s="30">
        <f t="shared" si="435"/>
        <v>0</v>
      </c>
      <c r="AG581" s="18">
        <v>0</v>
      </c>
      <c r="AH581" s="17">
        <f t="shared" si="437"/>
        <v>0</v>
      </c>
    </row>
    <row r="582" spans="1:34" ht="25" customHeight="1" x14ac:dyDescent="0.25">
      <c r="A582" s="248">
        <v>0</v>
      </c>
      <c r="B582" s="240"/>
      <c r="C582" s="241"/>
      <c r="D582" s="263"/>
      <c r="E582" s="263"/>
      <c r="F582" s="263"/>
      <c r="G582" s="263"/>
      <c r="H582" s="263"/>
      <c r="I582" s="263"/>
      <c r="J582" s="263"/>
      <c r="K582" s="363">
        <f t="shared" si="430"/>
        <v>0</v>
      </c>
      <c r="L582" s="376">
        <f t="shared" si="431"/>
        <v>0</v>
      </c>
      <c r="M582" s="95"/>
      <c r="O582" s="77"/>
      <c r="P582" s="93"/>
      <c r="Q582" s="96"/>
      <c r="S582" s="96"/>
      <c r="U582" s="96"/>
      <c r="V582" s="96"/>
      <c r="X582" s="96"/>
      <c r="Z582" s="96"/>
      <c r="AB582" s="97"/>
      <c r="AC582" s="30">
        <f t="shared" si="432"/>
        <v>0</v>
      </c>
      <c r="AD582" s="30">
        <f t="shared" si="433"/>
        <v>0</v>
      </c>
      <c r="AE582" s="30">
        <f t="shared" si="434"/>
        <v>0</v>
      </c>
      <c r="AF582" s="30">
        <f t="shared" si="435"/>
        <v>0</v>
      </c>
      <c r="AG582" s="18">
        <v>0</v>
      </c>
      <c r="AH582" s="17">
        <f t="shared" si="437"/>
        <v>0</v>
      </c>
    </row>
    <row r="583" spans="1:34" ht="25" customHeight="1" thickBot="1" x14ac:dyDescent="0.3">
      <c r="A583" s="249"/>
      <c r="B583" s="250"/>
      <c r="C583" s="251"/>
      <c r="D583" s="264"/>
      <c r="E583" s="264"/>
      <c r="F583" s="264"/>
      <c r="G583" s="264"/>
      <c r="H583" s="264"/>
      <c r="I583" s="264"/>
      <c r="J583" s="264"/>
      <c r="K583" s="379"/>
      <c r="L583" s="378"/>
      <c r="M583" s="101"/>
      <c r="N583" s="102"/>
      <c r="O583" s="77"/>
      <c r="P583" s="99"/>
      <c r="Q583" s="103"/>
      <c r="R583" s="104"/>
      <c r="S583" s="103"/>
      <c r="T583" s="104"/>
      <c r="U583" s="103"/>
      <c r="V583" s="103"/>
      <c r="W583" s="104"/>
      <c r="X583" s="103"/>
      <c r="Y583" s="104"/>
      <c r="Z583" s="103"/>
      <c r="AA583" s="104"/>
      <c r="AB583" s="105"/>
      <c r="AC583" s="33"/>
      <c r="AD583" s="33"/>
      <c r="AE583" s="33"/>
      <c r="AF583" s="33"/>
      <c r="AG583" s="80"/>
      <c r="AH583" s="17">
        <f t="shared" si="437"/>
        <v>0</v>
      </c>
    </row>
    <row r="584" spans="1:34" ht="40" customHeight="1" x14ac:dyDescent="0.25">
      <c r="A584" s="233" t="s">
        <v>803</v>
      </c>
      <c r="B584" s="236"/>
      <c r="C584" s="237"/>
      <c r="D584" s="246"/>
      <c r="E584" s="246"/>
      <c r="F584" s="246"/>
      <c r="G584" s="246"/>
      <c r="H584" s="246"/>
      <c r="I584" s="246"/>
      <c r="J584" s="246"/>
      <c r="K584" s="357"/>
      <c r="L584" s="376"/>
      <c r="M584" s="95"/>
      <c r="O584" s="77"/>
      <c r="P584" s="106"/>
      <c r="Q584" s="96"/>
      <c r="S584" s="96"/>
      <c r="U584" s="96"/>
      <c r="V584" s="96"/>
      <c r="X584" s="96"/>
      <c r="Z584" s="96"/>
      <c r="AB584" s="97"/>
      <c r="AC584" s="30"/>
      <c r="AD584" s="30"/>
      <c r="AE584" s="30"/>
      <c r="AF584" s="30"/>
      <c r="AH584" s="17">
        <f>IF($L$585=0,0,1)</f>
        <v>0</v>
      </c>
    </row>
    <row r="585" spans="1:34" ht="25" customHeight="1" x14ac:dyDescent="0.25">
      <c r="A585" s="119" t="s">
        <v>188</v>
      </c>
      <c r="B585" s="238"/>
      <c r="C585" s="238"/>
      <c r="D585" s="238"/>
      <c r="E585" s="238"/>
      <c r="F585" s="238"/>
      <c r="G585" s="238"/>
      <c r="H585" s="238"/>
      <c r="I585" s="238"/>
      <c r="J585" s="238"/>
      <c r="K585" s="372">
        <f>D585+E585+F585+H585+J585</f>
        <v>0</v>
      </c>
      <c r="L585" s="376">
        <f>G585+I585+K585</f>
        <v>0</v>
      </c>
      <c r="M585" s="95"/>
      <c r="O585" s="77">
        <f>IF(L585&gt;1,1,0)</f>
        <v>0</v>
      </c>
      <c r="P585" s="93"/>
      <c r="Q585" s="96"/>
      <c r="S585" s="96"/>
      <c r="U585" s="96"/>
      <c r="V585" s="96"/>
      <c r="X585" s="96"/>
      <c r="Z585" s="96"/>
      <c r="AB585" s="97"/>
      <c r="AC585" s="30">
        <f t="shared" ref="AC585:AC608" si="438">Q585</f>
        <v>0</v>
      </c>
      <c r="AD585" s="30">
        <f>D585+E585+F585+H585+J585</f>
        <v>0</v>
      </c>
      <c r="AE585" s="30">
        <f>G585</f>
        <v>0</v>
      </c>
      <c r="AF585" s="30">
        <f t="shared" ref="AF585:AF608" si="439">AC585+AD585+AE585</f>
        <v>0</v>
      </c>
      <c r="AG585" s="18" t="s">
        <v>804</v>
      </c>
      <c r="AH585" s="17">
        <f>IF($L$585=0,0,1)</f>
        <v>0</v>
      </c>
    </row>
    <row r="586" spans="1:34" ht="25" customHeight="1" x14ac:dyDescent="0.25">
      <c r="A586" s="119" t="s">
        <v>805</v>
      </c>
      <c r="B586" s="274"/>
      <c r="C586" s="274"/>
      <c r="D586" s="274"/>
      <c r="E586" s="274"/>
      <c r="F586" s="274"/>
      <c r="G586" s="274"/>
      <c r="H586" s="274"/>
      <c r="I586" s="274"/>
      <c r="J586" s="274"/>
      <c r="K586" s="383">
        <f>D586+E586+F586+H586+J586</f>
        <v>0</v>
      </c>
      <c r="L586" s="376">
        <f t="shared" ref="L586:L608" si="440">G586+I586+K586</f>
        <v>0</v>
      </c>
      <c r="M586" s="95"/>
      <c r="O586" s="77"/>
      <c r="P586" s="93"/>
      <c r="Q586" s="96"/>
      <c r="S586" s="96"/>
      <c r="U586" s="96"/>
      <c r="V586" s="96"/>
      <c r="X586" s="96"/>
      <c r="Z586" s="96"/>
      <c r="AB586" s="97"/>
      <c r="AC586" s="30">
        <f t="shared" si="438"/>
        <v>0</v>
      </c>
      <c r="AD586" s="30">
        <f>D586+E586+F586+H586+J586</f>
        <v>0</v>
      </c>
      <c r="AE586" s="30">
        <f t="shared" ref="AE586:AE608" si="441">G586</f>
        <v>0</v>
      </c>
      <c r="AF586" s="30">
        <f t="shared" si="439"/>
        <v>0</v>
      </c>
      <c r="AG586" s="18" t="s">
        <v>806</v>
      </c>
      <c r="AH586" s="17">
        <f t="shared" ref="AH586:AH611" si="442">IF($L$585=0,0,1)</f>
        <v>0</v>
      </c>
    </row>
    <row r="587" spans="1:34" ht="25" customHeight="1" x14ac:dyDescent="0.25">
      <c r="A587" s="119" t="s">
        <v>807</v>
      </c>
      <c r="B587" s="274"/>
      <c r="C587" s="274"/>
      <c r="D587" s="274"/>
      <c r="E587" s="274"/>
      <c r="F587" s="274"/>
      <c r="G587" s="274"/>
      <c r="H587" s="274"/>
      <c r="I587" s="274"/>
      <c r="J587" s="274"/>
      <c r="K587" s="383">
        <f t="shared" ref="K587:K608" si="443">D587+E587+F587+H587+J587</f>
        <v>0</v>
      </c>
      <c r="L587" s="376">
        <f t="shared" si="440"/>
        <v>0</v>
      </c>
      <c r="M587" s="95"/>
      <c r="O587" s="77"/>
      <c r="P587" s="93"/>
      <c r="Q587" s="96"/>
      <c r="S587" s="96"/>
      <c r="U587" s="96"/>
      <c r="V587" s="96"/>
      <c r="X587" s="96"/>
      <c r="Z587" s="96"/>
      <c r="AB587" s="97"/>
      <c r="AC587" s="30">
        <f t="shared" si="438"/>
        <v>0</v>
      </c>
      <c r="AD587" s="30">
        <f t="shared" ref="AD587:AD608" si="444">D587+E587+F587+H587+J587</f>
        <v>0</v>
      </c>
      <c r="AE587" s="30">
        <f t="shared" si="441"/>
        <v>0</v>
      </c>
      <c r="AF587" s="30">
        <f t="shared" si="439"/>
        <v>0</v>
      </c>
      <c r="AG587" s="18" t="s">
        <v>808</v>
      </c>
      <c r="AH587" s="17">
        <f t="shared" si="442"/>
        <v>0</v>
      </c>
    </row>
    <row r="588" spans="1:34" ht="25" customHeight="1" x14ac:dyDescent="0.25">
      <c r="A588" s="119" t="s">
        <v>314</v>
      </c>
      <c r="B588" s="274"/>
      <c r="C588" s="274"/>
      <c r="D588" s="274"/>
      <c r="E588" s="274"/>
      <c r="F588" s="274"/>
      <c r="G588" s="274"/>
      <c r="H588" s="274"/>
      <c r="I588" s="274"/>
      <c r="J588" s="274"/>
      <c r="K588" s="383">
        <f t="shared" si="443"/>
        <v>0</v>
      </c>
      <c r="L588" s="376">
        <f t="shared" si="440"/>
        <v>0</v>
      </c>
      <c r="M588" s="95"/>
      <c r="O588" s="77"/>
      <c r="P588" s="93"/>
      <c r="Q588" s="96"/>
      <c r="S588" s="96"/>
      <c r="U588" s="96"/>
      <c r="V588" s="96"/>
      <c r="X588" s="96"/>
      <c r="Z588" s="96"/>
      <c r="AB588" s="97"/>
      <c r="AC588" s="30">
        <f t="shared" si="438"/>
        <v>0</v>
      </c>
      <c r="AD588" s="30">
        <f t="shared" si="444"/>
        <v>0</v>
      </c>
      <c r="AE588" s="30">
        <f t="shared" si="441"/>
        <v>0</v>
      </c>
      <c r="AF588" s="30">
        <f t="shared" si="439"/>
        <v>0</v>
      </c>
      <c r="AG588" s="18" t="s">
        <v>809</v>
      </c>
      <c r="AH588" s="17">
        <f t="shared" si="442"/>
        <v>0</v>
      </c>
    </row>
    <row r="589" spans="1:34" ht="25" customHeight="1" x14ac:dyDescent="0.25">
      <c r="A589" s="119" t="s">
        <v>810</v>
      </c>
      <c r="B589" s="274"/>
      <c r="C589" s="274"/>
      <c r="D589" s="274"/>
      <c r="E589" s="274"/>
      <c r="F589" s="274"/>
      <c r="G589" s="274"/>
      <c r="H589" s="274"/>
      <c r="I589" s="274"/>
      <c r="J589" s="274"/>
      <c r="K589" s="383">
        <f t="shared" si="443"/>
        <v>0</v>
      </c>
      <c r="L589" s="376">
        <f t="shared" si="440"/>
        <v>0</v>
      </c>
      <c r="M589" s="95"/>
      <c r="O589" s="77"/>
      <c r="P589" s="93"/>
      <c r="Q589" s="96"/>
      <c r="S589" s="96"/>
      <c r="U589" s="96"/>
      <c r="V589" s="96"/>
      <c r="X589" s="96"/>
      <c r="Z589" s="96"/>
      <c r="AB589" s="97"/>
      <c r="AC589" s="30">
        <f t="shared" si="438"/>
        <v>0</v>
      </c>
      <c r="AD589" s="30">
        <f t="shared" si="444"/>
        <v>0</v>
      </c>
      <c r="AE589" s="30">
        <f t="shared" si="441"/>
        <v>0</v>
      </c>
      <c r="AF589" s="30">
        <f t="shared" si="439"/>
        <v>0</v>
      </c>
      <c r="AG589" s="197" t="s">
        <v>811</v>
      </c>
      <c r="AH589" s="17">
        <f t="shared" si="442"/>
        <v>0</v>
      </c>
    </row>
    <row r="590" spans="1:34" ht="25" customHeight="1" x14ac:dyDescent="0.25">
      <c r="A590" s="119" t="s">
        <v>812</v>
      </c>
      <c r="B590" s="274"/>
      <c r="C590" s="274"/>
      <c r="D590" s="274"/>
      <c r="E590" s="274"/>
      <c r="F590" s="274"/>
      <c r="G590" s="274"/>
      <c r="H590" s="274"/>
      <c r="I590" s="274"/>
      <c r="J590" s="274"/>
      <c r="K590" s="383">
        <f t="shared" si="443"/>
        <v>0</v>
      </c>
      <c r="L590" s="376">
        <f t="shared" si="440"/>
        <v>0</v>
      </c>
      <c r="M590" s="95"/>
      <c r="O590" s="77"/>
      <c r="P590" s="93"/>
      <c r="Q590" s="96"/>
      <c r="S590" s="96"/>
      <c r="U590" s="96"/>
      <c r="V590" s="96"/>
      <c r="X590" s="96"/>
      <c r="Z590" s="96"/>
      <c r="AB590" s="97"/>
      <c r="AC590" s="30">
        <f t="shared" si="438"/>
        <v>0</v>
      </c>
      <c r="AD590" s="30">
        <f t="shared" si="444"/>
        <v>0</v>
      </c>
      <c r="AE590" s="30">
        <f t="shared" si="441"/>
        <v>0</v>
      </c>
      <c r="AF590" s="30">
        <f t="shared" si="439"/>
        <v>0</v>
      </c>
      <c r="AG590" s="197" t="s">
        <v>813</v>
      </c>
      <c r="AH590" s="17">
        <f t="shared" si="442"/>
        <v>0</v>
      </c>
    </row>
    <row r="591" spans="1:34" ht="25" customHeight="1" x14ac:dyDescent="0.25">
      <c r="A591" s="119" t="s">
        <v>814</v>
      </c>
      <c r="B591" s="274"/>
      <c r="C591" s="274"/>
      <c r="D591" s="274"/>
      <c r="E591" s="274"/>
      <c r="F591" s="274"/>
      <c r="G591" s="274"/>
      <c r="H591" s="274"/>
      <c r="I591" s="274"/>
      <c r="J591" s="274"/>
      <c r="K591" s="383">
        <f t="shared" si="443"/>
        <v>0</v>
      </c>
      <c r="L591" s="376">
        <f t="shared" si="440"/>
        <v>0</v>
      </c>
      <c r="M591" s="95"/>
      <c r="O591" s="77"/>
      <c r="P591" s="93"/>
      <c r="Q591" s="96"/>
      <c r="S591" s="96"/>
      <c r="U591" s="96"/>
      <c r="V591" s="96"/>
      <c r="X591" s="96"/>
      <c r="Z591" s="96"/>
      <c r="AB591" s="97"/>
      <c r="AC591" s="30">
        <f t="shared" si="438"/>
        <v>0</v>
      </c>
      <c r="AD591" s="30">
        <f t="shared" si="444"/>
        <v>0</v>
      </c>
      <c r="AE591" s="30">
        <f t="shared" si="441"/>
        <v>0</v>
      </c>
      <c r="AF591" s="30">
        <f t="shared" si="439"/>
        <v>0</v>
      </c>
      <c r="AG591" s="197" t="s">
        <v>815</v>
      </c>
      <c r="AH591" s="17">
        <f t="shared" si="442"/>
        <v>0</v>
      </c>
    </row>
    <row r="592" spans="1:34" ht="25" customHeight="1" x14ac:dyDescent="0.25">
      <c r="A592" s="119" t="s">
        <v>816</v>
      </c>
      <c r="B592" s="274"/>
      <c r="C592" s="274"/>
      <c r="D592" s="274"/>
      <c r="E592" s="274"/>
      <c r="F592" s="274"/>
      <c r="G592" s="274"/>
      <c r="H592" s="274"/>
      <c r="I592" s="274"/>
      <c r="J592" s="274"/>
      <c r="K592" s="383">
        <f t="shared" si="443"/>
        <v>0</v>
      </c>
      <c r="L592" s="376">
        <f t="shared" si="440"/>
        <v>0</v>
      </c>
      <c r="M592" s="95"/>
      <c r="O592" s="77"/>
      <c r="P592" s="93"/>
      <c r="Q592" s="96"/>
      <c r="S592" s="96"/>
      <c r="U592" s="96"/>
      <c r="V592" s="96"/>
      <c r="X592" s="96"/>
      <c r="Z592" s="96"/>
      <c r="AB592" s="97"/>
      <c r="AC592" s="30">
        <f t="shared" si="438"/>
        <v>0</v>
      </c>
      <c r="AD592" s="30">
        <f t="shared" si="444"/>
        <v>0</v>
      </c>
      <c r="AE592" s="30">
        <f t="shared" si="441"/>
        <v>0</v>
      </c>
      <c r="AF592" s="30">
        <f t="shared" si="439"/>
        <v>0</v>
      </c>
      <c r="AG592" s="197" t="s">
        <v>817</v>
      </c>
      <c r="AH592" s="17">
        <f t="shared" si="442"/>
        <v>0</v>
      </c>
    </row>
    <row r="593" spans="1:34" ht="25" customHeight="1" x14ac:dyDescent="0.25">
      <c r="A593" s="119" t="s">
        <v>818</v>
      </c>
      <c r="B593" s="274"/>
      <c r="C593" s="274"/>
      <c r="D593" s="274"/>
      <c r="E593" s="274"/>
      <c r="F593" s="274"/>
      <c r="G593" s="274"/>
      <c r="H593" s="274"/>
      <c r="I593" s="274"/>
      <c r="J593" s="274"/>
      <c r="K593" s="383">
        <f t="shared" si="443"/>
        <v>0</v>
      </c>
      <c r="L593" s="376">
        <f t="shared" si="440"/>
        <v>0</v>
      </c>
      <c r="M593" s="95"/>
      <c r="O593" s="77"/>
      <c r="P593" s="93"/>
      <c r="Q593" s="96"/>
      <c r="S593" s="96"/>
      <c r="U593" s="96"/>
      <c r="V593" s="96"/>
      <c r="X593" s="96"/>
      <c r="Z593" s="96"/>
      <c r="AB593" s="97"/>
      <c r="AC593" s="30">
        <f t="shared" si="438"/>
        <v>0</v>
      </c>
      <c r="AD593" s="30">
        <f t="shared" si="444"/>
        <v>0</v>
      </c>
      <c r="AE593" s="30">
        <f t="shared" si="441"/>
        <v>0</v>
      </c>
      <c r="AF593" s="30">
        <f t="shared" si="439"/>
        <v>0</v>
      </c>
      <c r="AG593" s="197" t="s">
        <v>819</v>
      </c>
      <c r="AH593" s="17">
        <f t="shared" si="442"/>
        <v>0</v>
      </c>
    </row>
    <row r="594" spans="1:34" ht="25" customHeight="1" x14ac:dyDescent="0.25">
      <c r="A594" s="119" t="s">
        <v>820</v>
      </c>
      <c r="B594" s="274"/>
      <c r="C594" s="274"/>
      <c r="D594" s="274"/>
      <c r="E594" s="274"/>
      <c r="F594" s="274"/>
      <c r="G594" s="274"/>
      <c r="H594" s="274"/>
      <c r="I594" s="274"/>
      <c r="J594" s="274"/>
      <c r="K594" s="383">
        <f t="shared" si="443"/>
        <v>0</v>
      </c>
      <c r="L594" s="376">
        <f t="shared" si="440"/>
        <v>0</v>
      </c>
      <c r="M594" s="95"/>
      <c r="O594" s="77"/>
      <c r="P594" s="93"/>
      <c r="Q594" s="96"/>
      <c r="S594" s="96"/>
      <c r="U594" s="96"/>
      <c r="V594" s="96"/>
      <c r="X594" s="96"/>
      <c r="Z594" s="96"/>
      <c r="AB594" s="97"/>
      <c r="AC594" s="30">
        <f t="shared" si="438"/>
        <v>0</v>
      </c>
      <c r="AD594" s="30">
        <f t="shared" si="444"/>
        <v>0</v>
      </c>
      <c r="AE594" s="30">
        <f t="shared" si="441"/>
        <v>0</v>
      </c>
      <c r="AF594" s="30">
        <f t="shared" si="439"/>
        <v>0</v>
      </c>
      <c r="AG594" s="197" t="s">
        <v>821</v>
      </c>
      <c r="AH594" s="17">
        <f t="shared" si="442"/>
        <v>0</v>
      </c>
    </row>
    <row r="595" spans="1:34" ht="25" customHeight="1" x14ac:dyDescent="0.25">
      <c r="A595" s="119" t="s">
        <v>822</v>
      </c>
      <c r="B595" s="274"/>
      <c r="C595" s="274"/>
      <c r="D595" s="274"/>
      <c r="E595" s="274"/>
      <c r="F595" s="274"/>
      <c r="G595" s="274"/>
      <c r="H595" s="274"/>
      <c r="I595" s="274"/>
      <c r="J595" s="274"/>
      <c r="K595" s="383">
        <f t="shared" si="443"/>
        <v>0</v>
      </c>
      <c r="L595" s="376">
        <f t="shared" si="440"/>
        <v>0</v>
      </c>
      <c r="M595" s="95"/>
      <c r="O595" s="77"/>
      <c r="P595" s="93"/>
      <c r="Q595" s="96"/>
      <c r="S595" s="96"/>
      <c r="U595" s="96"/>
      <c r="V595" s="96"/>
      <c r="X595" s="96"/>
      <c r="Z595" s="96"/>
      <c r="AB595" s="97"/>
      <c r="AC595" s="30">
        <f t="shared" si="438"/>
        <v>0</v>
      </c>
      <c r="AD595" s="30">
        <f t="shared" si="444"/>
        <v>0</v>
      </c>
      <c r="AE595" s="30">
        <f t="shared" si="441"/>
        <v>0</v>
      </c>
      <c r="AF595" s="30">
        <f t="shared" si="439"/>
        <v>0</v>
      </c>
      <c r="AG595" s="197" t="s">
        <v>823</v>
      </c>
      <c r="AH595" s="17">
        <f t="shared" si="442"/>
        <v>0</v>
      </c>
    </row>
    <row r="596" spans="1:34" ht="25" customHeight="1" x14ac:dyDescent="0.25">
      <c r="A596" s="119" t="s">
        <v>824</v>
      </c>
      <c r="B596" s="274"/>
      <c r="C596" s="274"/>
      <c r="D596" s="274"/>
      <c r="E596" s="274"/>
      <c r="F596" s="274"/>
      <c r="G596" s="274"/>
      <c r="H596" s="274"/>
      <c r="I596" s="274"/>
      <c r="J596" s="274"/>
      <c r="K596" s="383">
        <f t="shared" si="443"/>
        <v>0</v>
      </c>
      <c r="L596" s="376">
        <f t="shared" si="440"/>
        <v>0</v>
      </c>
      <c r="M596" s="95"/>
      <c r="O596" s="77"/>
      <c r="P596" s="93"/>
      <c r="Q596" s="96"/>
      <c r="S596" s="96"/>
      <c r="U596" s="96"/>
      <c r="V596" s="96"/>
      <c r="X596" s="96"/>
      <c r="Z596" s="96"/>
      <c r="AB596" s="97"/>
      <c r="AC596" s="30">
        <f t="shared" si="438"/>
        <v>0</v>
      </c>
      <c r="AD596" s="30">
        <f t="shared" si="444"/>
        <v>0</v>
      </c>
      <c r="AE596" s="30">
        <f t="shared" si="441"/>
        <v>0</v>
      </c>
      <c r="AF596" s="30">
        <f t="shared" si="439"/>
        <v>0</v>
      </c>
      <c r="AG596" s="197" t="s">
        <v>825</v>
      </c>
      <c r="AH596" s="17">
        <f t="shared" si="442"/>
        <v>0</v>
      </c>
    </row>
    <row r="597" spans="1:34" ht="25" customHeight="1" x14ac:dyDescent="0.25">
      <c r="A597" s="119" t="s">
        <v>826</v>
      </c>
      <c r="B597" s="274"/>
      <c r="C597" s="274"/>
      <c r="D597" s="274"/>
      <c r="E597" s="274"/>
      <c r="F597" s="274"/>
      <c r="G597" s="274"/>
      <c r="H597" s="274"/>
      <c r="I597" s="274"/>
      <c r="J597" s="274"/>
      <c r="K597" s="383">
        <f t="shared" si="443"/>
        <v>0</v>
      </c>
      <c r="L597" s="376">
        <f t="shared" si="440"/>
        <v>0</v>
      </c>
      <c r="M597" s="95"/>
      <c r="O597" s="77"/>
      <c r="P597" s="93"/>
      <c r="Q597" s="96"/>
      <c r="S597" s="96"/>
      <c r="U597" s="96"/>
      <c r="V597" s="96"/>
      <c r="X597" s="96"/>
      <c r="Z597" s="96"/>
      <c r="AB597" s="97"/>
      <c r="AC597" s="30">
        <f t="shared" si="438"/>
        <v>0</v>
      </c>
      <c r="AD597" s="30">
        <f t="shared" si="444"/>
        <v>0</v>
      </c>
      <c r="AE597" s="30">
        <f t="shared" si="441"/>
        <v>0</v>
      </c>
      <c r="AF597" s="30">
        <f t="shared" si="439"/>
        <v>0</v>
      </c>
      <c r="AG597" s="18" t="s">
        <v>827</v>
      </c>
      <c r="AH597" s="17">
        <f t="shared" si="442"/>
        <v>0</v>
      </c>
    </row>
    <row r="598" spans="1:34" ht="25" customHeight="1" x14ac:dyDescent="0.25">
      <c r="A598" s="119" t="s">
        <v>828</v>
      </c>
      <c r="B598" s="274"/>
      <c r="C598" s="274"/>
      <c r="D598" s="274"/>
      <c r="E598" s="274"/>
      <c r="F598" s="274"/>
      <c r="G598" s="274"/>
      <c r="H598" s="274"/>
      <c r="I598" s="274"/>
      <c r="J598" s="274"/>
      <c r="K598" s="383">
        <f t="shared" si="443"/>
        <v>0</v>
      </c>
      <c r="L598" s="376">
        <f t="shared" si="440"/>
        <v>0</v>
      </c>
      <c r="M598" s="95"/>
      <c r="O598" s="77"/>
      <c r="P598" s="93"/>
      <c r="Q598" s="96"/>
      <c r="S598" s="96"/>
      <c r="U598" s="96"/>
      <c r="V598" s="96"/>
      <c r="X598" s="96"/>
      <c r="Z598" s="96"/>
      <c r="AB598" s="97"/>
      <c r="AC598" s="30">
        <f t="shared" si="438"/>
        <v>0</v>
      </c>
      <c r="AD598" s="30">
        <f t="shared" si="444"/>
        <v>0</v>
      </c>
      <c r="AE598" s="30">
        <f t="shared" si="441"/>
        <v>0</v>
      </c>
      <c r="AF598" s="30">
        <f t="shared" si="439"/>
        <v>0</v>
      </c>
      <c r="AG598" s="197" t="s">
        <v>829</v>
      </c>
      <c r="AH598" s="17">
        <f t="shared" si="442"/>
        <v>0</v>
      </c>
    </row>
    <row r="599" spans="1:34" ht="25" customHeight="1" x14ac:dyDescent="0.25">
      <c r="A599" s="119" t="s">
        <v>830</v>
      </c>
      <c r="B599" s="274"/>
      <c r="C599" s="274"/>
      <c r="D599" s="274"/>
      <c r="E599" s="274"/>
      <c r="F599" s="274"/>
      <c r="G599" s="274"/>
      <c r="H599" s="274"/>
      <c r="I599" s="274"/>
      <c r="J599" s="274"/>
      <c r="K599" s="383">
        <f t="shared" si="443"/>
        <v>0</v>
      </c>
      <c r="L599" s="376">
        <f t="shared" si="440"/>
        <v>0</v>
      </c>
      <c r="M599" s="95"/>
      <c r="O599" s="77"/>
      <c r="P599" s="93"/>
      <c r="Q599" s="96"/>
      <c r="S599" s="96"/>
      <c r="U599" s="96"/>
      <c r="V599" s="96"/>
      <c r="X599" s="96"/>
      <c r="Z599" s="96"/>
      <c r="AB599" s="97"/>
      <c r="AC599" s="30">
        <f t="shared" si="438"/>
        <v>0</v>
      </c>
      <c r="AD599" s="30">
        <f t="shared" si="444"/>
        <v>0</v>
      </c>
      <c r="AE599" s="30">
        <f t="shared" si="441"/>
        <v>0</v>
      </c>
      <c r="AF599" s="30">
        <f t="shared" si="439"/>
        <v>0</v>
      </c>
      <c r="AG599" s="197" t="s">
        <v>831</v>
      </c>
      <c r="AH599" s="17">
        <f t="shared" si="442"/>
        <v>0</v>
      </c>
    </row>
    <row r="600" spans="1:34" ht="25" customHeight="1" x14ac:dyDescent="0.25">
      <c r="A600" s="119" t="s">
        <v>832</v>
      </c>
      <c r="B600" s="274"/>
      <c r="C600" s="274"/>
      <c r="D600" s="274"/>
      <c r="E600" s="274"/>
      <c r="F600" s="274"/>
      <c r="G600" s="274"/>
      <c r="H600" s="274"/>
      <c r="I600" s="274"/>
      <c r="J600" s="274"/>
      <c r="K600" s="383">
        <f t="shared" si="443"/>
        <v>0</v>
      </c>
      <c r="L600" s="376">
        <f t="shared" si="440"/>
        <v>0</v>
      </c>
      <c r="M600" s="95"/>
      <c r="O600" s="77"/>
      <c r="P600" s="93"/>
      <c r="Q600" s="96"/>
      <c r="S600" s="96"/>
      <c r="U600" s="96"/>
      <c r="V600" s="96"/>
      <c r="X600" s="96"/>
      <c r="Z600" s="96"/>
      <c r="AB600" s="97"/>
      <c r="AC600" s="30">
        <f t="shared" si="438"/>
        <v>0</v>
      </c>
      <c r="AD600" s="30">
        <f t="shared" si="444"/>
        <v>0</v>
      </c>
      <c r="AE600" s="30">
        <f t="shared" si="441"/>
        <v>0</v>
      </c>
      <c r="AF600" s="30">
        <f t="shared" si="439"/>
        <v>0</v>
      </c>
      <c r="AG600" s="197" t="s">
        <v>833</v>
      </c>
      <c r="AH600" s="17">
        <f t="shared" si="442"/>
        <v>0</v>
      </c>
    </row>
    <row r="601" spans="1:34" ht="25" customHeight="1" x14ac:dyDescent="0.25">
      <c r="A601" s="119" t="s">
        <v>834</v>
      </c>
      <c r="B601" s="274"/>
      <c r="C601" s="274"/>
      <c r="D601" s="274"/>
      <c r="E601" s="274"/>
      <c r="F601" s="274"/>
      <c r="G601" s="274"/>
      <c r="H601" s="274"/>
      <c r="I601" s="274"/>
      <c r="J601" s="274"/>
      <c r="K601" s="383">
        <f t="shared" si="443"/>
        <v>0</v>
      </c>
      <c r="L601" s="376">
        <f t="shared" si="440"/>
        <v>0</v>
      </c>
      <c r="M601" s="95"/>
      <c r="O601" s="77"/>
      <c r="P601" s="93"/>
      <c r="Q601" s="96"/>
      <c r="S601" s="96"/>
      <c r="U601" s="96"/>
      <c r="V601" s="96"/>
      <c r="X601" s="96"/>
      <c r="Z601" s="96"/>
      <c r="AB601" s="97"/>
      <c r="AC601" s="30">
        <f t="shared" si="438"/>
        <v>0</v>
      </c>
      <c r="AD601" s="30">
        <f t="shared" si="444"/>
        <v>0</v>
      </c>
      <c r="AE601" s="30">
        <f t="shared" si="441"/>
        <v>0</v>
      </c>
      <c r="AF601" s="30">
        <f t="shared" si="439"/>
        <v>0</v>
      </c>
      <c r="AG601" s="197" t="s">
        <v>835</v>
      </c>
      <c r="AH601" s="17">
        <f t="shared" si="442"/>
        <v>0</v>
      </c>
    </row>
    <row r="602" spans="1:34" ht="25" customHeight="1" x14ac:dyDescent="0.25">
      <c r="A602" s="119" t="s">
        <v>836</v>
      </c>
      <c r="B602" s="274"/>
      <c r="C602" s="274"/>
      <c r="D602" s="274"/>
      <c r="E602" s="274"/>
      <c r="F602" s="274"/>
      <c r="G602" s="274"/>
      <c r="H602" s="274"/>
      <c r="I602" s="274"/>
      <c r="J602" s="274"/>
      <c r="K602" s="383">
        <f t="shared" si="443"/>
        <v>0</v>
      </c>
      <c r="L602" s="376">
        <f t="shared" si="440"/>
        <v>0</v>
      </c>
      <c r="M602" s="95"/>
      <c r="O602" s="77"/>
      <c r="P602" s="93"/>
      <c r="Q602" s="96"/>
      <c r="S602" s="96"/>
      <c r="U602" s="96"/>
      <c r="V602" s="96"/>
      <c r="X602" s="96"/>
      <c r="Z602" s="96"/>
      <c r="AB602" s="97"/>
      <c r="AC602" s="30">
        <f t="shared" si="438"/>
        <v>0</v>
      </c>
      <c r="AD602" s="30">
        <f t="shared" si="444"/>
        <v>0</v>
      </c>
      <c r="AE602" s="30">
        <f t="shared" si="441"/>
        <v>0</v>
      </c>
      <c r="AF602" s="30">
        <f t="shared" si="439"/>
        <v>0</v>
      </c>
      <c r="AG602" s="197" t="s">
        <v>837</v>
      </c>
      <c r="AH602" s="17">
        <f t="shared" si="442"/>
        <v>0</v>
      </c>
    </row>
    <row r="603" spans="1:34" ht="25" customHeight="1" x14ac:dyDescent="0.25">
      <c r="A603" s="119" t="s">
        <v>838</v>
      </c>
      <c r="B603" s="274"/>
      <c r="C603" s="274"/>
      <c r="D603" s="274"/>
      <c r="E603" s="274"/>
      <c r="F603" s="274"/>
      <c r="G603" s="274"/>
      <c r="H603" s="274"/>
      <c r="I603" s="274"/>
      <c r="J603" s="274"/>
      <c r="K603" s="383">
        <f t="shared" si="443"/>
        <v>0</v>
      </c>
      <c r="L603" s="376">
        <f t="shared" si="440"/>
        <v>0</v>
      </c>
      <c r="M603" s="95"/>
      <c r="O603" s="77"/>
      <c r="P603" s="93"/>
      <c r="Q603" s="96"/>
      <c r="S603" s="96"/>
      <c r="U603" s="96"/>
      <c r="V603" s="96"/>
      <c r="X603" s="96"/>
      <c r="Z603" s="96"/>
      <c r="AB603" s="97"/>
      <c r="AC603" s="30">
        <f t="shared" si="438"/>
        <v>0</v>
      </c>
      <c r="AD603" s="30">
        <f t="shared" si="444"/>
        <v>0</v>
      </c>
      <c r="AE603" s="30">
        <f t="shared" si="441"/>
        <v>0</v>
      </c>
      <c r="AF603" s="30">
        <f t="shared" si="439"/>
        <v>0</v>
      </c>
      <c r="AG603" s="197" t="s">
        <v>839</v>
      </c>
      <c r="AH603" s="17">
        <f t="shared" si="442"/>
        <v>0</v>
      </c>
    </row>
    <row r="604" spans="1:34" ht="25" customHeight="1" x14ac:dyDescent="0.25">
      <c r="A604" s="119" t="s">
        <v>840</v>
      </c>
      <c r="B604" s="274"/>
      <c r="C604" s="274"/>
      <c r="D604" s="274"/>
      <c r="E604" s="274"/>
      <c r="F604" s="274"/>
      <c r="G604" s="274"/>
      <c r="H604" s="274"/>
      <c r="I604" s="274"/>
      <c r="J604" s="274"/>
      <c r="K604" s="383">
        <f t="shared" si="443"/>
        <v>0</v>
      </c>
      <c r="L604" s="376">
        <f t="shared" si="440"/>
        <v>0</v>
      </c>
      <c r="M604" s="95"/>
      <c r="O604" s="77"/>
      <c r="P604" s="93"/>
      <c r="Q604" s="96"/>
      <c r="S604" s="96"/>
      <c r="U604" s="96"/>
      <c r="V604" s="96"/>
      <c r="X604" s="96"/>
      <c r="Z604" s="96"/>
      <c r="AB604" s="97"/>
      <c r="AC604" s="30">
        <f t="shared" si="438"/>
        <v>0</v>
      </c>
      <c r="AD604" s="30">
        <f t="shared" si="444"/>
        <v>0</v>
      </c>
      <c r="AE604" s="30">
        <f t="shared" si="441"/>
        <v>0</v>
      </c>
      <c r="AF604" s="30">
        <f t="shared" si="439"/>
        <v>0</v>
      </c>
      <c r="AG604" s="197" t="s">
        <v>841</v>
      </c>
      <c r="AH604" s="17">
        <f t="shared" si="442"/>
        <v>0</v>
      </c>
    </row>
    <row r="605" spans="1:34" ht="25" customHeight="1" x14ac:dyDescent="0.25">
      <c r="A605" s="119" t="s">
        <v>842</v>
      </c>
      <c r="B605" s="274"/>
      <c r="C605" s="274"/>
      <c r="D605" s="274"/>
      <c r="E605" s="274"/>
      <c r="F605" s="274"/>
      <c r="G605" s="274"/>
      <c r="H605" s="274"/>
      <c r="I605" s="274"/>
      <c r="J605" s="274"/>
      <c r="K605" s="383">
        <f t="shared" si="443"/>
        <v>0</v>
      </c>
      <c r="L605" s="376">
        <f t="shared" si="440"/>
        <v>0</v>
      </c>
      <c r="M605" s="95"/>
      <c r="O605" s="77"/>
      <c r="P605" s="93"/>
      <c r="Q605" s="96"/>
      <c r="S605" s="96"/>
      <c r="U605" s="96"/>
      <c r="V605" s="96"/>
      <c r="X605" s="96"/>
      <c r="Z605" s="96"/>
      <c r="AB605" s="97"/>
      <c r="AC605" s="30">
        <f t="shared" si="438"/>
        <v>0</v>
      </c>
      <c r="AD605" s="30">
        <f t="shared" si="444"/>
        <v>0</v>
      </c>
      <c r="AE605" s="30">
        <f t="shared" si="441"/>
        <v>0</v>
      </c>
      <c r="AF605" s="30">
        <f t="shared" si="439"/>
        <v>0</v>
      </c>
      <c r="AG605" s="197" t="s">
        <v>843</v>
      </c>
      <c r="AH605" s="17">
        <f t="shared" si="442"/>
        <v>0</v>
      </c>
    </row>
    <row r="606" spans="1:34" ht="25" customHeight="1" x14ac:dyDescent="0.25">
      <c r="A606" s="248">
        <v>0</v>
      </c>
      <c r="B606" s="274"/>
      <c r="C606" s="275"/>
      <c r="D606" s="276"/>
      <c r="E606" s="276"/>
      <c r="F606" s="276"/>
      <c r="G606" s="276"/>
      <c r="H606" s="276"/>
      <c r="I606" s="276"/>
      <c r="J606" s="276"/>
      <c r="K606" s="367">
        <f t="shared" si="443"/>
        <v>0</v>
      </c>
      <c r="L606" s="376">
        <f t="shared" si="440"/>
        <v>0</v>
      </c>
      <c r="M606" s="95"/>
      <c r="O606" s="77"/>
      <c r="P606" s="93"/>
      <c r="Q606" s="96"/>
      <c r="S606" s="96"/>
      <c r="U606" s="96"/>
      <c r="V606" s="96"/>
      <c r="X606" s="96"/>
      <c r="Z606" s="96"/>
      <c r="AB606" s="97"/>
      <c r="AC606" s="30">
        <f t="shared" si="438"/>
        <v>0</v>
      </c>
      <c r="AD606" s="30">
        <f t="shared" si="444"/>
        <v>0</v>
      </c>
      <c r="AE606" s="30">
        <f t="shared" si="441"/>
        <v>0</v>
      </c>
      <c r="AF606" s="30">
        <f t="shared" si="439"/>
        <v>0</v>
      </c>
      <c r="AG606" s="198">
        <v>0</v>
      </c>
      <c r="AH606" s="17">
        <f t="shared" si="442"/>
        <v>0</v>
      </c>
    </row>
    <row r="607" spans="1:34" ht="25" customHeight="1" x14ac:dyDescent="0.25">
      <c r="A607" s="248">
        <v>0</v>
      </c>
      <c r="B607" s="274"/>
      <c r="C607" s="275"/>
      <c r="D607" s="276"/>
      <c r="E607" s="276"/>
      <c r="F607" s="276"/>
      <c r="G607" s="276"/>
      <c r="H607" s="276"/>
      <c r="I607" s="276"/>
      <c r="J607" s="276"/>
      <c r="K607" s="367">
        <f t="shared" si="443"/>
        <v>0</v>
      </c>
      <c r="L607" s="376">
        <f t="shared" si="440"/>
        <v>0</v>
      </c>
      <c r="M607" s="95"/>
      <c r="O607" s="77"/>
      <c r="P607" s="93"/>
      <c r="Q607" s="96"/>
      <c r="S607" s="96"/>
      <c r="U607" s="96"/>
      <c r="V607" s="96"/>
      <c r="X607" s="96"/>
      <c r="Z607" s="96"/>
      <c r="AB607" s="97"/>
      <c r="AC607" s="30">
        <f t="shared" si="438"/>
        <v>0</v>
      </c>
      <c r="AD607" s="30">
        <f t="shared" si="444"/>
        <v>0</v>
      </c>
      <c r="AE607" s="30">
        <f t="shared" si="441"/>
        <v>0</v>
      </c>
      <c r="AF607" s="30">
        <f t="shared" si="439"/>
        <v>0</v>
      </c>
      <c r="AG607" s="198">
        <v>0</v>
      </c>
      <c r="AH607" s="17">
        <f t="shared" si="442"/>
        <v>0</v>
      </c>
    </row>
    <row r="608" spans="1:34" ht="25" customHeight="1" x14ac:dyDescent="0.25">
      <c r="A608" s="248">
        <v>0</v>
      </c>
      <c r="B608" s="274"/>
      <c r="C608" s="275"/>
      <c r="D608" s="276"/>
      <c r="E608" s="276"/>
      <c r="F608" s="276"/>
      <c r="G608" s="276"/>
      <c r="H608" s="276"/>
      <c r="I608" s="276"/>
      <c r="J608" s="276"/>
      <c r="K608" s="367">
        <f t="shared" si="443"/>
        <v>0</v>
      </c>
      <c r="L608" s="376">
        <f t="shared" si="440"/>
        <v>0</v>
      </c>
      <c r="M608" s="95"/>
      <c r="O608" s="77"/>
      <c r="P608" s="93"/>
      <c r="Q608" s="96"/>
      <c r="S608" s="96"/>
      <c r="U608" s="96"/>
      <c r="V608" s="96"/>
      <c r="X608" s="96"/>
      <c r="Z608" s="96"/>
      <c r="AB608" s="97"/>
      <c r="AC608" s="30">
        <f t="shared" si="438"/>
        <v>0</v>
      </c>
      <c r="AD608" s="30">
        <f t="shared" si="444"/>
        <v>0</v>
      </c>
      <c r="AE608" s="30">
        <f t="shared" si="441"/>
        <v>0</v>
      </c>
      <c r="AF608" s="30">
        <f t="shared" si="439"/>
        <v>0</v>
      </c>
      <c r="AG608" s="198">
        <v>0</v>
      </c>
      <c r="AH608" s="17">
        <f t="shared" si="442"/>
        <v>0</v>
      </c>
    </row>
    <row r="609" spans="1:34" s="66" customFormat="1" ht="25" customHeight="1" x14ac:dyDescent="0.25">
      <c r="A609" s="252" t="s">
        <v>235</v>
      </c>
      <c r="B609" s="253" t="str">
        <f t="shared" ref="B609:J609" si="445">IF(B585-B586-B587-B588=0,"OK","OUT OF BALANCE BY")</f>
        <v>OK</v>
      </c>
      <c r="C609" s="254" t="str">
        <f t="shared" si="445"/>
        <v>OK</v>
      </c>
      <c r="D609" s="268" t="str">
        <f t="shared" si="445"/>
        <v>OK</v>
      </c>
      <c r="E609" s="268" t="str">
        <f t="shared" si="445"/>
        <v>OK</v>
      </c>
      <c r="F609" s="268" t="str">
        <f t="shared" si="445"/>
        <v>OK</v>
      </c>
      <c r="G609" s="268" t="str">
        <f t="shared" si="445"/>
        <v>OK</v>
      </c>
      <c r="H609" s="268" t="str">
        <f t="shared" si="445"/>
        <v>OK</v>
      </c>
      <c r="I609" s="268" t="str">
        <f t="shared" si="445"/>
        <v>OK</v>
      </c>
      <c r="J609" s="268" t="str">
        <f t="shared" si="445"/>
        <v>OK</v>
      </c>
      <c r="K609" s="364" t="str">
        <f t="shared" ref="K609:L609" si="446">IF(K585-K586-K587-K588=0,"OK","OUT OF BALANCE BY")</f>
        <v>OK</v>
      </c>
      <c r="L609" s="380" t="str">
        <f t="shared" si="446"/>
        <v>OK</v>
      </c>
      <c r="M609" s="109"/>
      <c r="O609" s="77"/>
      <c r="P609" s="96"/>
      <c r="Q609" s="110"/>
      <c r="S609" s="110"/>
      <c r="U609" s="110"/>
      <c r="V609" s="110"/>
      <c r="X609" s="110"/>
      <c r="Z609" s="110"/>
      <c r="AB609" s="111"/>
      <c r="AC609" s="35" t="str">
        <f t="shared" ref="AC609:AF609" si="447">IF(AC585-AC586-AC587-AC588=0,"OK","OUT OF BALANCE BY")</f>
        <v>OK</v>
      </c>
      <c r="AD609" s="35" t="str">
        <f t="shared" si="447"/>
        <v>OK</v>
      </c>
      <c r="AE609" s="35" t="str">
        <f t="shared" si="447"/>
        <v>OK</v>
      </c>
      <c r="AF609" s="35" t="str">
        <f t="shared" si="447"/>
        <v>OK</v>
      </c>
      <c r="AG609" s="18"/>
      <c r="AH609" s="17">
        <f t="shared" si="442"/>
        <v>0</v>
      </c>
    </row>
    <row r="610" spans="1:34" s="66" customFormat="1" ht="25" customHeight="1" x14ac:dyDescent="0.25">
      <c r="A610" s="252"/>
      <c r="B610" s="240">
        <f t="shared" ref="B610:J610" si="448">B585-B586-B587-B588</f>
        <v>0</v>
      </c>
      <c r="C610" s="241">
        <f t="shared" si="448"/>
        <v>0</v>
      </c>
      <c r="D610" s="263">
        <f t="shared" si="448"/>
        <v>0</v>
      </c>
      <c r="E610" s="263">
        <f t="shared" si="448"/>
        <v>0</v>
      </c>
      <c r="F610" s="263">
        <f t="shared" si="448"/>
        <v>0</v>
      </c>
      <c r="G610" s="263">
        <f t="shared" si="448"/>
        <v>0</v>
      </c>
      <c r="H610" s="263">
        <f t="shared" si="448"/>
        <v>0</v>
      </c>
      <c r="I610" s="263">
        <f t="shared" si="448"/>
        <v>0</v>
      </c>
      <c r="J610" s="263">
        <f t="shared" si="448"/>
        <v>0</v>
      </c>
      <c r="K610" s="363">
        <f t="shared" ref="K610:L610" si="449">K585-K586-K587-K588</f>
        <v>0</v>
      </c>
      <c r="L610" s="376">
        <f t="shared" si="449"/>
        <v>0</v>
      </c>
      <c r="M610" s="109"/>
      <c r="O610" s="77"/>
      <c r="P610" s="96"/>
      <c r="Q610" s="96"/>
      <c r="R610" s="17"/>
      <c r="S610" s="96"/>
      <c r="T610" s="17"/>
      <c r="U610" s="96"/>
      <c r="V610" s="96"/>
      <c r="W610" s="17"/>
      <c r="X610" s="96"/>
      <c r="Y610" s="17"/>
      <c r="Z610" s="96"/>
      <c r="AA610" s="17"/>
      <c r="AB610" s="97"/>
      <c r="AC610" s="30">
        <f t="shared" ref="AC610:AF610" si="450">AC585-AC586-AC587-AC588</f>
        <v>0</v>
      </c>
      <c r="AD610" s="30">
        <f t="shared" si="450"/>
        <v>0</v>
      </c>
      <c r="AE610" s="30">
        <f t="shared" si="450"/>
        <v>0</v>
      </c>
      <c r="AF610" s="30">
        <f t="shared" si="450"/>
        <v>0</v>
      </c>
      <c r="AG610" s="18"/>
      <c r="AH610" s="17">
        <f t="shared" si="442"/>
        <v>0</v>
      </c>
    </row>
    <row r="611" spans="1:34" ht="25" customHeight="1" thickBot="1" x14ac:dyDescent="0.3">
      <c r="A611" s="249"/>
      <c r="B611" s="250"/>
      <c r="C611" s="251"/>
      <c r="D611" s="264"/>
      <c r="E611" s="264"/>
      <c r="F611" s="264"/>
      <c r="G611" s="264"/>
      <c r="H611" s="264"/>
      <c r="I611" s="264"/>
      <c r="J611" s="264"/>
      <c r="K611" s="379"/>
      <c r="L611" s="378"/>
      <c r="M611" s="101"/>
      <c r="N611" s="102"/>
      <c r="O611" s="77"/>
      <c r="P611" s="99"/>
      <c r="Q611" s="103"/>
      <c r="R611" s="104"/>
      <c r="S611" s="103"/>
      <c r="T611" s="104"/>
      <c r="U611" s="103"/>
      <c r="V611" s="103"/>
      <c r="W611" s="104"/>
      <c r="X611" s="103"/>
      <c r="Y611" s="104"/>
      <c r="Z611" s="103"/>
      <c r="AA611" s="104"/>
      <c r="AB611" s="105"/>
      <c r="AC611" s="33"/>
      <c r="AD611" s="33"/>
      <c r="AE611" s="33"/>
      <c r="AF611" s="33"/>
      <c r="AG611" s="80"/>
      <c r="AH611" s="17">
        <f t="shared" si="442"/>
        <v>0</v>
      </c>
    </row>
    <row r="612" spans="1:34" ht="40" customHeight="1" x14ac:dyDescent="0.25">
      <c r="A612" s="235" t="s">
        <v>844</v>
      </c>
      <c r="B612" s="236"/>
      <c r="C612" s="237"/>
      <c r="D612" s="246"/>
      <c r="E612" s="246"/>
      <c r="F612" s="246"/>
      <c r="G612" s="246"/>
      <c r="H612" s="246"/>
      <c r="I612" s="246"/>
      <c r="J612" s="246"/>
      <c r="K612" s="357"/>
      <c r="L612" s="376"/>
      <c r="M612" s="95"/>
      <c r="O612" s="77"/>
      <c r="P612" s="107"/>
      <c r="Q612" s="96"/>
      <c r="S612" s="96"/>
      <c r="U612" s="96"/>
      <c r="V612" s="96"/>
      <c r="X612" s="96"/>
      <c r="Z612" s="96"/>
      <c r="AB612" s="97"/>
      <c r="AC612" s="30"/>
      <c r="AD612" s="30"/>
      <c r="AE612" s="30"/>
      <c r="AF612" s="30"/>
      <c r="AH612" s="17">
        <f>IF($L$613=0,0,1)</f>
        <v>0</v>
      </c>
    </row>
    <row r="613" spans="1:34" ht="25" customHeight="1" x14ac:dyDescent="0.25">
      <c r="A613" s="119" t="s">
        <v>188</v>
      </c>
      <c r="B613" s="238"/>
      <c r="C613" s="238"/>
      <c r="D613" s="238"/>
      <c r="E613" s="238"/>
      <c r="F613" s="238"/>
      <c r="G613" s="238"/>
      <c r="H613" s="238"/>
      <c r="I613" s="238"/>
      <c r="J613" s="238"/>
      <c r="K613" s="372">
        <f t="shared" ref="K613:K619" si="451">D613+E613+F613+H613+J613</f>
        <v>0</v>
      </c>
      <c r="L613" s="376">
        <f t="shared" ref="L613:L619" si="452">G613+I613+K613</f>
        <v>0</v>
      </c>
      <c r="M613" s="95"/>
      <c r="O613" s="77">
        <f>IF(L613&gt;1,1,0)</f>
        <v>0</v>
      </c>
      <c r="P613" s="93"/>
      <c r="Q613" s="96"/>
      <c r="S613" s="96"/>
      <c r="U613" s="96"/>
      <c r="V613" s="96"/>
      <c r="X613" s="96"/>
      <c r="Z613" s="96"/>
      <c r="AB613" s="97"/>
      <c r="AC613" s="30">
        <f t="shared" ref="AC613:AC619" si="453">Q613</f>
        <v>0</v>
      </c>
      <c r="AD613" s="30">
        <f t="shared" ref="AD613:AD619" si="454">D613+E613+F613+H613+J613</f>
        <v>0</v>
      </c>
      <c r="AE613" s="30">
        <f t="shared" ref="AE613:AE619" si="455">G613</f>
        <v>0</v>
      </c>
      <c r="AF613" s="30">
        <f t="shared" ref="AF613:AF619" si="456">AC613+AD613+AE613</f>
        <v>0</v>
      </c>
      <c r="AG613" s="18" t="s">
        <v>845</v>
      </c>
      <c r="AH613" s="17">
        <f>IF($L$613=0,0,1)</f>
        <v>0</v>
      </c>
    </row>
    <row r="614" spans="1:34" ht="25" customHeight="1" x14ac:dyDescent="0.25">
      <c r="A614" s="370" t="s">
        <v>846</v>
      </c>
      <c r="B614" s="372">
        <f t="shared" ref="B614:J614" si="457">B613</f>
        <v>0</v>
      </c>
      <c r="C614" s="372">
        <f t="shared" si="457"/>
        <v>0</v>
      </c>
      <c r="D614" s="372">
        <f t="shared" si="457"/>
        <v>0</v>
      </c>
      <c r="E614" s="372">
        <f t="shared" si="457"/>
        <v>0</v>
      </c>
      <c r="F614" s="372">
        <f t="shared" si="457"/>
        <v>0</v>
      </c>
      <c r="G614" s="372">
        <f t="shared" si="457"/>
        <v>0</v>
      </c>
      <c r="H614" s="372">
        <f t="shared" si="457"/>
        <v>0</v>
      </c>
      <c r="I614" s="372">
        <f t="shared" si="457"/>
        <v>0</v>
      </c>
      <c r="J614" s="372">
        <f t="shared" si="457"/>
        <v>0</v>
      </c>
      <c r="K614" s="372">
        <f t="shared" si="451"/>
        <v>0</v>
      </c>
      <c r="L614" s="376">
        <f t="shared" si="452"/>
        <v>0</v>
      </c>
      <c r="M614" s="95"/>
      <c r="O614" s="77"/>
      <c r="P614" s="93"/>
      <c r="Q614" s="96"/>
      <c r="S614" s="96"/>
      <c r="U614" s="96"/>
      <c r="V614" s="96"/>
      <c r="X614" s="96"/>
      <c r="Z614" s="96"/>
      <c r="AB614" s="97"/>
      <c r="AC614" s="30">
        <f t="shared" si="453"/>
        <v>0</v>
      </c>
      <c r="AD614" s="30">
        <f t="shared" si="454"/>
        <v>0</v>
      </c>
      <c r="AE614" s="30">
        <f t="shared" si="455"/>
        <v>0</v>
      </c>
      <c r="AF614" s="30">
        <f t="shared" si="456"/>
        <v>0</v>
      </c>
      <c r="AG614" s="18" t="s">
        <v>847</v>
      </c>
      <c r="AH614" s="17">
        <f t="shared" ref="AH614:AH620" si="458">IF($L$613=0,0,1)</f>
        <v>0</v>
      </c>
    </row>
    <row r="615" spans="1:34" ht="25" customHeight="1" x14ac:dyDescent="0.25">
      <c r="A615" s="119" t="s">
        <v>848</v>
      </c>
      <c r="B615" s="274"/>
      <c r="C615" s="274"/>
      <c r="D615" s="274"/>
      <c r="E615" s="274"/>
      <c r="F615" s="274"/>
      <c r="G615" s="274"/>
      <c r="H615" s="274"/>
      <c r="I615" s="274"/>
      <c r="J615" s="274"/>
      <c r="K615" s="383">
        <f t="shared" si="451"/>
        <v>0</v>
      </c>
      <c r="L615" s="376">
        <f t="shared" si="452"/>
        <v>0</v>
      </c>
      <c r="M615" s="95"/>
      <c r="O615" s="77"/>
      <c r="P615" s="93"/>
      <c r="Q615" s="96"/>
      <c r="S615" s="96"/>
      <c r="U615" s="96"/>
      <c r="V615" s="96"/>
      <c r="X615" s="96"/>
      <c r="Z615" s="96"/>
      <c r="AB615" s="97"/>
      <c r="AC615" s="30">
        <f t="shared" si="453"/>
        <v>0</v>
      </c>
      <c r="AD615" s="30">
        <f t="shared" si="454"/>
        <v>0</v>
      </c>
      <c r="AE615" s="30">
        <f t="shared" si="455"/>
        <v>0</v>
      </c>
      <c r="AF615" s="30">
        <f t="shared" si="456"/>
        <v>0</v>
      </c>
      <c r="AG615" s="18" t="s">
        <v>849</v>
      </c>
      <c r="AH615" s="17">
        <f t="shared" si="458"/>
        <v>0</v>
      </c>
    </row>
    <row r="616" spans="1:34" ht="25" customHeight="1" x14ac:dyDescent="0.25">
      <c r="A616" s="119" t="s">
        <v>850</v>
      </c>
      <c r="B616" s="274"/>
      <c r="C616" s="274"/>
      <c r="D616" s="274"/>
      <c r="E616" s="274"/>
      <c r="F616" s="274"/>
      <c r="G616" s="274"/>
      <c r="H616" s="274"/>
      <c r="I616" s="274"/>
      <c r="J616" s="274"/>
      <c r="K616" s="383">
        <f t="shared" si="451"/>
        <v>0</v>
      </c>
      <c r="L616" s="376">
        <f t="shared" si="452"/>
        <v>0</v>
      </c>
      <c r="M616" s="95"/>
      <c r="O616" s="77"/>
      <c r="P616" s="93"/>
      <c r="Q616" s="96"/>
      <c r="S616" s="96"/>
      <c r="U616" s="96"/>
      <c r="V616" s="96"/>
      <c r="X616" s="96"/>
      <c r="Z616" s="96"/>
      <c r="AB616" s="97"/>
      <c r="AC616" s="30">
        <f t="shared" si="453"/>
        <v>0</v>
      </c>
      <c r="AD616" s="30">
        <f t="shared" si="454"/>
        <v>0</v>
      </c>
      <c r="AE616" s="30">
        <f t="shared" si="455"/>
        <v>0</v>
      </c>
      <c r="AF616" s="30">
        <f t="shared" si="456"/>
        <v>0</v>
      </c>
      <c r="AG616" s="18" t="s">
        <v>851</v>
      </c>
      <c r="AH616" s="17">
        <f t="shared" si="458"/>
        <v>0</v>
      </c>
    </row>
    <row r="617" spans="1:34" ht="25" customHeight="1" x14ac:dyDescent="0.25">
      <c r="A617" s="248">
        <v>0</v>
      </c>
      <c r="B617" s="274"/>
      <c r="C617" s="275"/>
      <c r="D617" s="276"/>
      <c r="E617" s="276"/>
      <c r="F617" s="276"/>
      <c r="G617" s="276"/>
      <c r="H617" s="276"/>
      <c r="I617" s="276"/>
      <c r="J617" s="276"/>
      <c r="K617" s="367">
        <f t="shared" si="451"/>
        <v>0</v>
      </c>
      <c r="L617" s="376">
        <f t="shared" si="452"/>
        <v>0</v>
      </c>
      <c r="M617" s="95"/>
      <c r="O617" s="77"/>
      <c r="P617" s="93"/>
      <c r="Q617" s="96"/>
      <c r="S617" s="96"/>
      <c r="U617" s="96"/>
      <c r="V617" s="96"/>
      <c r="X617" s="96"/>
      <c r="Z617" s="96"/>
      <c r="AB617" s="97"/>
      <c r="AC617" s="30">
        <f t="shared" si="453"/>
        <v>0</v>
      </c>
      <c r="AD617" s="30">
        <f t="shared" si="454"/>
        <v>0</v>
      </c>
      <c r="AE617" s="30">
        <f t="shared" si="455"/>
        <v>0</v>
      </c>
      <c r="AF617" s="30">
        <f t="shared" si="456"/>
        <v>0</v>
      </c>
      <c r="AG617" s="18">
        <v>0</v>
      </c>
      <c r="AH617" s="17">
        <f t="shared" si="458"/>
        <v>0</v>
      </c>
    </row>
    <row r="618" spans="1:34" ht="25" customHeight="1" x14ac:dyDescent="0.25">
      <c r="A618" s="248">
        <v>0</v>
      </c>
      <c r="B618" s="274"/>
      <c r="C618" s="275"/>
      <c r="D618" s="276"/>
      <c r="E618" s="276"/>
      <c r="F618" s="276"/>
      <c r="G618" s="276"/>
      <c r="H618" s="276"/>
      <c r="I618" s="276"/>
      <c r="J618" s="276"/>
      <c r="K618" s="367">
        <f t="shared" si="451"/>
        <v>0</v>
      </c>
      <c r="L618" s="376">
        <f t="shared" si="452"/>
        <v>0</v>
      </c>
      <c r="M618" s="95"/>
      <c r="O618" s="77"/>
      <c r="P618" s="93"/>
      <c r="Q618" s="96"/>
      <c r="S618" s="96"/>
      <c r="U618" s="96"/>
      <c r="V618" s="96"/>
      <c r="X618" s="96"/>
      <c r="Z618" s="96"/>
      <c r="AB618" s="97"/>
      <c r="AC618" s="30">
        <f t="shared" si="453"/>
        <v>0</v>
      </c>
      <c r="AD618" s="30">
        <f t="shared" si="454"/>
        <v>0</v>
      </c>
      <c r="AE618" s="30">
        <f t="shared" si="455"/>
        <v>0</v>
      </c>
      <c r="AF618" s="30">
        <f t="shared" si="456"/>
        <v>0</v>
      </c>
      <c r="AG618" s="18">
        <v>0</v>
      </c>
      <c r="AH618" s="17">
        <f t="shared" si="458"/>
        <v>0</v>
      </c>
    </row>
    <row r="619" spans="1:34" ht="25" customHeight="1" x14ac:dyDescent="0.25">
      <c r="A619" s="248">
        <v>0</v>
      </c>
      <c r="B619" s="240"/>
      <c r="C619" s="241"/>
      <c r="D619" s="263"/>
      <c r="E619" s="263"/>
      <c r="F619" s="263"/>
      <c r="G619" s="263"/>
      <c r="H619" s="263"/>
      <c r="I619" s="263"/>
      <c r="J619" s="263"/>
      <c r="K619" s="363">
        <f t="shared" si="451"/>
        <v>0</v>
      </c>
      <c r="L619" s="376">
        <f t="shared" si="452"/>
        <v>0</v>
      </c>
      <c r="M619" s="95"/>
      <c r="O619" s="77"/>
      <c r="P619" s="93"/>
      <c r="Q619" s="96"/>
      <c r="S619" s="96"/>
      <c r="U619" s="96"/>
      <c r="V619" s="96"/>
      <c r="X619" s="96"/>
      <c r="Z619" s="96"/>
      <c r="AB619" s="97"/>
      <c r="AC619" s="30">
        <f t="shared" si="453"/>
        <v>0</v>
      </c>
      <c r="AD619" s="30">
        <f t="shared" si="454"/>
        <v>0</v>
      </c>
      <c r="AE619" s="30">
        <f t="shared" si="455"/>
        <v>0</v>
      </c>
      <c r="AF619" s="30">
        <f t="shared" si="456"/>
        <v>0</v>
      </c>
      <c r="AG619" s="18">
        <v>0</v>
      </c>
      <c r="AH619" s="17">
        <f t="shared" si="458"/>
        <v>0</v>
      </c>
    </row>
    <row r="620" spans="1:34" ht="25" customHeight="1" thickBot="1" x14ac:dyDescent="0.3">
      <c r="A620" s="249"/>
      <c r="B620" s="250"/>
      <c r="C620" s="251"/>
      <c r="D620" s="264"/>
      <c r="E620" s="264"/>
      <c r="F620" s="264"/>
      <c r="G620" s="264"/>
      <c r="H620" s="264"/>
      <c r="I620" s="264"/>
      <c r="J620" s="264"/>
      <c r="K620" s="379"/>
      <c r="L620" s="378"/>
      <c r="M620" s="101"/>
      <c r="N620" s="102"/>
      <c r="O620" s="77"/>
      <c r="P620" s="99"/>
      <c r="Q620" s="103"/>
      <c r="R620" s="104"/>
      <c r="S620" s="103"/>
      <c r="T620" s="104"/>
      <c r="U620" s="103"/>
      <c r="V620" s="103"/>
      <c r="W620" s="104"/>
      <c r="X620" s="103"/>
      <c r="Y620" s="104"/>
      <c r="Z620" s="103"/>
      <c r="AA620" s="104"/>
      <c r="AB620" s="105"/>
      <c r="AC620" s="33"/>
      <c r="AD620" s="33"/>
      <c r="AE620" s="33"/>
      <c r="AF620" s="33"/>
      <c r="AG620" s="80"/>
      <c r="AH620" s="17">
        <f t="shared" si="458"/>
        <v>0</v>
      </c>
    </row>
    <row r="621" spans="1:34" ht="40" customHeight="1" x14ac:dyDescent="0.25">
      <c r="A621" s="233" t="s">
        <v>852</v>
      </c>
      <c r="B621" s="236"/>
      <c r="C621" s="237"/>
      <c r="D621" s="246"/>
      <c r="E621" s="246"/>
      <c r="F621" s="246"/>
      <c r="G621" s="246"/>
      <c r="H621" s="246"/>
      <c r="I621" s="246"/>
      <c r="J621" s="246"/>
      <c r="K621" s="357"/>
      <c r="L621" s="376"/>
      <c r="M621" s="95"/>
      <c r="O621" s="77"/>
      <c r="P621" s="106"/>
      <c r="Q621" s="96"/>
      <c r="S621" s="96"/>
      <c r="U621" s="96"/>
      <c r="V621" s="96"/>
      <c r="X621" s="96"/>
      <c r="Z621" s="96"/>
      <c r="AB621" s="97"/>
      <c r="AC621" s="30"/>
      <c r="AD621" s="30"/>
      <c r="AE621" s="30"/>
      <c r="AF621" s="30"/>
      <c r="AH621" s="17">
        <f>IF($L$622=0,0,1)</f>
        <v>0</v>
      </c>
    </row>
    <row r="622" spans="1:34" ht="25" customHeight="1" x14ac:dyDescent="0.25">
      <c r="A622" s="119" t="s">
        <v>188</v>
      </c>
      <c r="B622" s="238"/>
      <c r="C622" s="238"/>
      <c r="D622" s="238"/>
      <c r="E622" s="238"/>
      <c r="F622" s="238"/>
      <c r="G622" s="238"/>
      <c r="H622" s="238"/>
      <c r="I622" s="238"/>
      <c r="J622" s="238"/>
      <c r="K622" s="372">
        <f t="shared" ref="K622:K633" si="459">D622+E622+F622+H622+J622</f>
        <v>0</v>
      </c>
      <c r="L622" s="376">
        <f t="shared" ref="L622:L633" si="460">G622+I622+K622</f>
        <v>0</v>
      </c>
      <c r="M622" s="95"/>
      <c r="O622" s="77">
        <f>IF(L622&gt;1,1,0)</f>
        <v>0</v>
      </c>
      <c r="P622" s="93"/>
      <c r="Q622" s="96"/>
      <c r="S622" s="96"/>
      <c r="U622" s="96"/>
      <c r="V622" s="96"/>
      <c r="X622" s="96"/>
      <c r="Z622" s="96"/>
      <c r="AB622" s="97"/>
      <c r="AC622" s="30">
        <f t="shared" ref="AC622:AC633" si="461">Q622</f>
        <v>0</v>
      </c>
      <c r="AD622" s="30">
        <f t="shared" ref="AD622:AD633" si="462">D622+E622+F622+H622+J622</f>
        <v>0</v>
      </c>
      <c r="AE622" s="30">
        <f t="shared" ref="AE622:AE633" si="463">G622</f>
        <v>0</v>
      </c>
      <c r="AF622" s="30">
        <f t="shared" ref="AF622:AF633" si="464">AC622+AD622+AE622</f>
        <v>0</v>
      </c>
      <c r="AG622" s="18" t="s">
        <v>853</v>
      </c>
      <c r="AH622" s="17">
        <f>IF($L$622=0,0,1)</f>
        <v>0</v>
      </c>
    </row>
    <row r="623" spans="1:34" ht="25" customHeight="1" x14ac:dyDescent="0.25">
      <c r="A623" s="119" t="s">
        <v>854</v>
      </c>
      <c r="B623" s="274"/>
      <c r="C623" s="274"/>
      <c r="D623" s="274"/>
      <c r="E623" s="274"/>
      <c r="F623" s="274"/>
      <c r="G623" s="274"/>
      <c r="H623" s="274"/>
      <c r="I623" s="274"/>
      <c r="J623" s="274"/>
      <c r="K623" s="383">
        <f t="shared" si="459"/>
        <v>0</v>
      </c>
      <c r="L623" s="376">
        <f t="shared" si="460"/>
        <v>0</v>
      </c>
      <c r="M623" s="95"/>
      <c r="O623" s="77"/>
      <c r="P623" s="93"/>
      <c r="Q623" s="96"/>
      <c r="S623" s="96"/>
      <c r="U623" s="96"/>
      <c r="V623" s="96"/>
      <c r="X623" s="96"/>
      <c r="Z623" s="96"/>
      <c r="AB623" s="97"/>
      <c r="AC623" s="30">
        <f t="shared" si="461"/>
        <v>0</v>
      </c>
      <c r="AD623" s="30">
        <f t="shared" si="462"/>
        <v>0</v>
      </c>
      <c r="AE623" s="30">
        <f t="shared" si="463"/>
        <v>0</v>
      </c>
      <c r="AF623" s="30">
        <f t="shared" si="464"/>
        <v>0</v>
      </c>
      <c r="AG623" s="18" t="s">
        <v>855</v>
      </c>
      <c r="AH623" s="17">
        <f t="shared" ref="AH623:AH636" si="465">IF($L$622=0,0,1)</f>
        <v>0</v>
      </c>
    </row>
    <row r="624" spans="1:34" ht="25" customHeight="1" x14ac:dyDescent="0.25">
      <c r="A624" s="119" t="s">
        <v>856</v>
      </c>
      <c r="B624" s="274"/>
      <c r="C624" s="274"/>
      <c r="D624" s="274"/>
      <c r="E624" s="274"/>
      <c r="F624" s="274"/>
      <c r="G624" s="274"/>
      <c r="H624" s="274"/>
      <c r="I624" s="274"/>
      <c r="J624" s="274"/>
      <c r="K624" s="383">
        <f t="shared" si="459"/>
        <v>0</v>
      </c>
      <c r="L624" s="376">
        <f t="shared" si="460"/>
        <v>0</v>
      </c>
      <c r="M624" s="95"/>
      <c r="O624" s="77"/>
      <c r="P624" s="93"/>
      <c r="Q624" s="96"/>
      <c r="S624" s="96"/>
      <c r="U624" s="96"/>
      <c r="V624" s="96"/>
      <c r="X624" s="96"/>
      <c r="Z624" s="96"/>
      <c r="AB624" s="97"/>
      <c r="AC624" s="30">
        <f t="shared" si="461"/>
        <v>0</v>
      </c>
      <c r="AD624" s="30">
        <f t="shared" si="462"/>
        <v>0</v>
      </c>
      <c r="AE624" s="30">
        <f t="shared" si="463"/>
        <v>0</v>
      </c>
      <c r="AF624" s="30">
        <f t="shared" si="464"/>
        <v>0</v>
      </c>
      <c r="AG624" s="18" t="s">
        <v>857</v>
      </c>
      <c r="AH624" s="17">
        <f t="shared" si="465"/>
        <v>0</v>
      </c>
    </row>
    <row r="625" spans="1:34" ht="25" customHeight="1" x14ac:dyDescent="0.25">
      <c r="A625" s="119" t="s">
        <v>858</v>
      </c>
      <c r="B625" s="274"/>
      <c r="C625" s="274"/>
      <c r="D625" s="274"/>
      <c r="E625" s="274"/>
      <c r="F625" s="274"/>
      <c r="G625" s="274"/>
      <c r="H625" s="274"/>
      <c r="I625" s="274"/>
      <c r="J625" s="274"/>
      <c r="K625" s="383">
        <f t="shared" si="459"/>
        <v>0</v>
      </c>
      <c r="L625" s="376">
        <f t="shared" si="460"/>
        <v>0</v>
      </c>
      <c r="M625" s="95"/>
      <c r="O625" s="77"/>
      <c r="P625" s="93"/>
      <c r="Q625" s="96"/>
      <c r="S625" s="96"/>
      <c r="U625" s="96"/>
      <c r="V625" s="96"/>
      <c r="X625" s="96"/>
      <c r="Z625" s="96"/>
      <c r="AB625" s="97"/>
      <c r="AC625" s="30">
        <f t="shared" si="461"/>
        <v>0</v>
      </c>
      <c r="AD625" s="30">
        <f t="shared" si="462"/>
        <v>0</v>
      </c>
      <c r="AE625" s="30">
        <f t="shared" si="463"/>
        <v>0</v>
      </c>
      <c r="AF625" s="30">
        <f t="shared" si="464"/>
        <v>0</v>
      </c>
      <c r="AG625" s="197" t="s">
        <v>859</v>
      </c>
      <c r="AH625" s="17">
        <f t="shared" si="465"/>
        <v>0</v>
      </c>
    </row>
    <row r="626" spans="1:34" ht="25" customHeight="1" x14ac:dyDescent="0.25">
      <c r="A626" s="119" t="s">
        <v>860</v>
      </c>
      <c r="B626" s="274"/>
      <c r="C626" s="274"/>
      <c r="D626" s="274"/>
      <c r="E626" s="274"/>
      <c r="F626" s="274"/>
      <c r="G626" s="274"/>
      <c r="H626" s="274"/>
      <c r="I626" s="274"/>
      <c r="J626" s="274"/>
      <c r="K626" s="383">
        <f t="shared" si="459"/>
        <v>0</v>
      </c>
      <c r="L626" s="376">
        <f t="shared" si="460"/>
        <v>0</v>
      </c>
      <c r="M626" s="95"/>
      <c r="O626" s="77"/>
      <c r="P626" s="93"/>
      <c r="Q626" s="96"/>
      <c r="S626" s="96"/>
      <c r="U626" s="96"/>
      <c r="V626" s="96"/>
      <c r="X626" s="96"/>
      <c r="Z626" s="96"/>
      <c r="AB626" s="97"/>
      <c r="AC626" s="30">
        <f t="shared" si="461"/>
        <v>0</v>
      </c>
      <c r="AD626" s="30">
        <f t="shared" si="462"/>
        <v>0</v>
      </c>
      <c r="AE626" s="30">
        <f t="shared" si="463"/>
        <v>0</v>
      </c>
      <c r="AF626" s="30">
        <f t="shared" si="464"/>
        <v>0</v>
      </c>
      <c r="AG626" s="197" t="s">
        <v>861</v>
      </c>
      <c r="AH626" s="17">
        <f t="shared" si="465"/>
        <v>0</v>
      </c>
    </row>
    <row r="627" spans="1:34" ht="25" customHeight="1" x14ac:dyDescent="0.25">
      <c r="A627" s="119" t="s">
        <v>862</v>
      </c>
      <c r="B627" s="274"/>
      <c r="C627" s="274"/>
      <c r="D627" s="274"/>
      <c r="E627" s="274"/>
      <c r="F627" s="274"/>
      <c r="G627" s="274"/>
      <c r="H627" s="274"/>
      <c r="I627" s="274"/>
      <c r="J627" s="274"/>
      <c r="K627" s="383">
        <f t="shared" si="459"/>
        <v>0</v>
      </c>
      <c r="L627" s="376">
        <f t="shared" si="460"/>
        <v>0</v>
      </c>
      <c r="M627" s="95"/>
      <c r="O627" s="77"/>
      <c r="P627" s="93"/>
      <c r="Q627" s="96"/>
      <c r="S627" s="96"/>
      <c r="U627" s="96"/>
      <c r="V627" s="96"/>
      <c r="X627" s="96"/>
      <c r="Z627" s="96"/>
      <c r="AB627" s="97"/>
      <c r="AC627" s="30">
        <f t="shared" si="461"/>
        <v>0</v>
      </c>
      <c r="AD627" s="30">
        <f t="shared" si="462"/>
        <v>0</v>
      </c>
      <c r="AE627" s="30">
        <f t="shared" si="463"/>
        <v>0</v>
      </c>
      <c r="AF627" s="30">
        <f t="shared" si="464"/>
        <v>0</v>
      </c>
      <c r="AG627" s="197" t="s">
        <v>863</v>
      </c>
      <c r="AH627" s="17">
        <f t="shared" si="465"/>
        <v>0</v>
      </c>
    </row>
    <row r="628" spans="1:34" ht="25" customHeight="1" x14ac:dyDescent="0.25">
      <c r="A628" s="119" t="s">
        <v>864</v>
      </c>
      <c r="B628" s="274"/>
      <c r="C628" s="274"/>
      <c r="D628" s="274"/>
      <c r="E628" s="274"/>
      <c r="F628" s="274"/>
      <c r="G628" s="274"/>
      <c r="H628" s="274"/>
      <c r="I628" s="274"/>
      <c r="J628" s="274"/>
      <c r="K628" s="383">
        <f t="shared" si="459"/>
        <v>0</v>
      </c>
      <c r="L628" s="376">
        <f t="shared" si="460"/>
        <v>0</v>
      </c>
      <c r="M628" s="95"/>
      <c r="O628" s="77"/>
      <c r="P628" s="93"/>
      <c r="Q628" s="96"/>
      <c r="S628" s="96"/>
      <c r="U628" s="96"/>
      <c r="V628" s="96"/>
      <c r="X628" s="96"/>
      <c r="Z628" s="96"/>
      <c r="AB628" s="97"/>
      <c r="AC628" s="30">
        <f t="shared" si="461"/>
        <v>0</v>
      </c>
      <c r="AD628" s="30">
        <f t="shared" si="462"/>
        <v>0</v>
      </c>
      <c r="AE628" s="30">
        <f t="shared" si="463"/>
        <v>0</v>
      </c>
      <c r="AF628" s="30">
        <f t="shared" si="464"/>
        <v>0</v>
      </c>
      <c r="AG628" s="197" t="s">
        <v>865</v>
      </c>
      <c r="AH628" s="17">
        <f t="shared" si="465"/>
        <v>0</v>
      </c>
    </row>
    <row r="629" spans="1:34" ht="25" customHeight="1" x14ac:dyDescent="0.25">
      <c r="A629" s="119" t="s">
        <v>866</v>
      </c>
      <c r="B629" s="274"/>
      <c r="C629" s="274"/>
      <c r="D629" s="274"/>
      <c r="E629" s="274"/>
      <c r="F629" s="274"/>
      <c r="G629" s="274"/>
      <c r="H629" s="274"/>
      <c r="I629" s="274"/>
      <c r="J629" s="274"/>
      <c r="K629" s="383">
        <f t="shared" si="459"/>
        <v>0</v>
      </c>
      <c r="L629" s="376">
        <f t="shared" si="460"/>
        <v>0</v>
      </c>
      <c r="M629" s="95"/>
      <c r="O629" s="77"/>
      <c r="P629" s="93"/>
      <c r="Q629" s="96"/>
      <c r="S629" s="96"/>
      <c r="U629" s="96"/>
      <c r="V629" s="96"/>
      <c r="X629" s="96"/>
      <c r="Z629" s="96"/>
      <c r="AB629" s="97"/>
      <c r="AC629" s="30">
        <f t="shared" si="461"/>
        <v>0</v>
      </c>
      <c r="AD629" s="30">
        <f t="shared" si="462"/>
        <v>0</v>
      </c>
      <c r="AE629" s="30">
        <f t="shared" si="463"/>
        <v>0</v>
      </c>
      <c r="AF629" s="30">
        <f t="shared" si="464"/>
        <v>0</v>
      </c>
      <c r="AG629" s="197" t="s">
        <v>867</v>
      </c>
      <c r="AH629" s="17">
        <f t="shared" si="465"/>
        <v>0</v>
      </c>
    </row>
    <row r="630" spans="1:34" ht="25" customHeight="1" x14ac:dyDescent="0.25">
      <c r="A630" s="119" t="s">
        <v>868</v>
      </c>
      <c r="B630" s="274"/>
      <c r="C630" s="274"/>
      <c r="D630" s="274"/>
      <c r="E630" s="274"/>
      <c r="F630" s="274"/>
      <c r="G630" s="274"/>
      <c r="H630" s="274"/>
      <c r="I630" s="274"/>
      <c r="J630" s="274"/>
      <c r="K630" s="383">
        <f t="shared" si="459"/>
        <v>0</v>
      </c>
      <c r="L630" s="376">
        <f t="shared" si="460"/>
        <v>0</v>
      </c>
      <c r="M630" s="95"/>
      <c r="O630" s="77"/>
      <c r="P630" s="93"/>
      <c r="Q630" s="96"/>
      <c r="S630" s="96"/>
      <c r="U630" s="96"/>
      <c r="V630" s="96"/>
      <c r="X630" s="96"/>
      <c r="Z630" s="96"/>
      <c r="AB630" s="97"/>
      <c r="AC630" s="30">
        <f t="shared" si="461"/>
        <v>0</v>
      </c>
      <c r="AD630" s="30">
        <f t="shared" si="462"/>
        <v>0</v>
      </c>
      <c r="AE630" s="30">
        <f t="shared" si="463"/>
        <v>0</v>
      </c>
      <c r="AF630" s="30">
        <f t="shared" si="464"/>
        <v>0</v>
      </c>
      <c r="AG630" s="197" t="s">
        <v>869</v>
      </c>
      <c r="AH630" s="17">
        <f t="shared" si="465"/>
        <v>0</v>
      </c>
    </row>
    <row r="631" spans="1:34" ht="25" customHeight="1" x14ac:dyDescent="0.25">
      <c r="A631" s="248">
        <v>0</v>
      </c>
      <c r="B631" s="274"/>
      <c r="C631" s="275"/>
      <c r="D631" s="276"/>
      <c r="E631" s="276"/>
      <c r="F631" s="276"/>
      <c r="G631" s="276"/>
      <c r="H631" s="276"/>
      <c r="I631" s="276"/>
      <c r="J631" s="276"/>
      <c r="K631" s="367">
        <f t="shared" si="459"/>
        <v>0</v>
      </c>
      <c r="L631" s="376">
        <f t="shared" si="460"/>
        <v>0</v>
      </c>
      <c r="M631" s="95"/>
      <c r="O631" s="77"/>
      <c r="P631" s="93"/>
      <c r="Q631" s="96"/>
      <c r="S631" s="96"/>
      <c r="U631" s="96"/>
      <c r="V631" s="96"/>
      <c r="X631" s="96"/>
      <c r="Z631" s="96"/>
      <c r="AB631" s="97"/>
      <c r="AC631" s="30">
        <f t="shared" si="461"/>
        <v>0</v>
      </c>
      <c r="AD631" s="30">
        <f t="shared" si="462"/>
        <v>0</v>
      </c>
      <c r="AE631" s="30">
        <f t="shared" si="463"/>
        <v>0</v>
      </c>
      <c r="AF631" s="30">
        <f t="shared" si="464"/>
        <v>0</v>
      </c>
      <c r="AG631" s="198">
        <v>0</v>
      </c>
      <c r="AH631" s="17">
        <f t="shared" si="465"/>
        <v>0</v>
      </c>
    </row>
    <row r="632" spans="1:34" ht="25" customHeight="1" x14ac:dyDescent="0.25">
      <c r="A632" s="248">
        <v>0</v>
      </c>
      <c r="B632" s="274"/>
      <c r="C632" s="275"/>
      <c r="D632" s="276"/>
      <c r="E632" s="276"/>
      <c r="F632" s="276"/>
      <c r="G632" s="276"/>
      <c r="H632" s="276"/>
      <c r="I632" s="276"/>
      <c r="J632" s="276"/>
      <c r="K632" s="367">
        <f t="shared" si="459"/>
        <v>0</v>
      </c>
      <c r="L632" s="376">
        <f t="shared" si="460"/>
        <v>0</v>
      </c>
      <c r="M632" s="95"/>
      <c r="O632" s="77"/>
      <c r="P632" s="93"/>
      <c r="Q632" s="96"/>
      <c r="S632" s="96"/>
      <c r="U632" s="96"/>
      <c r="V632" s="96"/>
      <c r="X632" s="96"/>
      <c r="Z632" s="96"/>
      <c r="AB632" s="97"/>
      <c r="AC632" s="30">
        <f t="shared" si="461"/>
        <v>0</v>
      </c>
      <c r="AD632" s="30">
        <f t="shared" si="462"/>
        <v>0</v>
      </c>
      <c r="AE632" s="30">
        <f t="shared" si="463"/>
        <v>0</v>
      </c>
      <c r="AF632" s="30">
        <f t="shared" si="464"/>
        <v>0</v>
      </c>
      <c r="AG632" s="198">
        <v>0</v>
      </c>
      <c r="AH632" s="17">
        <f t="shared" si="465"/>
        <v>0</v>
      </c>
    </row>
    <row r="633" spans="1:34" ht="25" customHeight="1" x14ac:dyDescent="0.25">
      <c r="A633" s="248">
        <v>0</v>
      </c>
      <c r="B633" s="274"/>
      <c r="C633" s="275"/>
      <c r="D633" s="276"/>
      <c r="E633" s="276"/>
      <c r="F633" s="276"/>
      <c r="G633" s="276"/>
      <c r="H633" s="276"/>
      <c r="I633" s="276"/>
      <c r="J633" s="276"/>
      <c r="K633" s="367">
        <f t="shared" si="459"/>
        <v>0</v>
      </c>
      <c r="L633" s="376">
        <f t="shared" si="460"/>
        <v>0</v>
      </c>
      <c r="M633" s="95"/>
      <c r="O633" s="77"/>
      <c r="P633" s="93"/>
      <c r="Q633" s="96"/>
      <c r="S633" s="96"/>
      <c r="U633" s="96"/>
      <c r="V633" s="96"/>
      <c r="X633" s="96"/>
      <c r="Z633" s="96"/>
      <c r="AB633" s="97"/>
      <c r="AC633" s="30">
        <f t="shared" si="461"/>
        <v>0</v>
      </c>
      <c r="AD633" s="30">
        <f t="shared" si="462"/>
        <v>0</v>
      </c>
      <c r="AE633" s="30">
        <f t="shared" si="463"/>
        <v>0</v>
      </c>
      <c r="AF633" s="30">
        <f t="shared" si="464"/>
        <v>0</v>
      </c>
      <c r="AG633" s="198">
        <v>0</v>
      </c>
      <c r="AH633" s="17">
        <f t="shared" si="465"/>
        <v>0</v>
      </c>
    </row>
    <row r="634" spans="1:34" s="66" customFormat="1" ht="25" customHeight="1" x14ac:dyDescent="0.25">
      <c r="A634" s="252" t="s">
        <v>235</v>
      </c>
      <c r="B634" s="253" t="str">
        <f>IF(B622-B623-B624=0,"OK","OUT OF BALANCE BY")</f>
        <v>OK</v>
      </c>
      <c r="C634" s="254" t="str">
        <f t="shared" ref="C634:AF634" si="466">IF(C622-C623-C624=0,"OK","OUT OF BALANCE BY")</f>
        <v>OK</v>
      </c>
      <c r="D634" s="268" t="str">
        <f t="shared" si="466"/>
        <v>OK</v>
      </c>
      <c r="E634" s="268" t="str">
        <f t="shared" si="466"/>
        <v>OK</v>
      </c>
      <c r="F634" s="268" t="str">
        <f t="shared" si="466"/>
        <v>OK</v>
      </c>
      <c r="G634" s="268" t="str">
        <f t="shared" si="466"/>
        <v>OK</v>
      </c>
      <c r="H634" s="268" t="str">
        <f t="shared" si="466"/>
        <v>OK</v>
      </c>
      <c r="I634" s="268" t="str">
        <f t="shared" si="466"/>
        <v>OK</v>
      </c>
      <c r="J634" s="268" t="str">
        <f t="shared" si="466"/>
        <v>OK</v>
      </c>
      <c r="K634" s="364" t="str">
        <f t="shared" si="466"/>
        <v>OK</v>
      </c>
      <c r="L634" s="380" t="str">
        <f t="shared" si="466"/>
        <v>OK</v>
      </c>
      <c r="M634" s="109" t="str">
        <f t="shared" si="466"/>
        <v>OK</v>
      </c>
      <c r="N634" s="66" t="str">
        <f t="shared" si="466"/>
        <v>OK</v>
      </c>
      <c r="O634" s="77" t="str">
        <f t="shared" si="466"/>
        <v>OK</v>
      </c>
      <c r="P634" s="96" t="str">
        <f t="shared" si="466"/>
        <v>OK</v>
      </c>
      <c r="Q634" s="110" t="str">
        <f t="shared" si="466"/>
        <v>OK</v>
      </c>
      <c r="R634" s="66" t="str">
        <f t="shared" si="466"/>
        <v>OK</v>
      </c>
      <c r="S634" s="110" t="str">
        <f t="shared" si="466"/>
        <v>OK</v>
      </c>
      <c r="T634" s="66" t="str">
        <f t="shared" si="466"/>
        <v>OK</v>
      </c>
      <c r="U634" s="110" t="str">
        <f t="shared" si="466"/>
        <v>OK</v>
      </c>
      <c r="V634" s="110" t="str">
        <f t="shared" si="466"/>
        <v>OK</v>
      </c>
      <c r="W634" s="66" t="str">
        <f t="shared" si="466"/>
        <v>OK</v>
      </c>
      <c r="X634" s="110" t="str">
        <f t="shared" si="466"/>
        <v>OK</v>
      </c>
      <c r="Y634" s="66" t="str">
        <f t="shared" si="466"/>
        <v>OK</v>
      </c>
      <c r="Z634" s="110" t="str">
        <f t="shared" si="466"/>
        <v>OK</v>
      </c>
      <c r="AA634" s="66" t="str">
        <f t="shared" si="466"/>
        <v>OK</v>
      </c>
      <c r="AB634" s="111" t="str">
        <f t="shared" si="466"/>
        <v>OK</v>
      </c>
      <c r="AC634" s="35" t="str">
        <f t="shared" si="466"/>
        <v>OK</v>
      </c>
      <c r="AD634" s="35" t="str">
        <f t="shared" si="466"/>
        <v>OK</v>
      </c>
      <c r="AE634" s="35" t="str">
        <f t="shared" si="466"/>
        <v>OK</v>
      </c>
      <c r="AF634" s="35" t="str">
        <f t="shared" si="466"/>
        <v>OK</v>
      </c>
      <c r="AG634" s="18"/>
      <c r="AH634" s="17">
        <f t="shared" si="465"/>
        <v>0</v>
      </c>
    </row>
    <row r="635" spans="1:34" s="66" customFormat="1" ht="25" customHeight="1" x14ac:dyDescent="0.25">
      <c r="A635" s="252"/>
      <c r="B635" s="240">
        <f>B622-B623-B624</f>
        <v>0</v>
      </c>
      <c r="C635" s="241">
        <f t="shared" ref="C635:AF635" si="467">C622-C623-C624</f>
        <v>0</v>
      </c>
      <c r="D635" s="263">
        <f t="shared" si="467"/>
        <v>0</v>
      </c>
      <c r="E635" s="263">
        <f t="shared" si="467"/>
        <v>0</v>
      </c>
      <c r="F635" s="263">
        <f t="shared" si="467"/>
        <v>0</v>
      </c>
      <c r="G635" s="263">
        <f t="shared" si="467"/>
        <v>0</v>
      </c>
      <c r="H635" s="263">
        <f t="shared" si="467"/>
        <v>0</v>
      </c>
      <c r="I635" s="263">
        <f t="shared" si="467"/>
        <v>0</v>
      </c>
      <c r="J635" s="263">
        <f t="shared" si="467"/>
        <v>0</v>
      </c>
      <c r="K635" s="363">
        <f t="shared" si="467"/>
        <v>0</v>
      </c>
      <c r="L635" s="376">
        <f t="shared" si="467"/>
        <v>0</v>
      </c>
      <c r="M635" s="109">
        <f t="shared" si="467"/>
        <v>0</v>
      </c>
      <c r="N635" s="66">
        <f t="shared" si="467"/>
        <v>0</v>
      </c>
      <c r="O635" s="77">
        <f t="shared" si="467"/>
        <v>0</v>
      </c>
      <c r="P635" s="96">
        <f t="shared" si="467"/>
        <v>0</v>
      </c>
      <c r="Q635" s="96">
        <f t="shared" si="467"/>
        <v>0</v>
      </c>
      <c r="R635" s="17">
        <f t="shared" si="467"/>
        <v>0</v>
      </c>
      <c r="S635" s="96">
        <f t="shared" si="467"/>
        <v>0</v>
      </c>
      <c r="T635" s="17">
        <f t="shared" si="467"/>
        <v>0</v>
      </c>
      <c r="U635" s="96">
        <f t="shared" si="467"/>
        <v>0</v>
      </c>
      <c r="V635" s="96">
        <f t="shared" si="467"/>
        <v>0</v>
      </c>
      <c r="W635" s="17">
        <f t="shared" si="467"/>
        <v>0</v>
      </c>
      <c r="X635" s="96">
        <f t="shared" si="467"/>
        <v>0</v>
      </c>
      <c r="Y635" s="17">
        <f t="shared" si="467"/>
        <v>0</v>
      </c>
      <c r="Z635" s="96">
        <f t="shared" si="467"/>
        <v>0</v>
      </c>
      <c r="AA635" s="17">
        <f t="shared" si="467"/>
        <v>0</v>
      </c>
      <c r="AB635" s="97">
        <f t="shared" si="467"/>
        <v>0</v>
      </c>
      <c r="AC635" s="30">
        <f t="shared" si="467"/>
        <v>0</v>
      </c>
      <c r="AD635" s="30">
        <f t="shared" si="467"/>
        <v>0</v>
      </c>
      <c r="AE635" s="30">
        <f t="shared" si="467"/>
        <v>0</v>
      </c>
      <c r="AF635" s="30">
        <f t="shared" si="467"/>
        <v>0</v>
      </c>
      <c r="AG635" s="18"/>
      <c r="AH635" s="17">
        <f t="shared" si="465"/>
        <v>0</v>
      </c>
    </row>
    <row r="636" spans="1:34" ht="25" customHeight="1" thickBot="1" x14ac:dyDescent="0.3">
      <c r="A636" s="249"/>
      <c r="B636" s="250"/>
      <c r="C636" s="251"/>
      <c r="D636" s="264"/>
      <c r="E636" s="264"/>
      <c r="F636" s="264"/>
      <c r="G636" s="264"/>
      <c r="H636" s="264"/>
      <c r="I636" s="264"/>
      <c r="J636" s="264"/>
      <c r="K636" s="379"/>
      <c r="L636" s="378"/>
      <c r="M636" s="101"/>
      <c r="N636" s="102"/>
      <c r="O636" s="77"/>
      <c r="P636" s="99"/>
      <c r="Q636" s="103"/>
      <c r="R636" s="104"/>
      <c r="S636" s="103"/>
      <c r="T636" s="104"/>
      <c r="U636" s="103"/>
      <c r="V636" s="103"/>
      <c r="W636" s="104"/>
      <c r="X636" s="103"/>
      <c r="Y636" s="104"/>
      <c r="Z636" s="103"/>
      <c r="AA636" s="104"/>
      <c r="AB636" s="105"/>
      <c r="AC636" s="33"/>
      <c r="AD636" s="33"/>
      <c r="AE636" s="33"/>
      <c r="AF636" s="33"/>
      <c r="AG636" s="80"/>
      <c r="AH636" s="17">
        <f t="shared" si="465"/>
        <v>0</v>
      </c>
    </row>
    <row r="637" spans="1:34" ht="40" customHeight="1" x14ac:dyDescent="0.25">
      <c r="A637" s="233" t="s">
        <v>870</v>
      </c>
      <c r="B637" s="236"/>
      <c r="C637" s="237"/>
      <c r="D637" s="246"/>
      <c r="E637" s="246"/>
      <c r="F637" s="246"/>
      <c r="G637" s="246"/>
      <c r="H637" s="246"/>
      <c r="I637" s="246"/>
      <c r="J637" s="246"/>
      <c r="K637" s="357"/>
      <c r="L637" s="376"/>
      <c r="M637" s="95"/>
      <c r="O637" s="77"/>
      <c r="P637" s="106"/>
      <c r="Q637" s="96"/>
      <c r="S637" s="96"/>
      <c r="U637" s="96"/>
      <c r="V637" s="96"/>
      <c r="X637" s="96"/>
      <c r="Z637" s="96"/>
      <c r="AB637" s="97"/>
      <c r="AC637" s="30"/>
      <c r="AD637" s="30"/>
      <c r="AE637" s="30"/>
      <c r="AF637" s="30"/>
      <c r="AH637" s="17">
        <f>IF($L$638=0,0,1)</f>
        <v>0</v>
      </c>
    </row>
    <row r="638" spans="1:34" ht="25" customHeight="1" x14ac:dyDescent="0.25">
      <c r="A638" s="119" t="s">
        <v>188</v>
      </c>
      <c r="B638" s="238"/>
      <c r="C638" s="238"/>
      <c r="D638" s="238"/>
      <c r="E638" s="238"/>
      <c r="F638" s="238"/>
      <c r="G638" s="238"/>
      <c r="H638" s="238"/>
      <c r="I638" s="238"/>
      <c r="J638" s="238"/>
      <c r="K638" s="372">
        <f t="shared" ref="K638:K649" si="468">D638+E638+F638+H638+J638</f>
        <v>0</v>
      </c>
      <c r="L638" s="376">
        <f t="shared" ref="L638:L649" si="469">G638+I638+K638</f>
        <v>0</v>
      </c>
      <c r="M638" s="95"/>
      <c r="O638" s="77">
        <f>IF(L638&gt;1,1,0)</f>
        <v>0</v>
      </c>
      <c r="P638" s="93"/>
      <c r="Q638" s="96"/>
      <c r="S638" s="96"/>
      <c r="U638" s="96"/>
      <c r="V638" s="96"/>
      <c r="X638" s="96"/>
      <c r="Z638" s="96"/>
      <c r="AB638" s="97"/>
      <c r="AC638" s="30">
        <f t="shared" ref="AC638:AC649" si="470">Q638</f>
        <v>0</v>
      </c>
      <c r="AD638" s="30">
        <f t="shared" ref="AD638:AD649" si="471">D638+E638+F638+H638+J638</f>
        <v>0</v>
      </c>
      <c r="AE638" s="30">
        <f t="shared" ref="AE638:AE649" si="472">G638</f>
        <v>0</v>
      </c>
      <c r="AF638" s="30">
        <f t="shared" ref="AF638:AF649" si="473">AC638+AD638+AE638</f>
        <v>0</v>
      </c>
      <c r="AG638" s="18" t="s">
        <v>871</v>
      </c>
      <c r="AH638" s="17">
        <f>IF($L$638=0,0,1)</f>
        <v>0</v>
      </c>
    </row>
    <row r="639" spans="1:34" ht="25" customHeight="1" x14ac:dyDescent="0.25">
      <c r="A639" s="119" t="s">
        <v>872</v>
      </c>
      <c r="B639" s="274"/>
      <c r="C639" s="274"/>
      <c r="D639" s="274"/>
      <c r="E639" s="274"/>
      <c r="F639" s="274"/>
      <c r="G639" s="274"/>
      <c r="H639" s="274"/>
      <c r="I639" s="274"/>
      <c r="J639" s="274"/>
      <c r="K639" s="383">
        <f t="shared" si="468"/>
        <v>0</v>
      </c>
      <c r="L639" s="376">
        <f t="shared" si="469"/>
        <v>0</v>
      </c>
      <c r="M639" s="95"/>
      <c r="O639" s="77"/>
      <c r="P639" s="93"/>
      <c r="Q639" s="96"/>
      <c r="S639" s="96"/>
      <c r="U639" s="96"/>
      <c r="V639" s="96"/>
      <c r="X639" s="96"/>
      <c r="Z639" s="96"/>
      <c r="AB639" s="97"/>
      <c r="AC639" s="30">
        <f t="shared" si="470"/>
        <v>0</v>
      </c>
      <c r="AD639" s="30">
        <f t="shared" si="471"/>
        <v>0</v>
      </c>
      <c r="AE639" s="30">
        <f t="shared" si="472"/>
        <v>0</v>
      </c>
      <c r="AF639" s="30">
        <f t="shared" si="473"/>
        <v>0</v>
      </c>
      <c r="AG639" s="18" t="s">
        <v>873</v>
      </c>
      <c r="AH639" s="17">
        <f t="shared" ref="AH639:AH652" si="474">IF($L$638=0,0,1)</f>
        <v>0</v>
      </c>
    </row>
    <row r="640" spans="1:34" ht="25" customHeight="1" x14ac:dyDescent="0.25">
      <c r="A640" s="119" t="s">
        <v>874</v>
      </c>
      <c r="B640" s="274"/>
      <c r="C640" s="274"/>
      <c r="D640" s="274"/>
      <c r="E640" s="274"/>
      <c r="F640" s="274"/>
      <c r="G640" s="274"/>
      <c r="H640" s="274"/>
      <c r="I640" s="274"/>
      <c r="J640" s="274"/>
      <c r="K640" s="383">
        <f t="shared" si="468"/>
        <v>0</v>
      </c>
      <c r="L640" s="376">
        <f t="shared" si="469"/>
        <v>0</v>
      </c>
      <c r="M640" s="95"/>
      <c r="O640" s="77"/>
      <c r="P640" s="93"/>
      <c r="Q640" s="96"/>
      <c r="S640" s="96"/>
      <c r="U640" s="96"/>
      <c r="V640" s="96"/>
      <c r="X640" s="96"/>
      <c r="Z640" s="96"/>
      <c r="AB640" s="97"/>
      <c r="AC640" s="30">
        <f t="shared" si="470"/>
        <v>0</v>
      </c>
      <c r="AD640" s="30">
        <f t="shared" si="471"/>
        <v>0</v>
      </c>
      <c r="AE640" s="30">
        <f t="shared" si="472"/>
        <v>0</v>
      </c>
      <c r="AF640" s="30">
        <f t="shared" si="473"/>
        <v>0</v>
      </c>
      <c r="AG640" s="18" t="s">
        <v>875</v>
      </c>
      <c r="AH640" s="17">
        <f t="shared" si="474"/>
        <v>0</v>
      </c>
    </row>
    <row r="641" spans="1:34" ht="25" customHeight="1" x14ac:dyDescent="0.25">
      <c r="A641" s="119" t="s">
        <v>876</v>
      </c>
      <c r="B641" s="274"/>
      <c r="C641" s="274"/>
      <c r="D641" s="274"/>
      <c r="E641" s="274"/>
      <c r="F641" s="274"/>
      <c r="G641" s="274"/>
      <c r="H641" s="274"/>
      <c r="I641" s="274"/>
      <c r="J641" s="274"/>
      <c r="K641" s="383">
        <f t="shared" si="468"/>
        <v>0</v>
      </c>
      <c r="L641" s="376">
        <f t="shared" si="469"/>
        <v>0</v>
      </c>
      <c r="M641" s="95"/>
      <c r="O641" s="77"/>
      <c r="P641" s="93"/>
      <c r="Q641" s="96"/>
      <c r="S641" s="96"/>
      <c r="U641" s="96"/>
      <c r="V641" s="96"/>
      <c r="X641" s="96"/>
      <c r="Z641" s="96"/>
      <c r="AB641" s="97"/>
      <c r="AC641" s="30">
        <f t="shared" si="470"/>
        <v>0</v>
      </c>
      <c r="AD641" s="30">
        <f t="shared" si="471"/>
        <v>0</v>
      </c>
      <c r="AE641" s="30">
        <f t="shared" si="472"/>
        <v>0</v>
      </c>
      <c r="AF641" s="30">
        <f t="shared" si="473"/>
        <v>0</v>
      </c>
      <c r="AG641" s="197" t="s">
        <v>877</v>
      </c>
      <c r="AH641" s="17">
        <f t="shared" si="474"/>
        <v>0</v>
      </c>
    </row>
    <row r="642" spans="1:34" ht="25" customHeight="1" x14ac:dyDescent="0.25">
      <c r="A642" s="119" t="s">
        <v>878</v>
      </c>
      <c r="B642" s="274"/>
      <c r="C642" s="274"/>
      <c r="D642" s="274"/>
      <c r="E642" s="274"/>
      <c r="F642" s="274"/>
      <c r="G642" s="274"/>
      <c r="H642" s="274"/>
      <c r="I642" s="274"/>
      <c r="J642" s="274"/>
      <c r="K642" s="383">
        <f t="shared" si="468"/>
        <v>0</v>
      </c>
      <c r="L642" s="376">
        <f t="shared" si="469"/>
        <v>0</v>
      </c>
      <c r="M642" s="95"/>
      <c r="O642" s="77"/>
      <c r="P642" s="93"/>
      <c r="Q642" s="96"/>
      <c r="S642" s="96"/>
      <c r="U642" s="96"/>
      <c r="V642" s="96"/>
      <c r="X642" s="96"/>
      <c r="Z642" s="96"/>
      <c r="AB642" s="97"/>
      <c r="AC642" s="30">
        <f t="shared" si="470"/>
        <v>0</v>
      </c>
      <c r="AD642" s="30">
        <f t="shared" si="471"/>
        <v>0</v>
      </c>
      <c r="AE642" s="30">
        <f t="shared" si="472"/>
        <v>0</v>
      </c>
      <c r="AF642" s="30">
        <f t="shared" si="473"/>
        <v>0</v>
      </c>
      <c r="AG642" s="197" t="s">
        <v>879</v>
      </c>
      <c r="AH642" s="17">
        <f t="shared" si="474"/>
        <v>0</v>
      </c>
    </row>
    <row r="643" spans="1:34" ht="25" customHeight="1" x14ac:dyDescent="0.25">
      <c r="A643" s="119" t="s">
        <v>880</v>
      </c>
      <c r="B643" s="274"/>
      <c r="C643" s="274"/>
      <c r="D643" s="274"/>
      <c r="E643" s="274"/>
      <c r="F643" s="274"/>
      <c r="G643" s="274"/>
      <c r="H643" s="274"/>
      <c r="I643" s="274"/>
      <c r="J643" s="274"/>
      <c r="K643" s="383">
        <f t="shared" si="468"/>
        <v>0</v>
      </c>
      <c r="L643" s="376">
        <f t="shared" si="469"/>
        <v>0</v>
      </c>
      <c r="M643" s="95"/>
      <c r="O643" s="77"/>
      <c r="P643" s="93"/>
      <c r="Q643" s="96"/>
      <c r="S643" s="96"/>
      <c r="U643" s="96"/>
      <c r="V643" s="96"/>
      <c r="X643" s="96"/>
      <c r="Z643" s="96"/>
      <c r="AB643" s="97"/>
      <c r="AC643" s="30">
        <f t="shared" si="470"/>
        <v>0</v>
      </c>
      <c r="AD643" s="30">
        <f t="shared" si="471"/>
        <v>0</v>
      </c>
      <c r="AE643" s="30">
        <f t="shared" si="472"/>
        <v>0</v>
      </c>
      <c r="AF643" s="30">
        <f t="shared" si="473"/>
        <v>0</v>
      </c>
      <c r="AG643" s="197" t="s">
        <v>881</v>
      </c>
      <c r="AH643" s="17">
        <f t="shared" si="474"/>
        <v>0</v>
      </c>
    </row>
    <row r="644" spans="1:34" ht="25" customHeight="1" x14ac:dyDescent="0.25">
      <c r="A644" s="119" t="s">
        <v>882</v>
      </c>
      <c r="B644" s="274"/>
      <c r="C644" s="274"/>
      <c r="D644" s="274"/>
      <c r="E644" s="274"/>
      <c r="F644" s="274"/>
      <c r="G644" s="274"/>
      <c r="H644" s="274"/>
      <c r="I644" s="274"/>
      <c r="J644" s="274"/>
      <c r="K644" s="383">
        <f t="shared" si="468"/>
        <v>0</v>
      </c>
      <c r="L644" s="376">
        <f t="shared" si="469"/>
        <v>0</v>
      </c>
      <c r="M644" s="95"/>
      <c r="O644" s="77"/>
      <c r="P644" s="93"/>
      <c r="Q644" s="96"/>
      <c r="S644" s="96"/>
      <c r="U644" s="96"/>
      <c r="V644" s="96"/>
      <c r="X644" s="96"/>
      <c r="Z644" s="96"/>
      <c r="AB644" s="97"/>
      <c r="AC644" s="30">
        <f t="shared" si="470"/>
        <v>0</v>
      </c>
      <c r="AD644" s="30">
        <f t="shared" si="471"/>
        <v>0</v>
      </c>
      <c r="AE644" s="30">
        <f t="shared" si="472"/>
        <v>0</v>
      </c>
      <c r="AF644" s="30">
        <f t="shared" si="473"/>
        <v>0</v>
      </c>
      <c r="AG644" s="197" t="s">
        <v>883</v>
      </c>
      <c r="AH644" s="17">
        <f t="shared" si="474"/>
        <v>0</v>
      </c>
    </row>
    <row r="645" spans="1:34" ht="25" customHeight="1" x14ac:dyDescent="0.25">
      <c r="A645" s="119" t="s">
        <v>884</v>
      </c>
      <c r="B645" s="274"/>
      <c r="C645" s="274"/>
      <c r="D645" s="274"/>
      <c r="E645" s="274"/>
      <c r="F645" s="274"/>
      <c r="G645" s="274"/>
      <c r="H645" s="274"/>
      <c r="I645" s="274"/>
      <c r="J645" s="274"/>
      <c r="K645" s="383">
        <f t="shared" si="468"/>
        <v>0</v>
      </c>
      <c r="L645" s="376">
        <f t="shared" si="469"/>
        <v>0</v>
      </c>
      <c r="M645" s="95"/>
      <c r="O645" s="77"/>
      <c r="P645" s="93"/>
      <c r="Q645" s="96"/>
      <c r="S645" s="96"/>
      <c r="U645" s="96"/>
      <c r="V645" s="96"/>
      <c r="X645" s="96"/>
      <c r="Z645" s="96"/>
      <c r="AB645" s="97"/>
      <c r="AC645" s="30">
        <f t="shared" si="470"/>
        <v>0</v>
      </c>
      <c r="AD645" s="30">
        <f t="shared" si="471"/>
        <v>0</v>
      </c>
      <c r="AE645" s="30">
        <f t="shared" si="472"/>
        <v>0</v>
      </c>
      <c r="AF645" s="30">
        <f t="shared" si="473"/>
        <v>0</v>
      </c>
      <c r="AG645" s="197" t="s">
        <v>885</v>
      </c>
      <c r="AH645" s="17">
        <f t="shared" si="474"/>
        <v>0</v>
      </c>
    </row>
    <row r="646" spans="1:34" ht="25" customHeight="1" x14ac:dyDescent="0.25">
      <c r="A646" s="119" t="s">
        <v>886</v>
      </c>
      <c r="B646" s="274"/>
      <c r="C646" s="274"/>
      <c r="D646" s="274"/>
      <c r="E646" s="274"/>
      <c r="F646" s="274"/>
      <c r="G646" s="274"/>
      <c r="H646" s="274"/>
      <c r="I646" s="274"/>
      <c r="J646" s="274"/>
      <c r="K646" s="383">
        <f t="shared" si="468"/>
        <v>0</v>
      </c>
      <c r="L646" s="376">
        <f t="shared" si="469"/>
        <v>0</v>
      </c>
      <c r="M646" s="95"/>
      <c r="O646" s="77"/>
      <c r="P646" s="93"/>
      <c r="Q646" s="96"/>
      <c r="S646" s="96"/>
      <c r="U646" s="96"/>
      <c r="V646" s="96"/>
      <c r="X646" s="96"/>
      <c r="Z646" s="96"/>
      <c r="AB646" s="97"/>
      <c r="AC646" s="30">
        <f t="shared" si="470"/>
        <v>0</v>
      </c>
      <c r="AD646" s="30">
        <f t="shared" si="471"/>
        <v>0</v>
      </c>
      <c r="AE646" s="30">
        <f t="shared" si="472"/>
        <v>0</v>
      </c>
      <c r="AF646" s="30">
        <f t="shared" si="473"/>
        <v>0</v>
      </c>
      <c r="AG646" s="197" t="s">
        <v>887</v>
      </c>
      <c r="AH646" s="17">
        <f t="shared" si="474"/>
        <v>0</v>
      </c>
    </row>
    <row r="647" spans="1:34" ht="25" customHeight="1" x14ac:dyDescent="0.25">
      <c r="A647" s="248">
        <v>0</v>
      </c>
      <c r="B647" s="274"/>
      <c r="C647" s="275"/>
      <c r="D647" s="276"/>
      <c r="E647" s="276"/>
      <c r="F647" s="276"/>
      <c r="G647" s="276"/>
      <c r="H647" s="276"/>
      <c r="I647" s="276"/>
      <c r="J647" s="276"/>
      <c r="K647" s="367">
        <f t="shared" si="468"/>
        <v>0</v>
      </c>
      <c r="L647" s="376">
        <f t="shared" si="469"/>
        <v>0</v>
      </c>
      <c r="M647" s="95"/>
      <c r="O647" s="77"/>
      <c r="P647" s="93"/>
      <c r="Q647" s="96"/>
      <c r="S647" s="96"/>
      <c r="U647" s="96"/>
      <c r="V647" s="96"/>
      <c r="X647" s="96"/>
      <c r="Z647" s="96"/>
      <c r="AB647" s="97"/>
      <c r="AC647" s="30">
        <f t="shared" si="470"/>
        <v>0</v>
      </c>
      <c r="AD647" s="30">
        <f t="shared" si="471"/>
        <v>0</v>
      </c>
      <c r="AE647" s="30">
        <f t="shared" si="472"/>
        <v>0</v>
      </c>
      <c r="AF647" s="30">
        <f t="shared" si="473"/>
        <v>0</v>
      </c>
      <c r="AG647" s="198">
        <v>0</v>
      </c>
      <c r="AH647" s="17">
        <f t="shared" si="474"/>
        <v>0</v>
      </c>
    </row>
    <row r="648" spans="1:34" ht="25" customHeight="1" x14ac:dyDescent="0.25">
      <c r="A648" s="248">
        <v>0</v>
      </c>
      <c r="B648" s="274"/>
      <c r="C648" s="275"/>
      <c r="D648" s="276"/>
      <c r="E648" s="276"/>
      <c r="F648" s="276"/>
      <c r="G648" s="276"/>
      <c r="H648" s="276"/>
      <c r="I648" s="276"/>
      <c r="J648" s="276"/>
      <c r="K648" s="367">
        <f t="shared" si="468"/>
        <v>0</v>
      </c>
      <c r="L648" s="376">
        <f t="shared" si="469"/>
        <v>0</v>
      </c>
      <c r="M648" s="95"/>
      <c r="O648" s="77"/>
      <c r="P648" s="93"/>
      <c r="Q648" s="96"/>
      <c r="S648" s="96"/>
      <c r="U648" s="96"/>
      <c r="V648" s="96"/>
      <c r="X648" s="96"/>
      <c r="Z648" s="96"/>
      <c r="AB648" s="97"/>
      <c r="AC648" s="30">
        <f t="shared" si="470"/>
        <v>0</v>
      </c>
      <c r="AD648" s="30">
        <f t="shared" si="471"/>
        <v>0</v>
      </c>
      <c r="AE648" s="30">
        <f t="shared" si="472"/>
        <v>0</v>
      </c>
      <c r="AF648" s="30">
        <f t="shared" si="473"/>
        <v>0</v>
      </c>
      <c r="AG648" s="198">
        <v>0</v>
      </c>
      <c r="AH648" s="17">
        <f t="shared" si="474"/>
        <v>0</v>
      </c>
    </row>
    <row r="649" spans="1:34" ht="25" customHeight="1" x14ac:dyDescent="0.25">
      <c r="A649" s="248">
        <v>0</v>
      </c>
      <c r="B649" s="274"/>
      <c r="C649" s="275"/>
      <c r="D649" s="276"/>
      <c r="E649" s="276"/>
      <c r="F649" s="276"/>
      <c r="G649" s="276"/>
      <c r="H649" s="276"/>
      <c r="I649" s="276"/>
      <c r="J649" s="276"/>
      <c r="K649" s="367">
        <f t="shared" si="468"/>
        <v>0</v>
      </c>
      <c r="L649" s="376">
        <f t="shared" si="469"/>
        <v>0</v>
      </c>
      <c r="M649" s="95"/>
      <c r="O649" s="77"/>
      <c r="P649" s="93"/>
      <c r="Q649" s="96"/>
      <c r="S649" s="96"/>
      <c r="U649" s="96"/>
      <c r="V649" s="96"/>
      <c r="X649" s="96"/>
      <c r="Z649" s="96"/>
      <c r="AB649" s="97"/>
      <c r="AC649" s="30">
        <f t="shared" si="470"/>
        <v>0</v>
      </c>
      <c r="AD649" s="30">
        <f t="shared" si="471"/>
        <v>0</v>
      </c>
      <c r="AE649" s="30">
        <f t="shared" si="472"/>
        <v>0</v>
      </c>
      <c r="AF649" s="30">
        <f t="shared" si="473"/>
        <v>0</v>
      </c>
      <c r="AG649" s="198">
        <v>0</v>
      </c>
      <c r="AH649" s="17">
        <f t="shared" si="474"/>
        <v>0</v>
      </c>
    </row>
    <row r="650" spans="1:34" s="66" customFormat="1" ht="25" customHeight="1" x14ac:dyDescent="0.25">
      <c r="A650" s="252" t="s">
        <v>235</v>
      </c>
      <c r="B650" s="253" t="str">
        <f>IF(B638-B639-B640=0,"OK","OUT OF BALANCE BY")</f>
        <v>OK</v>
      </c>
      <c r="C650" s="254" t="str">
        <f t="shared" ref="C650:L650" si="475">IF(C638-C639-C640=0,"OK","OUT OF BALANCE BY")</f>
        <v>OK</v>
      </c>
      <c r="D650" s="268" t="str">
        <f t="shared" si="475"/>
        <v>OK</v>
      </c>
      <c r="E650" s="268" t="str">
        <f t="shared" si="475"/>
        <v>OK</v>
      </c>
      <c r="F650" s="268" t="str">
        <f t="shared" si="475"/>
        <v>OK</v>
      </c>
      <c r="G650" s="268" t="str">
        <f t="shared" si="475"/>
        <v>OK</v>
      </c>
      <c r="H650" s="268" t="str">
        <f t="shared" si="475"/>
        <v>OK</v>
      </c>
      <c r="I650" s="268" t="str">
        <f t="shared" si="475"/>
        <v>OK</v>
      </c>
      <c r="J650" s="268" t="str">
        <f t="shared" si="475"/>
        <v>OK</v>
      </c>
      <c r="K650" s="364" t="str">
        <f t="shared" si="475"/>
        <v>OK</v>
      </c>
      <c r="L650" s="380" t="str">
        <f t="shared" si="475"/>
        <v>OK</v>
      </c>
      <c r="M650" s="109"/>
      <c r="O650" s="77"/>
      <c r="P650" s="96"/>
      <c r="Q650" s="110"/>
      <c r="S650" s="110"/>
      <c r="U650" s="110"/>
      <c r="V650" s="110"/>
      <c r="X650" s="110"/>
      <c r="Z650" s="110"/>
      <c r="AB650" s="111"/>
      <c r="AC650" s="35" t="str">
        <f t="shared" ref="AC650:AF650" si="476">IF(AC638-AC639-AC640=0,"OK","OUT OF BALANCE BY")</f>
        <v>OK</v>
      </c>
      <c r="AD650" s="35" t="str">
        <f t="shared" si="476"/>
        <v>OK</v>
      </c>
      <c r="AE650" s="35" t="str">
        <f t="shared" si="476"/>
        <v>OK</v>
      </c>
      <c r="AF650" s="35" t="str">
        <f t="shared" si="476"/>
        <v>OK</v>
      </c>
      <c r="AG650" s="18"/>
      <c r="AH650" s="17">
        <f t="shared" si="474"/>
        <v>0</v>
      </c>
    </row>
    <row r="651" spans="1:34" s="66" customFormat="1" ht="25" customHeight="1" x14ac:dyDescent="0.25">
      <c r="A651" s="252"/>
      <c r="B651" s="240">
        <f>B638-B639-B640</f>
        <v>0</v>
      </c>
      <c r="C651" s="241">
        <f t="shared" ref="C651:L651" si="477">C638-C639-C640</f>
        <v>0</v>
      </c>
      <c r="D651" s="263">
        <f t="shared" si="477"/>
        <v>0</v>
      </c>
      <c r="E651" s="263">
        <f t="shared" si="477"/>
        <v>0</v>
      </c>
      <c r="F651" s="263">
        <f t="shared" si="477"/>
        <v>0</v>
      </c>
      <c r="G651" s="263">
        <f t="shared" si="477"/>
        <v>0</v>
      </c>
      <c r="H651" s="263">
        <f t="shared" si="477"/>
        <v>0</v>
      </c>
      <c r="I651" s="263">
        <f t="shared" si="477"/>
        <v>0</v>
      </c>
      <c r="J651" s="263">
        <f t="shared" si="477"/>
        <v>0</v>
      </c>
      <c r="K651" s="363">
        <f t="shared" si="477"/>
        <v>0</v>
      </c>
      <c r="L651" s="376">
        <f t="shared" si="477"/>
        <v>0</v>
      </c>
      <c r="M651" s="109"/>
      <c r="O651" s="77"/>
      <c r="P651" s="96"/>
      <c r="Q651" s="96"/>
      <c r="R651" s="17"/>
      <c r="S651" s="96"/>
      <c r="T651" s="17"/>
      <c r="U651" s="96"/>
      <c r="V651" s="96"/>
      <c r="W651" s="17"/>
      <c r="X651" s="96"/>
      <c r="Y651" s="17"/>
      <c r="Z651" s="96"/>
      <c r="AA651" s="17"/>
      <c r="AB651" s="97"/>
      <c r="AC651" s="30">
        <f t="shared" ref="AC651:AF651" si="478">AC638-AC639-AC640</f>
        <v>0</v>
      </c>
      <c r="AD651" s="30">
        <f t="shared" si="478"/>
        <v>0</v>
      </c>
      <c r="AE651" s="30">
        <f t="shared" si="478"/>
        <v>0</v>
      </c>
      <c r="AF651" s="30">
        <f t="shared" si="478"/>
        <v>0</v>
      </c>
      <c r="AG651" s="18"/>
      <c r="AH651" s="17">
        <f t="shared" si="474"/>
        <v>0</v>
      </c>
    </row>
    <row r="652" spans="1:34" ht="25" customHeight="1" thickBot="1" x14ac:dyDescent="0.3">
      <c r="A652" s="249"/>
      <c r="B652" s="250"/>
      <c r="C652" s="251"/>
      <c r="D652" s="264"/>
      <c r="E652" s="264"/>
      <c r="F652" s="264"/>
      <c r="G652" s="264"/>
      <c r="H652" s="264"/>
      <c r="I652" s="264"/>
      <c r="J652" s="264"/>
      <c r="K652" s="379"/>
      <c r="L652" s="378"/>
      <c r="M652" s="101"/>
      <c r="N652" s="102"/>
      <c r="O652" s="77"/>
      <c r="P652" s="99"/>
      <c r="Q652" s="103"/>
      <c r="R652" s="104"/>
      <c r="S652" s="103"/>
      <c r="T652" s="104"/>
      <c r="U652" s="103"/>
      <c r="V652" s="103"/>
      <c r="W652" s="104"/>
      <c r="X652" s="103"/>
      <c r="Y652" s="104"/>
      <c r="Z652" s="103"/>
      <c r="AA652" s="104"/>
      <c r="AB652" s="105"/>
      <c r="AC652" s="33"/>
      <c r="AD652" s="33"/>
      <c r="AE652" s="33"/>
      <c r="AF652" s="33"/>
      <c r="AG652" s="80"/>
      <c r="AH652" s="17">
        <f t="shared" si="474"/>
        <v>0</v>
      </c>
    </row>
    <row r="653" spans="1:34" ht="40" customHeight="1" x14ac:dyDescent="0.25">
      <c r="A653" s="233" t="s">
        <v>888</v>
      </c>
      <c r="B653" s="236"/>
      <c r="C653" s="237"/>
      <c r="D653" s="246"/>
      <c r="E653" s="246"/>
      <c r="F653" s="246"/>
      <c r="G653" s="246"/>
      <c r="H653" s="246"/>
      <c r="I653" s="246"/>
      <c r="J653" s="246"/>
      <c r="K653" s="357"/>
      <c r="L653" s="376"/>
      <c r="M653" s="95"/>
      <c r="O653" s="77"/>
      <c r="P653" s="106"/>
      <c r="Q653" s="96"/>
      <c r="S653" s="96"/>
      <c r="U653" s="96"/>
      <c r="V653" s="96"/>
      <c r="X653" s="96"/>
      <c r="Z653" s="96"/>
      <c r="AB653" s="97"/>
      <c r="AC653" s="30"/>
      <c r="AD653" s="30"/>
      <c r="AE653" s="30"/>
      <c r="AF653" s="30"/>
      <c r="AH653" s="17">
        <f>IF($L$654=0,0,1)</f>
        <v>0</v>
      </c>
    </row>
    <row r="654" spans="1:34" ht="25" customHeight="1" x14ac:dyDescent="0.25">
      <c r="A654" s="119" t="s">
        <v>188</v>
      </c>
      <c r="B654" s="238"/>
      <c r="C654" s="238"/>
      <c r="D654" s="238"/>
      <c r="E654" s="238"/>
      <c r="F654" s="238"/>
      <c r="G654" s="238"/>
      <c r="H654" s="238"/>
      <c r="I654" s="238"/>
      <c r="J654" s="238"/>
      <c r="K654" s="372">
        <f t="shared" ref="K654:K661" si="479">D654+E654+F654+H654+J654</f>
        <v>0</v>
      </c>
      <c r="L654" s="376">
        <f t="shared" ref="L654:L661" si="480">G654+I654+K654</f>
        <v>0</v>
      </c>
      <c r="M654" s="95"/>
      <c r="O654" s="77">
        <f>IF(L654&gt;1,1,0)</f>
        <v>0</v>
      </c>
      <c r="P654" s="93"/>
      <c r="Q654" s="96"/>
      <c r="S654" s="96"/>
      <c r="U654" s="96"/>
      <c r="V654" s="96"/>
      <c r="X654" s="96"/>
      <c r="Z654" s="96"/>
      <c r="AB654" s="97"/>
      <c r="AC654" s="30">
        <f t="shared" ref="AC654:AC661" si="481">Q654</f>
        <v>0</v>
      </c>
      <c r="AD654" s="30">
        <f t="shared" ref="AD654:AD661" si="482">D654+E654+F654+H654+J654</f>
        <v>0</v>
      </c>
      <c r="AE654" s="30">
        <f t="shared" ref="AE654:AE661" si="483">G654</f>
        <v>0</v>
      </c>
      <c r="AF654" s="30">
        <f t="shared" ref="AF654:AF661" si="484">AC654+AD654+AE654</f>
        <v>0</v>
      </c>
      <c r="AG654" s="18" t="s">
        <v>889</v>
      </c>
      <c r="AH654" s="17">
        <f>IF($L$654=0,0,1)</f>
        <v>0</v>
      </c>
    </row>
    <row r="655" spans="1:34" ht="25" customHeight="1" x14ac:dyDescent="0.25">
      <c r="A655" s="370" t="s">
        <v>890</v>
      </c>
      <c r="B655" s="383">
        <f t="shared" ref="B655:J655" si="485">B654</f>
        <v>0</v>
      </c>
      <c r="C655" s="383">
        <f t="shared" si="485"/>
        <v>0</v>
      </c>
      <c r="D655" s="383">
        <f t="shared" si="485"/>
        <v>0</v>
      </c>
      <c r="E655" s="383">
        <f t="shared" si="485"/>
        <v>0</v>
      </c>
      <c r="F655" s="383">
        <f t="shared" si="485"/>
        <v>0</v>
      </c>
      <c r="G655" s="383">
        <f t="shared" si="485"/>
        <v>0</v>
      </c>
      <c r="H655" s="383">
        <f t="shared" si="485"/>
        <v>0</v>
      </c>
      <c r="I655" s="383">
        <f t="shared" si="485"/>
        <v>0</v>
      </c>
      <c r="J655" s="383">
        <f t="shared" si="485"/>
        <v>0</v>
      </c>
      <c r="K655" s="383">
        <f t="shared" si="479"/>
        <v>0</v>
      </c>
      <c r="L655" s="376">
        <f t="shared" si="480"/>
        <v>0</v>
      </c>
      <c r="M655" s="95"/>
      <c r="O655" s="77"/>
      <c r="P655" s="93"/>
      <c r="Q655" s="96"/>
      <c r="S655" s="96"/>
      <c r="U655" s="96"/>
      <c r="V655" s="96"/>
      <c r="X655" s="96"/>
      <c r="Z655" s="96"/>
      <c r="AB655" s="97"/>
      <c r="AC655" s="30">
        <f t="shared" si="481"/>
        <v>0</v>
      </c>
      <c r="AD655" s="30">
        <f t="shared" si="482"/>
        <v>0</v>
      </c>
      <c r="AE655" s="30">
        <f t="shared" si="483"/>
        <v>0</v>
      </c>
      <c r="AF655" s="30">
        <f t="shared" si="484"/>
        <v>0</v>
      </c>
      <c r="AG655" s="18" t="s">
        <v>891</v>
      </c>
      <c r="AH655" s="17">
        <f t="shared" ref="AH655:AH664" si="486">IF($L$654=0,0,1)</f>
        <v>0</v>
      </c>
    </row>
    <row r="656" spans="1:34" ht="25" customHeight="1" x14ac:dyDescent="0.25">
      <c r="A656" s="119" t="s">
        <v>892</v>
      </c>
      <c r="B656" s="274"/>
      <c r="C656" s="274"/>
      <c r="D656" s="274"/>
      <c r="E656" s="274"/>
      <c r="F656" s="274"/>
      <c r="G656" s="274"/>
      <c r="H656" s="274"/>
      <c r="I656" s="274"/>
      <c r="J656" s="274"/>
      <c r="K656" s="383">
        <f t="shared" si="479"/>
        <v>0</v>
      </c>
      <c r="L656" s="376">
        <f t="shared" si="480"/>
        <v>0</v>
      </c>
      <c r="M656" s="95"/>
      <c r="O656" s="77"/>
      <c r="P656" s="93"/>
      <c r="Q656" s="96"/>
      <c r="S656" s="96"/>
      <c r="U656" s="96"/>
      <c r="V656" s="96"/>
      <c r="X656" s="96"/>
      <c r="Z656" s="96"/>
      <c r="AB656" s="97"/>
      <c r="AC656" s="30">
        <f t="shared" si="481"/>
        <v>0</v>
      </c>
      <c r="AD656" s="30">
        <f t="shared" si="482"/>
        <v>0</v>
      </c>
      <c r="AE656" s="30">
        <f t="shared" si="483"/>
        <v>0</v>
      </c>
      <c r="AF656" s="30">
        <f t="shared" si="484"/>
        <v>0</v>
      </c>
      <c r="AG656" s="18" t="s">
        <v>893</v>
      </c>
      <c r="AH656" s="17">
        <f t="shared" si="486"/>
        <v>0</v>
      </c>
    </row>
    <row r="657" spans="1:34" ht="25" customHeight="1" x14ac:dyDescent="0.25">
      <c r="A657" s="119" t="s">
        <v>894</v>
      </c>
      <c r="B657" s="274"/>
      <c r="C657" s="274"/>
      <c r="D657" s="274"/>
      <c r="E657" s="274"/>
      <c r="F657" s="274"/>
      <c r="G657" s="274"/>
      <c r="H657" s="274"/>
      <c r="I657" s="274"/>
      <c r="J657" s="274"/>
      <c r="K657" s="383">
        <f t="shared" si="479"/>
        <v>0</v>
      </c>
      <c r="L657" s="376">
        <f t="shared" si="480"/>
        <v>0</v>
      </c>
      <c r="M657" s="95"/>
      <c r="O657" s="77"/>
      <c r="P657" s="93"/>
      <c r="Q657" s="96"/>
      <c r="S657" s="96"/>
      <c r="U657" s="96"/>
      <c r="V657" s="96"/>
      <c r="X657" s="96"/>
      <c r="Z657" s="96"/>
      <c r="AB657" s="97"/>
      <c r="AC657" s="30">
        <f t="shared" si="481"/>
        <v>0</v>
      </c>
      <c r="AD657" s="30">
        <f t="shared" si="482"/>
        <v>0</v>
      </c>
      <c r="AE657" s="30">
        <f t="shared" si="483"/>
        <v>0</v>
      </c>
      <c r="AF657" s="30">
        <f t="shared" si="484"/>
        <v>0</v>
      </c>
      <c r="AG657" s="18" t="s">
        <v>895</v>
      </c>
      <c r="AH657" s="17">
        <f t="shared" si="486"/>
        <v>0</v>
      </c>
    </row>
    <row r="658" spans="1:34" ht="25" customHeight="1" x14ac:dyDescent="0.25">
      <c r="A658" s="119" t="s">
        <v>896</v>
      </c>
      <c r="B658" s="274"/>
      <c r="C658" s="274"/>
      <c r="D658" s="274"/>
      <c r="E658" s="274"/>
      <c r="F658" s="274"/>
      <c r="G658" s="274"/>
      <c r="H658" s="274"/>
      <c r="I658" s="274"/>
      <c r="J658" s="274"/>
      <c r="K658" s="383">
        <f t="shared" si="479"/>
        <v>0</v>
      </c>
      <c r="L658" s="376">
        <f t="shared" si="480"/>
        <v>0</v>
      </c>
      <c r="M658" s="95"/>
      <c r="O658" s="77"/>
      <c r="P658" s="93"/>
      <c r="Q658" s="96"/>
      <c r="S658" s="96"/>
      <c r="U658" s="96"/>
      <c r="V658" s="96"/>
      <c r="X658" s="96"/>
      <c r="Z658" s="96"/>
      <c r="AB658" s="97"/>
      <c r="AC658" s="30">
        <f t="shared" si="481"/>
        <v>0</v>
      </c>
      <c r="AD658" s="30">
        <f t="shared" si="482"/>
        <v>0</v>
      </c>
      <c r="AE658" s="30">
        <f t="shared" si="483"/>
        <v>0</v>
      </c>
      <c r="AF658" s="30">
        <f t="shared" si="484"/>
        <v>0</v>
      </c>
      <c r="AG658" s="18" t="s">
        <v>897</v>
      </c>
      <c r="AH658" s="17">
        <f t="shared" si="486"/>
        <v>0</v>
      </c>
    </row>
    <row r="659" spans="1:34" ht="25" customHeight="1" x14ac:dyDescent="0.25">
      <c r="A659" s="248">
        <v>0</v>
      </c>
      <c r="B659" s="274"/>
      <c r="C659" s="275"/>
      <c r="D659" s="276"/>
      <c r="E659" s="276"/>
      <c r="F659" s="276"/>
      <c r="G659" s="276"/>
      <c r="H659" s="276"/>
      <c r="I659" s="276"/>
      <c r="J659" s="276"/>
      <c r="K659" s="367">
        <f t="shared" si="479"/>
        <v>0</v>
      </c>
      <c r="L659" s="376">
        <f t="shared" si="480"/>
        <v>0</v>
      </c>
      <c r="M659" s="95"/>
      <c r="O659" s="77"/>
      <c r="P659" s="93"/>
      <c r="Q659" s="96"/>
      <c r="S659" s="96"/>
      <c r="U659" s="96"/>
      <c r="V659" s="96"/>
      <c r="X659" s="96"/>
      <c r="Z659" s="96"/>
      <c r="AB659" s="97"/>
      <c r="AC659" s="30">
        <f t="shared" si="481"/>
        <v>0</v>
      </c>
      <c r="AD659" s="30">
        <f t="shared" si="482"/>
        <v>0</v>
      </c>
      <c r="AE659" s="30">
        <f t="shared" si="483"/>
        <v>0</v>
      </c>
      <c r="AF659" s="30">
        <f t="shared" si="484"/>
        <v>0</v>
      </c>
      <c r="AG659" s="18">
        <v>0</v>
      </c>
      <c r="AH659" s="17">
        <f t="shared" si="486"/>
        <v>0</v>
      </c>
    </row>
    <row r="660" spans="1:34" ht="25" customHeight="1" x14ac:dyDescent="0.25">
      <c r="A660" s="248">
        <v>0</v>
      </c>
      <c r="B660" s="274"/>
      <c r="C660" s="275"/>
      <c r="D660" s="276"/>
      <c r="E660" s="276"/>
      <c r="F660" s="276"/>
      <c r="G660" s="276"/>
      <c r="H660" s="276"/>
      <c r="I660" s="276"/>
      <c r="J660" s="276"/>
      <c r="K660" s="367">
        <f t="shared" si="479"/>
        <v>0</v>
      </c>
      <c r="L660" s="376">
        <f t="shared" si="480"/>
        <v>0</v>
      </c>
      <c r="M660" s="95"/>
      <c r="O660" s="77"/>
      <c r="P660" s="93"/>
      <c r="Q660" s="96"/>
      <c r="S660" s="96"/>
      <c r="U660" s="96"/>
      <c r="V660" s="96"/>
      <c r="X660" s="96"/>
      <c r="Z660" s="96"/>
      <c r="AB660" s="97"/>
      <c r="AC660" s="30">
        <f t="shared" si="481"/>
        <v>0</v>
      </c>
      <c r="AD660" s="30">
        <f t="shared" si="482"/>
        <v>0</v>
      </c>
      <c r="AE660" s="30">
        <f t="shared" si="483"/>
        <v>0</v>
      </c>
      <c r="AF660" s="30">
        <f t="shared" si="484"/>
        <v>0</v>
      </c>
      <c r="AG660" s="18">
        <v>0</v>
      </c>
      <c r="AH660" s="17">
        <f t="shared" si="486"/>
        <v>0</v>
      </c>
    </row>
    <row r="661" spans="1:34" ht="25" customHeight="1" x14ac:dyDescent="0.25">
      <c r="A661" s="248">
        <v>0</v>
      </c>
      <c r="B661" s="274"/>
      <c r="C661" s="275"/>
      <c r="D661" s="276"/>
      <c r="E661" s="276"/>
      <c r="F661" s="276"/>
      <c r="G661" s="276"/>
      <c r="H661" s="276"/>
      <c r="I661" s="276"/>
      <c r="J661" s="276"/>
      <c r="K661" s="367">
        <f t="shared" si="479"/>
        <v>0</v>
      </c>
      <c r="L661" s="376">
        <f t="shared" si="480"/>
        <v>0</v>
      </c>
      <c r="M661" s="95"/>
      <c r="O661" s="77"/>
      <c r="P661" s="93"/>
      <c r="Q661" s="96"/>
      <c r="S661" s="96"/>
      <c r="U661" s="96"/>
      <c r="V661" s="96"/>
      <c r="X661" s="96"/>
      <c r="Z661" s="96"/>
      <c r="AB661" s="97"/>
      <c r="AC661" s="30">
        <f t="shared" si="481"/>
        <v>0</v>
      </c>
      <c r="AD661" s="30">
        <f t="shared" si="482"/>
        <v>0</v>
      </c>
      <c r="AE661" s="30">
        <f t="shared" si="483"/>
        <v>0</v>
      </c>
      <c r="AF661" s="30">
        <f t="shared" si="484"/>
        <v>0</v>
      </c>
      <c r="AG661" s="18">
        <v>0</v>
      </c>
      <c r="AH661" s="17">
        <f t="shared" si="486"/>
        <v>0</v>
      </c>
    </row>
    <row r="662" spans="1:34" s="66" customFormat="1" ht="25" customHeight="1" x14ac:dyDescent="0.25">
      <c r="A662" s="252" t="s">
        <v>208</v>
      </c>
      <c r="B662" s="253" t="str">
        <f>IF(B654-B656-B657-B658=0,"OK","OUT OF BALANCE BY")</f>
        <v>OK</v>
      </c>
      <c r="C662" s="254" t="str">
        <f t="shared" ref="C662:L662" si="487">IF(C654-C656-C657-C658=0,"OK","OUT OF BALANCE BY")</f>
        <v>OK</v>
      </c>
      <c r="D662" s="268" t="str">
        <f t="shared" si="487"/>
        <v>OK</v>
      </c>
      <c r="E662" s="268" t="str">
        <f t="shared" si="487"/>
        <v>OK</v>
      </c>
      <c r="F662" s="268" t="str">
        <f t="shared" si="487"/>
        <v>OK</v>
      </c>
      <c r="G662" s="268" t="str">
        <f t="shared" si="487"/>
        <v>OK</v>
      </c>
      <c r="H662" s="268" t="str">
        <f t="shared" si="487"/>
        <v>OK</v>
      </c>
      <c r="I662" s="268" t="str">
        <f t="shared" si="487"/>
        <v>OK</v>
      </c>
      <c r="J662" s="268" t="str">
        <f t="shared" si="487"/>
        <v>OK</v>
      </c>
      <c r="K662" s="364" t="str">
        <f t="shared" si="487"/>
        <v>OK</v>
      </c>
      <c r="L662" s="380" t="str">
        <f t="shared" si="487"/>
        <v>OK</v>
      </c>
      <c r="M662" s="109"/>
      <c r="O662" s="77"/>
      <c r="P662" s="96"/>
      <c r="Q662" s="110"/>
      <c r="S662" s="110"/>
      <c r="U662" s="110"/>
      <c r="V662" s="110"/>
      <c r="X662" s="110"/>
      <c r="Z662" s="110"/>
      <c r="AB662" s="111"/>
      <c r="AC662" s="35" t="str">
        <f t="shared" ref="AC662:AF662" si="488">IF(AC654-AC656-AC657-AC658=0,"OK","OUT OF BALANCE BY")</f>
        <v>OK</v>
      </c>
      <c r="AD662" s="35" t="str">
        <f t="shared" si="488"/>
        <v>OK</v>
      </c>
      <c r="AE662" s="35" t="str">
        <f t="shared" si="488"/>
        <v>OK</v>
      </c>
      <c r="AF662" s="35" t="str">
        <f t="shared" si="488"/>
        <v>OK</v>
      </c>
      <c r="AG662" s="18"/>
      <c r="AH662" s="17">
        <f t="shared" si="486"/>
        <v>0</v>
      </c>
    </row>
    <row r="663" spans="1:34" s="66" customFormat="1" ht="25" customHeight="1" x14ac:dyDescent="0.25">
      <c r="A663" s="252"/>
      <c r="B663" s="240">
        <f>B654-B656-B657-B658</f>
        <v>0</v>
      </c>
      <c r="C663" s="241">
        <f t="shared" ref="C663:L663" si="489">C654-C656-C657-C658</f>
        <v>0</v>
      </c>
      <c r="D663" s="263">
        <f t="shared" si="489"/>
        <v>0</v>
      </c>
      <c r="E663" s="263">
        <f t="shared" si="489"/>
        <v>0</v>
      </c>
      <c r="F663" s="263">
        <f t="shared" si="489"/>
        <v>0</v>
      </c>
      <c r="G663" s="263">
        <f t="shared" si="489"/>
        <v>0</v>
      </c>
      <c r="H663" s="263">
        <f t="shared" si="489"/>
        <v>0</v>
      </c>
      <c r="I663" s="263">
        <f t="shared" si="489"/>
        <v>0</v>
      </c>
      <c r="J663" s="263">
        <f t="shared" si="489"/>
        <v>0</v>
      </c>
      <c r="K663" s="363">
        <f t="shared" si="489"/>
        <v>0</v>
      </c>
      <c r="L663" s="376">
        <f t="shared" si="489"/>
        <v>0</v>
      </c>
      <c r="M663" s="109"/>
      <c r="O663" s="77"/>
      <c r="P663" s="96"/>
      <c r="Q663" s="96"/>
      <c r="R663" s="17"/>
      <c r="S663" s="96"/>
      <c r="T663" s="17"/>
      <c r="U663" s="96"/>
      <c r="V663" s="96"/>
      <c r="W663" s="17"/>
      <c r="X663" s="96"/>
      <c r="Y663" s="17"/>
      <c r="Z663" s="96"/>
      <c r="AA663" s="17"/>
      <c r="AB663" s="97"/>
      <c r="AC663" s="30">
        <f t="shared" ref="AC663:AF663" si="490">AC654-AC656-AC657-AC658</f>
        <v>0</v>
      </c>
      <c r="AD663" s="30">
        <f t="shared" si="490"/>
        <v>0</v>
      </c>
      <c r="AE663" s="30">
        <f t="shared" si="490"/>
        <v>0</v>
      </c>
      <c r="AF663" s="30">
        <f t="shared" si="490"/>
        <v>0</v>
      </c>
      <c r="AG663" s="18"/>
      <c r="AH663" s="17">
        <f t="shared" si="486"/>
        <v>0</v>
      </c>
    </row>
    <row r="664" spans="1:34" ht="25" customHeight="1" thickBot="1" x14ac:dyDescent="0.3">
      <c r="A664" s="249"/>
      <c r="B664" s="250"/>
      <c r="C664" s="251"/>
      <c r="D664" s="264"/>
      <c r="E664" s="264"/>
      <c r="F664" s="264"/>
      <c r="G664" s="264"/>
      <c r="H664" s="264"/>
      <c r="I664" s="264"/>
      <c r="J664" s="264"/>
      <c r="K664" s="379"/>
      <c r="L664" s="378"/>
      <c r="M664" s="101"/>
      <c r="N664" s="102"/>
      <c r="O664" s="77"/>
      <c r="P664" s="99"/>
      <c r="Q664" s="103"/>
      <c r="R664" s="104"/>
      <c r="S664" s="103"/>
      <c r="T664" s="104"/>
      <c r="U664" s="103"/>
      <c r="V664" s="103"/>
      <c r="W664" s="104"/>
      <c r="X664" s="103"/>
      <c r="Y664" s="104"/>
      <c r="Z664" s="103"/>
      <c r="AA664" s="104"/>
      <c r="AB664" s="105"/>
      <c r="AC664" s="33"/>
      <c r="AD664" s="33"/>
      <c r="AE664" s="33"/>
      <c r="AF664" s="33"/>
      <c r="AG664" s="80"/>
      <c r="AH664" s="17">
        <f t="shared" si="486"/>
        <v>0</v>
      </c>
    </row>
    <row r="665" spans="1:34" ht="40" customHeight="1" x14ac:dyDescent="0.25">
      <c r="A665" s="233" t="s">
        <v>898</v>
      </c>
      <c r="B665" s="231"/>
      <c r="C665" s="234"/>
      <c r="D665" s="245"/>
      <c r="E665" s="245"/>
      <c r="F665" s="245"/>
      <c r="G665" s="245"/>
      <c r="H665" s="245"/>
      <c r="I665" s="245"/>
      <c r="J665" s="245"/>
      <c r="K665" s="363"/>
      <c r="L665" s="376"/>
      <c r="M665" s="95"/>
      <c r="O665" s="77"/>
      <c r="P665" s="106"/>
      <c r="Q665" s="96"/>
      <c r="S665" s="96"/>
      <c r="U665" s="96"/>
      <c r="V665" s="96"/>
      <c r="X665" s="96"/>
      <c r="Z665" s="96"/>
      <c r="AB665" s="97"/>
      <c r="AC665" s="30"/>
      <c r="AD665" s="30"/>
      <c r="AE665" s="30"/>
      <c r="AF665" s="30"/>
      <c r="AH665" s="17">
        <f>IF($L$666=0,0,1)</f>
        <v>0</v>
      </c>
    </row>
    <row r="666" spans="1:34" ht="25" customHeight="1" x14ac:dyDescent="0.25">
      <c r="A666" s="119" t="s">
        <v>188</v>
      </c>
      <c r="B666" s="240"/>
      <c r="C666" s="240"/>
      <c r="D666" s="240"/>
      <c r="E666" s="240"/>
      <c r="F666" s="240"/>
      <c r="G666" s="240"/>
      <c r="H666" s="240"/>
      <c r="I666" s="240"/>
      <c r="J666" s="240"/>
      <c r="K666" s="366">
        <f t="shared" ref="K666:K674" si="491">D666+E666+F666+H666+J666</f>
        <v>0</v>
      </c>
      <c r="L666" s="376">
        <f t="shared" ref="L666:L674" si="492">G666+I666+K666</f>
        <v>0</v>
      </c>
      <c r="M666" s="95"/>
      <c r="O666" s="77">
        <f>IF(L666&gt;1,1,0)</f>
        <v>0</v>
      </c>
      <c r="P666" s="93"/>
      <c r="Q666" s="96"/>
      <c r="S666" s="96"/>
      <c r="U666" s="96"/>
      <c r="V666" s="96"/>
      <c r="X666" s="96"/>
      <c r="Z666" s="96"/>
      <c r="AB666" s="97"/>
      <c r="AC666" s="30">
        <f t="shared" ref="AC666:AC674" si="493">Q666</f>
        <v>0</v>
      </c>
      <c r="AD666" s="30">
        <f t="shared" ref="AD666:AD674" si="494">D666+E666+F666+H666+J666</f>
        <v>0</v>
      </c>
      <c r="AE666" s="30">
        <f t="shared" ref="AE666:AE674" si="495">G666</f>
        <v>0</v>
      </c>
      <c r="AF666" s="30">
        <f t="shared" ref="AF666:AF674" si="496">AC666+AD666+AE666</f>
        <v>0</v>
      </c>
      <c r="AG666" s="18" t="s">
        <v>899</v>
      </c>
      <c r="AH666" s="17">
        <f>IF($L$666=0,0,1)</f>
        <v>0</v>
      </c>
    </row>
    <row r="667" spans="1:34" ht="25" customHeight="1" x14ac:dyDescent="0.25">
      <c r="A667" s="119" t="s">
        <v>225</v>
      </c>
      <c r="B667" s="240"/>
      <c r="C667" s="240"/>
      <c r="D667" s="240"/>
      <c r="E667" s="240"/>
      <c r="F667" s="240"/>
      <c r="G667" s="240"/>
      <c r="H667" s="240"/>
      <c r="I667" s="240"/>
      <c r="J667" s="240"/>
      <c r="K667" s="366">
        <f t="shared" si="491"/>
        <v>0</v>
      </c>
      <c r="L667" s="376">
        <f t="shared" si="492"/>
        <v>0</v>
      </c>
      <c r="M667" s="95"/>
      <c r="O667" s="77"/>
      <c r="P667" s="93"/>
      <c r="Q667" s="96"/>
      <c r="S667" s="96"/>
      <c r="U667" s="96"/>
      <c r="V667" s="96"/>
      <c r="X667" s="96"/>
      <c r="Z667" s="96"/>
      <c r="AB667" s="97"/>
      <c r="AC667" s="30">
        <f t="shared" si="493"/>
        <v>0</v>
      </c>
      <c r="AD667" s="30">
        <f t="shared" si="494"/>
        <v>0</v>
      </c>
      <c r="AE667" s="30">
        <f t="shared" si="495"/>
        <v>0</v>
      </c>
      <c r="AF667" s="30">
        <f t="shared" si="496"/>
        <v>0</v>
      </c>
      <c r="AG667" s="18" t="s">
        <v>900</v>
      </c>
      <c r="AH667" s="17">
        <f t="shared" ref="AH667:AH677" si="497">IF($L$666=0,0,1)</f>
        <v>0</v>
      </c>
    </row>
    <row r="668" spans="1:34" ht="25" customHeight="1" x14ac:dyDescent="0.25">
      <c r="A668" s="119" t="s">
        <v>901</v>
      </c>
      <c r="B668" s="240"/>
      <c r="C668" s="240"/>
      <c r="D668" s="240"/>
      <c r="E668" s="240"/>
      <c r="F668" s="240"/>
      <c r="G668" s="240"/>
      <c r="H668" s="240"/>
      <c r="I668" s="240"/>
      <c r="J668" s="240"/>
      <c r="K668" s="366">
        <f t="shared" si="491"/>
        <v>0</v>
      </c>
      <c r="L668" s="376">
        <f t="shared" si="492"/>
        <v>0</v>
      </c>
      <c r="M668" s="95"/>
      <c r="O668" s="77"/>
      <c r="P668" s="93"/>
      <c r="Q668" s="96"/>
      <c r="S668" s="96"/>
      <c r="U668" s="96"/>
      <c r="V668" s="96"/>
      <c r="X668" s="96"/>
      <c r="Z668" s="96"/>
      <c r="AB668" s="97"/>
      <c r="AC668" s="30">
        <f t="shared" si="493"/>
        <v>0</v>
      </c>
      <c r="AD668" s="30">
        <f t="shared" si="494"/>
        <v>0</v>
      </c>
      <c r="AE668" s="30">
        <f t="shared" si="495"/>
        <v>0</v>
      </c>
      <c r="AF668" s="30">
        <f t="shared" si="496"/>
        <v>0</v>
      </c>
      <c r="AG668" s="18" t="s">
        <v>902</v>
      </c>
      <c r="AH668" s="17">
        <f t="shared" si="497"/>
        <v>0</v>
      </c>
    </row>
    <row r="669" spans="1:34" ht="25" customHeight="1" x14ac:dyDescent="0.25">
      <c r="A669" s="119" t="s">
        <v>903</v>
      </c>
      <c r="B669" s="274"/>
      <c r="C669" s="274"/>
      <c r="D669" s="274"/>
      <c r="E669" s="274"/>
      <c r="F669" s="274"/>
      <c r="G669" s="274"/>
      <c r="H669" s="274"/>
      <c r="I669" s="274"/>
      <c r="J669" s="274"/>
      <c r="K669" s="383">
        <f t="shared" si="491"/>
        <v>0</v>
      </c>
      <c r="L669" s="376">
        <f t="shared" si="492"/>
        <v>0</v>
      </c>
      <c r="M669" s="95"/>
      <c r="O669" s="77"/>
      <c r="P669" s="93"/>
      <c r="Q669" s="96"/>
      <c r="S669" s="96"/>
      <c r="U669" s="96"/>
      <c r="V669" s="96"/>
      <c r="X669" s="96"/>
      <c r="Z669" s="96"/>
      <c r="AB669" s="97"/>
      <c r="AC669" s="30">
        <f t="shared" si="493"/>
        <v>0</v>
      </c>
      <c r="AD669" s="30">
        <f t="shared" si="494"/>
        <v>0</v>
      </c>
      <c r="AE669" s="30">
        <f t="shared" si="495"/>
        <v>0</v>
      </c>
      <c r="AF669" s="30">
        <f t="shared" si="496"/>
        <v>0</v>
      </c>
      <c r="AG669" s="18" t="s">
        <v>904</v>
      </c>
      <c r="AH669" s="17">
        <f t="shared" si="497"/>
        <v>0</v>
      </c>
    </row>
    <row r="670" spans="1:34" ht="25" customHeight="1" x14ac:dyDescent="0.25">
      <c r="A670" s="119" t="s">
        <v>905</v>
      </c>
      <c r="B670" s="274"/>
      <c r="C670" s="274"/>
      <c r="D670" s="274"/>
      <c r="E670" s="274"/>
      <c r="F670" s="274"/>
      <c r="G670" s="274"/>
      <c r="H670" s="274"/>
      <c r="I670" s="274"/>
      <c r="J670" s="274"/>
      <c r="K670" s="383">
        <f t="shared" si="491"/>
        <v>0</v>
      </c>
      <c r="L670" s="376">
        <f t="shared" si="492"/>
        <v>0</v>
      </c>
      <c r="M670" s="95"/>
      <c r="O670" s="77"/>
      <c r="P670" s="93"/>
      <c r="Q670" s="96"/>
      <c r="S670" s="96"/>
      <c r="U670" s="96"/>
      <c r="V670" s="96"/>
      <c r="X670" s="96"/>
      <c r="Z670" s="96"/>
      <c r="AB670" s="97"/>
      <c r="AC670" s="30">
        <f t="shared" si="493"/>
        <v>0</v>
      </c>
      <c r="AD670" s="30">
        <f t="shared" si="494"/>
        <v>0</v>
      </c>
      <c r="AE670" s="30">
        <f t="shared" si="495"/>
        <v>0</v>
      </c>
      <c r="AF670" s="30">
        <f t="shared" si="496"/>
        <v>0</v>
      </c>
      <c r="AG670" s="18" t="s">
        <v>906</v>
      </c>
      <c r="AH670" s="17">
        <f t="shared" si="497"/>
        <v>0</v>
      </c>
    </row>
    <row r="671" spans="1:34" ht="25" customHeight="1" x14ac:dyDescent="0.25">
      <c r="A671" s="119" t="s">
        <v>907</v>
      </c>
      <c r="B671" s="274"/>
      <c r="C671" s="274"/>
      <c r="D671" s="274"/>
      <c r="E671" s="274"/>
      <c r="F671" s="274"/>
      <c r="G671" s="274"/>
      <c r="H671" s="274"/>
      <c r="I671" s="274"/>
      <c r="J671" s="274"/>
      <c r="K671" s="383">
        <f t="shared" si="491"/>
        <v>0</v>
      </c>
      <c r="L671" s="376">
        <f t="shared" si="492"/>
        <v>0</v>
      </c>
      <c r="M671" s="95"/>
      <c r="O671" s="77"/>
      <c r="P671" s="93"/>
      <c r="Q671" s="96"/>
      <c r="S671" s="96"/>
      <c r="U671" s="96"/>
      <c r="V671" s="96"/>
      <c r="X671" s="96"/>
      <c r="Z671" s="96"/>
      <c r="AB671" s="97"/>
      <c r="AC671" s="30">
        <f t="shared" si="493"/>
        <v>0</v>
      </c>
      <c r="AD671" s="30">
        <f t="shared" si="494"/>
        <v>0</v>
      </c>
      <c r="AE671" s="30">
        <f t="shared" si="495"/>
        <v>0</v>
      </c>
      <c r="AF671" s="30">
        <f t="shared" si="496"/>
        <v>0</v>
      </c>
      <c r="AG671" s="18" t="s">
        <v>908</v>
      </c>
      <c r="AH671" s="17">
        <f t="shared" si="497"/>
        <v>0</v>
      </c>
    </row>
    <row r="672" spans="1:34" ht="25" customHeight="1" x14ac:dyDescent="0.25">
      <c r="A672" s="248">
        <v>0</v>
      </c>
      <c r="B672" s="274"/>
      <c r="C672" s="275"/>
      <c r="D672" s="276"/>
      <c r="E672" s="276"/>
      <c r="F672" s="276"/>
      <c r="G672" s="276"/>
      <c r="H672" s="276"/>
      <c r="I672" s="276"/>
      <c r="J672" s="276"/>
      <c r="K672" s="367">
        <f t="shared" si="491"/>
        <v>0</v>
      </c>
      <c r="L672" s="376">
        <f t="shared" si="492"/>
        <v>0</v>
      </c>
      <c r="M672" s="95"/>
      <c r="O672" s="77"/>
      <c r="P672" s="93"/>
      <c r="Q672" s="96"/>
      <c r="S672" s="96"/>
      <c r="U672" s="96"/>
      <c r="V672" s="96"/>
      <c r="X672" s="96"/>
      <c r="Z672" s="96"/>
      <c r="AB672" s="97"/>
      <c r="AC672" s="30">
        <f t="shared" si="493"/>
        <v>0</v>
      </c>
      <c r="AD672" s="30">
        <f t="shared" si="494"/>
        <v>0</v>
      </c>
      <c r="AE672" s="30">
        <f t="shared" si="495"/>
        <v>0</v>
      </c>
      <c r="AF672" s="30">
        <f t="shared" si="496"/>
        <v>0</v>
      </c>
      <c r="AG672" s="18">
        <v>0</v>
      </c>
      <c r="AH672" s="17">
        <f t="shared" si="497"/>
        <v>0</v>
      </c>
    </row>
    <row r="673" spans="1:34" ht="25" customHeight="1" x14ac:dyDescent="0.25">
      <c r="A673" s="248">
        <v>0</v>
      </c>
      <c r="B673" s="274"/>
      <c r="C673" s="275"/>
      <c r="D673" s="276"/>
      <c r="E673" s="276"/>
      <c r="F673" s="276"/>
      <c r="G673" s="276"/>
      <c r="H673" s="276"/>
      <c r="I673" s="276"/>
      <c r="J673" s="276"/>
      <c r="K673" s="367">
        <f t="shared" si="491"/>
        <v>0</v>
      </c>
      <c r="L673" s="376">
        <f t="shared" si="492"/>
        <v>0</v>
      </c>
      <c r="M673" s="95"/>
      <c r="O673" s="77"/>
      <c r="P673" s="93"/>
      <c r="Q673" s="96"/>
      <c r="S673" s="96"/>
      <c r="U673" s="96"/>
      <c r="V673" s="96"/>
      <c r="X673" s="96"/>
      <c r="Z673" s="96"/>
      <c r="AB673" s="97"/>
      <c r="AC673" s="30">
        <f t="shared" si="493"/>
        <v>0</v>
      </c>
      <c r="AD673" s="30">
        <f t="shared" si="494"/>
        <v>0</v>
      </c>
      <c r="AE673" s="30">
        <f t="shared" si="495"/>
        <v>0</v>
      </c>
      <c r="AF673" s="30">
        <f t="shared" si="496"/>
        <v>0</v>
      </c>
      <c r="AG673" s="18">
        <v>0</v>
      </c>
      <c r="AH673" s="17">
        <f t="shared" si="497"/>
        <v>0</v>
      </c>
    </row>
    <row r="674" spans="1:34" ht="25" customHeight="1" x14ac:dyDescent="0.25">
      <c r="A674" s="248">
        <v>0</v>
      </c>
      <c r="B674" s="274"/>
      <c r="C674" s="275"/>
      <c r="D674" s="276"/>
      <c r="E674" s="276"/>
      <c r="F674" s="276"/>
      <c r="G674" s="276"/>
      <c r="H674" s="276"/>
      <c r="I674" s="276"/>
      <c r="J674" s="276"/>
      <c r="K674" s="367">
        <f t="shared" si="491"/>
        <v>0</v>
      </c>
      <c r="L674" s="376">
        <f t="shared" si="492"/>
        <v>0</v>
      </c>
      <c r="M674" s="95"/>
      <c r="O674" s="77"/>
      <c r="P674" s="93"/>
      <c r="Q674" s="96"/>
      <c r="S674" s="96"/>
      <c r="U674" s="96"/>
      <c r="V674" s="96"/>
      <c r="X674" s="96"/>
      <c r="Z674" s="96"/>
      <c r="AB674" s="97"/>
      <c r="AC674" s="30">
        <f t="shared" si="493"/>
        <v>0</v>
      </c>
      <c r="AD674" s="30">
        <f t="shared" si="494"/>
        <v>0</v>
      </c>
      <c r="AE674" s="30">
        <f t="shared" si="495"/>
        <v>0</v>
      </c>
      <c r="AF674" s="30">
        <f t="shared" si="496"/>
        <v>0</v>
      </c>
      <c r="AG674" s="18">
        <v>0</v>
      </c>
      <c r="AH674" s="17">
        <f t="shared" si="497"/>
        <v>0</v>
      </c>
    </row>
    <row r="675" spans="1:34" s="66" customFormat="1" ht="25" customHeight="1" x14ac:dyDescent="0.25">
      <c r="A675" s="252" t="s">
        <v>235</v>
      </c>
      <c r="B675" s="253" t="str">
        <f>IF(B666-B667-B668=0,"OK","OUT OF BALANCE BY")</f>
        <v>OK</v>
      </c>
      <c r="C675" s="254" t="str">
        <f t="shared" ref="C675:L675" si="498">IF(C666-C667-C668=0,"OK","OUT OF BALANCE BY")</f>
        <v>OK</v>
      </c>
      <c r="D675" s="268" t="str">
        <f t="shared" si="498"/>
        <v>OK</v>
      </c>
      <c r="E675" s="268" t="str">
        <f t="shared" si="498"/>
        <v>OK</v>
      </c>
      <c r="F675" s="268" t="str">
        <f t="shared" si="498"/>
        <v>OK</v>
      </c>
      <c r="G675" s="268" t="str">
        <f t="shared" si="498"/>
        <v>OK</v>
      </c>
      <c r="H675" s="268" t="str">
        <f t="shared" si="498"/>
        <v>OK</v>
      </c>
      <c r="I675" s="268" t="str">
        <f t="shared" si="498"/>
        <v>OK</v>
      </c>
      <c r="J675" s="268" t="str">
        <f t="shared" si="498"/>
        <v>OK</v>
      </c>
      <c r="K675" s="364" t="str">
        <f t="shared" si="498"/>
        <v>OK</v>
      </c>
      <c r="L675" s="380" t="str">
        <f t="shared" si="498"/>
        <v>OK</v>
      </c>
      <c r="M675" s="109"/>
      <c r="O675" s="77"/>
      <c r="P675" s="96"/>
      <c r="Q675" s="110"/>
      <c r="S675" s="110"/>
      <c r="U675" s="110"/>
      <c r="V675" s="110"/>
      <c r="X675" s="110"/>
      <c r="Z675" s="110"/>
      <c r="AB675" s="111"/>
      <c r="AC675" s="35" t="str">
        <f t="shared" ref="AC675:AF675" si="499">IF(AC666-AC667-AC668=0,"OK","OUT OF BALANCE BY")</f>
        <v>OK</v>
      </c>
      <c r="AD675" s="35" t="str">
        <f t="shared" si="499"/>
        <v>OK</v>
      </c>
      <c r="AE675" s="35" t="str">
        <f t="shared" si="499"/>
        <v>OK</v>
      </c>
      <c r="AF675" s="35" t="str">
        <f t="shared" si="499"/>
        <v>OK</v>
      </c>
      <c r="AG675" s="18"/>
      <c r="AH675" s="17">
        <f t="shared" si="497"/>
        <v>0</v>
      </c>
    </row>
    <row r="676" spans="1:34" s="66" customFormat="1" ht="25" customHeight="1" x14ac:dyDescent="0.25">
      <c r="A676" s="252"/>
      <c r="B676" s="240">
        <f>B666-B667-B668</f>
        <v>0</v>
      </c>
      <c r="C676" s="241">
        <f t="shared" ref="C676:L676" si="500">C666-C667-C668</f>
        <v>0</v>
      </c>
      <c r="D676" s="263">
        <f t="shared" si="500"/>
        <v>0</v>
      </c>
      <c r="E676" s="263">
        <f t="shared" si="500"/>
        <v>0</v>
      </c>
      <c r="F676" s="263">
        <f t="shared" si="500"/>
        <v>0</v>
      </c>
      <c r="G676" s="263">
        <f t="shared" si="500"/>
        <v>0</v>
      </c>
      <c r="H676" s="263">
        <f t="shared" si="500"/>
        <v>0</v>
      </c>
      <c r="I676" s="263">
        <f t="shared" si="500"/>
        <v>0</v>
      </c>
      <c r="J676" s="263">
        <f t="shared" si="500"/>
        <v>0</v>
      </c>
      <c r="K676" s="363">
        <f t="shared" si="500"/>
        <v>0</v>
      </c>
      <c r="L676" s="376">
        <f t="shared" si="500"/>
        <v>0</v>
      </c>
      <c r="M676" s="109"/>
      <c r="O676" s="77"/>
      <c r="P676" s="96"/>
      <c r="Q676" s="96"/>
      <c r="R676" s="17"/>
      <c r="S676" s="96"/>
      <c r="T676" s="17"/>
      <c r="U676" s="96"/>
      <c r="V676" s="96"/>
      <c r="W676" s="17"/>
      <c r="X676" s="96"/>
      <c r="Y676" s="17"/>
      <c r="Z676" s="96"/>
      <c r="AA676" s="17"/>
      <c r="AB676" s="97"/>
      <c r="AC676" s="30">
        <f t="shared" ref="AC676:AF676" si="501">AC666-AC667-AC668</f>
        <v>0</v>
      </c>
      <c r="AD676" s="30">
        <f t="shared" si="501"/>
        <v>0</v>
      </c>
      <c r="AE676" s="30">
        <f t="shared" si="501"/>
        <v>0</v>
      </c>
      <c r="AF676" s="30">
        <f t="shared" si="501"/>
        <v>0</v>
      </c>
      <c r="AG676" s="18"/>
      <c r="AH676" s="17">
        <f t="shared" si="497"/>
        <v>0</v>
      </c>
    </row>
    <row r="677" spans="1:34" ht="25" customHeight="1" thickBot="1" x14ac:dyDescent="0.3">
      <c r="A677" s="249"/>
      <c r="B677" s="250"/>
      <c r="C677" s="251"/>
      <c r="D677" s="264"/>
      <c r="E677" s="264"/>
      <c r="F677" s="264"/>
      <c r="G677" s="264"/>
      <c r="H677" s="264"/>
      <c r="I677" s="264"/>
      <c r="J677" s="264"/>
      <c r="K677" s="379"/>
      <c r="L677" s="378"/>
      <c r="M677" s="101"/>
      <c r="N677" s="102"/>
      <c r="O677" s="77"/>
      <c r="P677" s="99"/>
      <c r="Q677" s="103"/>
      <c r="R677" s="104"/>
      <c r="S677" s="103"/>
      <c r="T677" s="104"/>
      <c r="U677" s="103"/>
      <c r="V677" s="103"/>
      <c r="W677" s="104"/>
      <c r="X677" s="103"/>
      <c r="Y677" s="104"/>
      <c r="Z677" s="103"/>
      <c r="AA677" s="104"/>
      <c r="AB677" s="105"/>
      <c r="AC677" s="33"/>
      <c r="AD677" s="33"/>
      <c r="AE677" s="33"/>
      <c r="AF677" s="33"/>
      <c r="AG677" s="80"/>
      <c r="AH677" s="17">
        <f t="shared" si="497"/>
        <v>0</v>
      </c>
    </row>
    <row r="678" spans="1:34" ht="40" customHeight="1" x14ac:dyDescent="0.25">
      <c r="A678" s="233" t="s">
        <v>909</v>
      </c>
      <c r="B678" s="236"/>
      <c r="C678" s="237"/>
      <c r="D678" s="246"/>
      <c r="E678" s="246"/>
      <c r="F678" s="246"/>
      <c r="G678" s="246"/>
      <c r="H678" s="246"/>
      <c r="I678" s="246"/>
      <c r="J678" s="246"/>
      <c r="K678" s="357"/>
      <c r="L678" s="376"/>
      <c r="M678" s="95"/>
      <c r="O678" s="77"/>
      <c r="P678" s="106"/>
      <c r="Q678" s="96"/>
      <c r="S678" s="96"/>
      <c r="U678" s="96"/>
      <c r="V678" s="96"/>
      <c r="X678" s="96"/>
      <c r="Z678" s="96"/>
      <c r="AB678" s="97"/>
      <c r="AC678" s="30"/>
      <c r="AD678" s="30"/>
      <c r="AE678" s="30"/>
      <c r="AF678" s="30"/>
      <c r="AH678" s="17">
        <f>IF($L$679=0,0,1)</f>
        <v>0</v>
      </c>
    </row>
    <row r="679" spans="1:34" ht="25" customHeight="1" x14ac:dyDescent="0.25">
      <c r="A679" s="119" t="s">
        <v>188</v>
      </c>
      <c r="B679" s="279"/>
      <c r="C679" s="279"/>
      <c r="D679" s="279"/>
      <c r="E679" s="279"/>
      <c r="F679" s="279"/>
      <c r="G679" s="279"/>
      <c r="H679" s="279"/>
      <c r="I679" s="279"/>
      <c r="J679" s="279"/>
      <c r="K679" s="384">
        <f t="shared" ref="K679:K697" si="502">D679+E679+F679+H679+J679</f>
        <v>0</v>
      </c>
      <c r="L679" s="376">
        <f t="shared" ref="L679:L697" si="503">G679+I679+K679</f>
        <v>0</v>
      </c>
      <c r="M679" s="95"/>
      <c r="O679" s="77">
        <f>IF(L679&gt;1,1,0)</f>
        <v>0</v>
      </c>
      <c r="P679" s="93"/>
      <c r="Q679" s="96"/>
      <c r="S679" s="96"/>
      <c r="U679" s="96"/>
      <c r="V679" s="96"/>
      <c r="X679" s="96"/>
      <c r="Z679" s="96"/>
      <c r="AB679" s="97"/>
      <c r="AC679" s="30">
        <f t="shared" ref="AC679:AC697" si="504">Q679</f>
        <v>0</v>
      </c>
      <c r="AD679" s="30">
        <f t="shared" ref="AD679:AD697" si="505">D679+E679+F679+H679+J679</f>
        <v>0</v>
      </c>
      <c r="AE679" s="30">
        <f t="shared" ref="AE679:AE697" si="506">G679</f>
        <v>0</v>
      </c>
      <c r="AF679" s="30">
        <f t="shared" ref="AF679:AF697" si="507">AC679+AD679+AE679</f>
        <v>0</v>
      </c>
      <c r="AG679" s="18" t="s">
        <v>910</v>
      </c>
      <c r="AH679" s="17">
        <f>IF($L$679=0,0,1)</f>
        <v>0</v>
      </c>
    </row>
    <row r="680" spans="1:34" ht="25" customHeight="1" x14ac:dyDescent="0.25">
      <c r="A680" s="370" t="s">
        <v>911</v>
      </c>
      <c r="B680" s="372">
        <f t="shared" ref="B680:J680" si="508">B679</f>
        <v>0</v>
      </c>
      <c r="C680" s="372">
        <f t="shared" si="508"/>
        <v>0</v>
      </c>
      <c r="D680" s="372">
        <f t="shared" si="508"/>
        <v>0</v>
      </c>
      <c r="E680" s="372">
        <f t="shared" si="508"/>
        <v>0</v>
      </c>
      <c r="F680" s="372">
        <f t="shared" si="508"/>
        <v>0</v>
      </c>
      <c r="G680" s="372">
        <f t="shared" si="508"/>
        <v>0</v>
      </c>
      <c r="H680" s="372">
        <f t="shared" si="508"/>
        <v>0</v>
      </c>
      <c r="I680" s="372">
        <f t="shared" si="508"/>
        <v>0</v>
      </c>
      <c r="J680" s="372">
        <f t="shared" si="508"/>
        <v>0</v>
      </c>
      <c r="K680" s="372">
        <f t="shared" si="502"/>
        <v>0</v>
      </c>
      <c r="L680" s="376">
        <f t="shared" si="503"/>
        <v>0</v>
      </c>
      <c r="M680" s="95"/>
      <c r="O680" s="77"/>
      <c r="P680" s="93"/>
      <c r="Q680" s="96"/>
      <c r="S680" s="96"/>
      <c r="U680" s="96"/>
      <c r="V680" s="96"/>
      <c r="X680" s="96"/>
      <c r="Z680" s="96"/>
      <c r="AB680" s="97"/>
      <c r="AC680" s="30">
        <f t="shared" si="504"/>
        <v>0</v>
      </c>
      <c r="AD680" s="30">
        <f t="shared" si="505"/>
        <v>0</v>
      </c>
      <c r="AE680" s="30">
        <f t="shared" si="506"/>
        <v>0</v>
      </c>
      <c r="AF680" s="30">
        <f t="shared" si="507"/>
        <v>0</v>
      </c>
      <c r="AG680" s="18" t="s">
        <v>912</v>
      </c>
      <c r="AH680" s="17">
        <f t="shared" ref="AH680:AH698" si="509">IF($L$679=0,0,1)</f>
        <v>0</v>
      </c>
    </row>
    <row r="681" spans="1:34" ht="25" customHeight="1" x14ac:dyDescent="0.25">
      <c r="A681" s="119" t="s">
        <v>913</v>
      </c>
      <c r="B681" s="274"/>
      <c r="C681" s="274"/>
      <c r="D681" s="274"/>
      <c r="E681" s="274"/>
      <c r="F681" s="274"/>
      <c r="G681" s="274"/>
      <c r="H681" s="274"/>
      <c r="I681" s="274"/>
      <c r="J681" s="274"/>
      <c r="K681" s="383">
        <f t="shared" si="502"/>
        <v>0</v>
      </c>
      <c r="L681" s="376">
        <f t="shared" si="503"/>
        <v>0</v>
      </c>
      <c r="M681" s="95"/>
      <c r="O681" s="77"/>
      <c r="P681" s="93"/>
      <c r="Q681" s="96"/>
      <c r="S681" s="96"/>
      <c r="U681" s="96"/>
      <c r="V681" s="96"/>
      <c r="X681" s="96"/>
      <c r="Z681" s="96"/>
      <c r="AB681" s="97"/>
      <c r="AC681" s="30">
        <f t="shared" si="504"/>
        <v>0</v>
      </c>
      <c r="AD681" s="30">
        <f t="shared" si="505"/>
        <v>0</v>
      </c>
      <c r="AE681" s="30">
        <f t="shared" si="506"/>
        <v>0</v>
      </c>
      <c r="AF681" s="30">
        <f t="shared" si="507"/>
        <v>0</v>
      </c>
      <c r="AG681" s="18" t="s">
        <v>914</v>
      </c>
      <c r="AH681" s="17">
        <f t="shared" si="509"/>
        <v>0</v>
      </c>
    </row>
    <row r="682" spans="1:34" ht="25" customHeight="1" x14ac:dyDescent="0.25">
      <c r="A682" s="119" t="s">
        <v>915</v>
      </c>
      <c r="B682" s="274"/>
      <c r="C682" s="274"/>
      <c r="D682" s="274"/>
      <c r="E682" s="274"/>
      <c r="F682" s="274"/>
      <c r="G682" s="274"/>
      <c r="H682" s="274"/>
      <c r="I682" s="274"/>
      <c r="J682" s="274"/>
      <c r="K682" s="383">
        <f t="shared" si="502"/>
        <v>0</v>
      </c>
      <c r="L682" s="376">
        <f t="shared" si="503"/>
        <v>0</v>
      </c>
      <c r="M682" s="95"/>
      <c r="O682" s="77"/>
      <c r="P682" s="93"/>
      <c r="Q682" s="96"/>
      <c r="S682" s="96"/>
      <c r="U682" s="96"/>
      <c r="V682" s="96"/>
      <c r="X682" s="96"/>
      <c r="Z682" s="96"/>
      <c r="AB682" s="97"/>
      <c r="AC682" s="30">
        <f t="shared" si="504"/>
        <v>0</v>
      </c>
      <c r="AD682" s="30">
        <f t="shared" si="505"/>
        <v>0</v>
      </c>
      <c r="AE682" s="30">
        <f t="shared" si="506"/>
        <v>0</v>
      </c>
      <c r="AF682" s="30">
        <f t="shared" si="507"/>
        <v>0</v>
      </c>
      <c r="AG682" s="18" t="s">
        <v>916</v>
      </c>
      <c r="AH682" s="17">
        <f t="shared" si="509"/>
        <v>0</v>
      </c>
    </row>
    <row r="683" spans="1:34" ht="25" customHeight="1" x14ac:dyDescent="0.25">
      <c r="A683" s="119" t="s">
        <v>917</v>
      </c>
      <c r="B683" s="274"/>
      <c r="C683" s="274"/>
      <c r="D683" s="274"/>
      <c r="E683" s="274"/>
      <c r="F683" s="274"/>
      <c r="G683" s="274"/>
      <c r="H683" s="274"/>
      <c r="I683" s="274"/>
      <c r="J683" s="274"/>
      <c r="K683" s="383">
        <f t="shared" si="502"/>
        <v>0</v>
      </c>
      <c r="L683" s="376">
        <f t="shared" si="503"/>
        <v>0</v>
      </c>
      <c r="M683" s="95"/>
      <c r="O683" s="77"/>
      <c r="P683" s="93"/>
      <c r="Q683" s="96"/>
      <c r="S683" s="96"/>
      <c r="U683" s="96"/>
      <c r="V683" s="96"/>
      <c r="X683" s="96"/>
      <c r="Z683" s="96"/>
      <c r="AB683" s="97"/>
      <c r="AC683" s="30">
        <f t="shared" si="504"/>
        <v>0</v>
      </c>
      <c r="AD683" s="30">
        <f t="shared" si="505"/>
        <v>0</v>
      </c>
      <c r="AE683" s="30">
        <f t="shared" si="506"/>
        <v>0</v>
      </c>
      <c r="AF683" s="30">
        <f t="shared" si="507"/>
        <v>0</v>
      </c>
      <c r="AG683" s="18" t="s">
        <v>918</v>
      </c>
      <c r="AH683" s="17">
        <f t="shared" si="509"/>
        <v>0</v>
      </c>
    </row>
    <row r="684" spans="1:34" ht="25" customHeight="1" x14ac:dyDescent="0.25">
      <c r="A684" s="119" t="s">
        <v>919</v>
      </c>
      <c r="B684" s="238"/>
      <c r="C684" s="238"/>
      <c r="D684" s="238"/>
      <c r="E684" s="238"/>
      <c r="F684" s="238"/>
      <c r="G684" s="238"/>
      <c r="H684" s="238"/>
      <c r="I684" s="238"/>
      <c r="J684" s="238"/>
      <c r="K684" s="372">
        <f t="shared" si="502"/>
        <v>0</v>
      </c>
      <c r="L684" s="376">
        <f t="shared" si="503"/>
        <v>0</v>
      </c>
      <c r="M684" s="95"/>
      <c r="O684" s="77"/>
      <c r="P684" s="93"/>
      <c r="Q684" s="96"/>
      <c r="S684" s="96"/>
      <c r="U684" s="96"/>
      <c r="V684" s="96"/>
      <c r="X684" s="96"/>
      <c r="Z684" s="96"/>
      <c r="AB684" s="97"/>
      <c r="AC684" s="30">
        <f t="shared" si="504"/>
        <v>0</v>
      </c>
      <c r="AD684" s="30">
        <f t="shared" si="505"/>
        <v>0</v>
      </c>
      <c r="AE684" s="30">
        <f t="shared" si="506"/>
        <v>0</v>
      </c>
      <c r="AF684" s="30">
        <f t="shared" si="507"/>
        <v>0</v>
      </c>
      <c r="AG684" s="18" t="s">
        <v>920</v>
      </c>
      <c r="AH684" s="17">
        <f t="shared" si="509"/>
        <v>0</v>
      </c>
    </row>
    <row r="685" spans="1:34" ht="25" customHeight="1" x14ac:dyDescent="0.25">
      <c r="A685" s="119" t="s">
        <v>921</v>
      </c>
      <c r="B685" s="238"/>
      <c r="C685" s="238"/>
      <c r="D685" s="238"/>
      <c r="E685" s="238"/>
      <c r="F685" s="238"/>
      <c r="G685" s="238"/>
      <c r="H685" s="238"/>
      <c r="I685" s="238"/>
      <c r="J685" s="238"/>
      <c r="K685" s="372">
        <f t="shared" si="502"/>
        <v>0</v>
      </c>
      <c r="L685" s="376">
        <f t="shared" si="503"/>
        <v>0</v>
      </c>
      <c r="M685" s="95"/>
      <c r="O685" s="77"/>
      <c r="P685" s="93"/>
      <c r="Q685" s="96"/>
      <c r="S685" s="96"/>
      <c r="U685" s="96"/>
      <c r="V685" s="96"/>
      <c r="X685" s="96"/>
      <c r="Z685" s="96"/>
      <c r="AB685" s="97"/>
      <c r="AC685" s="30">
        <f t="shared" si="504"/>
        <v>0</v>
      </c>
      <c r="AD685" s="30">
        <f t="shared" si="505"/>
        <v>0</v>
      </c>
      <c r="AE685" s="30">
        <f t="shared" si="506"/>
        <v>0</v>
      </c>
      <c r="AF685" s="30">
        <f t="shared" si="507"/>
        <v>0</v>
      </c>
      <c r="AG685" s="18" t="s">
        <v>922</v>
      </c>
      <c r="AH685" s="17">
        <f t="shared" si="509"/>
        <v>0</v>
      </c>
    </row>
    <row r="686" spans="1:34" ht="25" customHeight="1" x14ac:dyDescent="0.25">
      <c r="A686" s="119" t="s">
        <v>923</v>
      </c>
      <c r="B686" s="238"/>
      <c r="C686" s="238"/>
      <c r="D686" s="238"/>
      <c r="E686" s="238"/>
      <c r="F686" s="238"/>
      <c r="G686" s="238"/>
      <c r="H686" s="238"/>
      <c r="I686" s="238"/>
      <c r="J686" s="238"/>
      <c r="K686" s="372">
        <f t="shared" si="502"/>
        <v>0</v>
      </c>
      <c r="L686" s="376">
        <f t="shared" si="503"/>
        <v>0</v>
      </c>
      <c r="M686" s="95"/>
      <c r="O686" s="77"/>
      <c r="P686" s="93"/>
      <c r="Q686" s="96"/>
      <c r="S686" s="96"/>
      <c r="U686" s="96"/>
      <c r="V686" s="96"/>
      <c r="X686" s="96"/>
      <c r="Z686" s="96"/>
      <c r="AB686" s="97"/>
      <c r="AC686" s="30">
        <f t="shared" si="504"/>
        <v>0</v>
      </c>
      <c r="AD686" s="30">
        <f t="shared" si="505"/>
        <v>0</v>
      </c>
      <c r="AE686" s="30">
        <f t="shared" si="506"/>
        <v>0</v>
      </c>
      <c r="AF686" s="30">
        <f t="shared" si="507"/>
        <v>0</v>
      </c>
      <c r="AG686" s="18" t="s">
        <v>924</v>
      </c>
      <c r="AH686" s="17">
        <f t="shared" si="509"/>
        <v>0</v>
      </c>
    </row>
    <row r="687" spans="1:34" ht="25" customHeight="1" x14ac:dyDescent="0.25">
      <c r="A687" s="119" t="s">
        <v>925</v>
      </c>
      <c r="B687" s="238"/>
      <c r="C687" s="238"/>
      <c r="D687" s="238"/>
      <c r="E687" s="238"/>
      <c r="F687" s="238"/>
      <c r="G687" s="238"/>
      <c r="H687" s="238"/>
      <c r="I687" s="238"/>
      <c r="J687" s="238"/>
      <c r="K687" s="372">
        <f t="shared" si="502"/>
        <v>0</v>
      </c>
      <c r="L687" s="376">
        <f t="shared" si="503"/>
        <v>0</v>
      </c>
      <c r="M687" s="95"/>
      <c r="O687" s="77"/>
      <c r="P687" s="93"/>
      <c r="Q687" s="96"/>
      <c r="S687" s="96"/>
      <c r="U687" s="96"/>
      <c r="V687" s="96"/>
      <c r="X687" s="96"/>
      <c r="Z687" s="96"/>
      <c r="AB687" s="97"/>
      <c r="AC687" s="30">
        <f t="shared" si="504"/>
        <v>0</v>
      </c>
      <c r="AD687" s="30">
        <f t="shared" si="505"/>
        <v>0</v>
      </c>
      <c r="AE687" s="30">
        <f t="shared" si="506"/>
        <v>0</v>
      </c>
      <c r="AF687" s="30">
        <f t="shared" si="507"/>
        <v>0</v>
      </c>
      <c r="AG687" s="18" t="s">
        <v>926</v>
      </c>
      <c r="AH687" s="17">
        <f t="shared" si="509"/>
        <v>0</v>
      </c>
    </row>
    <row r="688" spans="1:34" ht="25" customHeight="1" x14ac:dyDescent="0.25">
      <c r="A688" s="119" t="s">
        <v>927</v>
      </c>
      <c r="B688" s="238"/>
      <c r="C688" s="238"/>
      <c r="D688" s="238"/>
      <c r="E688" s="238"/>
      <c r="F688" s="238"/>
      <c r="G688" s="238"/>
      <c r="H688" s="238"/>
      <c r="I688" s="238"/>
      <c r="J688" s="238"/>
      <c r="K688" s="372">
        <f t="shared" si="502"/>
        <v>0</v>
      </c>
      <c r="L688" s="376">
        <f t="shared" si="503"/>
        <v>0</v>
      </c>
      <c r="M688" s="95"/>
      <c r="O688" s="77"/>
      <c r="P688" s="93"/>
      <c r="Q688" s="96"/>
      <c r="S688" s="96"/>
      <c r="U688" s="96"/>
      <c r="V688" s="96"/>
      <c r="X688" s="96"/>
      <c r="Z688" s="96"/>
      <c r="AB688" s="97"/>
      <c r="AC688" s="30">
        <f t="shared" si="504"/>
        <v>0</v>
      </c>
      <c r="AD688" s="30">
        <f t="shared" si="505"/>
        <v>0</v>
      </c>
      <c r="AE688" s="30">
        <f t="shared" si="506"/>
        <v>0</v>
      </c>
      <c r="AF688" s="30">
        <f t="shared" si="507"/>
        <v>0</v>
      </c>
      <c r="AG688" s="18" t="s">
        <v>928</v>
      </c>
      <c r="AH688" s="17">
        <f t="shared" si="509"/>
        <v>0</v>
      </c>
    </row>
    <row r="689" spans="1:34" ht="25" customHeight="1" x14ac:dyDescent="0.25">
      <c r="A689" s="119" t="s">
        <v>929</v>
      </c>
      <c r="B689" s="238"/>
      <c r="C689" s="238"/>
      <c r="D689" s="238"/>
      <c r="E689" s="238"/>
      <c r="F689" s="238"/>
      <c r="G689" s="238"/>
      <c r="H689" s="238"/>
      <c r="I689" s="238"/>
      <c r="J689" s="238"/>
      <c r="K689" s="372">
        <f t="shared" si="502"/>
        <v>0</v>
      </c>
      <c r="L689" s="376">
        <f t="shared" si="503"/>
        <v>0</v>
      </c>
      <c r="M689" s="95"/>
      <c r="O689" s="77"/>
      <c r="P689" s="93"/>
      <c r="Q689" s="96"/>
      <c r="S689" s="96"/>
      <c r="U689" s="96"/>
      <c r="V689" s="96"/>
      <c r="X689" s="96"/>
      <c r="Z689" s="96"/>
      <c r="AB689" s="97"/>
      <c r="AC689" s="30">
        <f t="shared" si="504"/>
        <v>0</v>
      </c>
      <c r="AD689" s="30">
        <f t="shared" si="505"/>
        <v>0</v>
      </c>
      <c r="AE689" s="30">
        <f t="shared" si="506"/>
        <v>0</v>
      </c>
      <c r="AF689" s="30">
        <f t="shared" si="507"/>
        <v>0</v>
      </c>
      <c r="AG689" s="18" t="s">
        <v>930</v>
      </c>
      <c r="AH689" s="17">
        <f t="shared" si="509"/>
        <v>0</v>
      </c>
    </row>
    <row r="690" spans="1:34" ht="25" customHeight="1" x14ac:dyDescent="0.25">
      <c r="A690" s="119" t="s">
        <v>931</v>
      </c>
      <c r="B690" s="238"/>
      <c r="C690" s="238"/>
      <c r="D690" s="238"/>
      <c r="E690" s="238"/>
      <c r="F690" s="238"/>
      <c r="G690" s="238"/>
      <c r="H690" s="238"/>
      <c r="I690" s="238"/>
      <c r="J690" s="238"/>
      <c r="K690" s="372">
        <f t="shared" si="502"/>
        <v>0</v>
      </c>
      <c r="L690" s="376">
        <f t="shared" si="503"/>
        <v>0</v>
      </c>
      <c r="M690" s="95"/>
      <c r="O690" s="77"/>
      <c r="P690" s="93"/>
      <c r="Q690" s="96"/>
      <c r="S690" s="96"/>
      <c r="U690" s="96"/>
      <c r="V690" s="96"/>
      <c r="X690" s="96"/>
      <c r="Z690" s="96"/>
      <c r="AB690" s="97"/>
      <c r="AC690" s="30">
        <f t="shared" si="504"/>
        <v>0</v>
      </c>
      <c r="AD690" s="30">
        <f t="shared" si="505"/>
        <v>0</v>
      </c>
      <c r="AE690" s="30">
        <f t="shared" si="506"/>
        <v>0</v>
      </c>
      <c r="AF690" s="30">
        <f t="shared" si="507"/>
        <v>0</v>
      </c>
      <c r="AG690" s="18" t="s">
        <v>932</v>
      </c>
      <c r="AH690" s="17">
        <f t="shared" si="509"/>
        <v>0</v>
      </c>
    </row>
    <row r="691" spans="1:34" ht="25" customHeight="1" x14ac:dyDescent="0.25">
      <c r="A691" s="119" t="s">
        <v>933</v>
      </c>
      <c r="B691" s="238"/>
      <c r="C691" s="238"/>
      <c r="D691" s="238"/>
      <c r="E691" s="238"/>
      <c r="F691" s="238"/>
      <c r="G691" s="238"/>
      <c r="H691" s="238"/>
      <c r="I691" s="238"/>
      <c r="J691" s="238"/>
      <c r="K691" s="372">
        <f t="shared" si="502"/>
        <v>0</v>
      </c>
      <c r="L691" s="376">
        <f t="shared" si="503"/>
        <v>0</v>
      </c>
      <c r="M691" s="95"/>
      <c r="O691" s="77"/>
      <c r="P691" s="93"/>
      <c r="Q691" s="96"/>
      <c r="S691" s="96"/>
      <c r="U691" s="96"/>
      <c r="V691" s="96"/>
      <c r="X691" s="96"/>
      <c r="Z691" s="96"/>
      <c r="AB691" s="97"/>
      <c r="AC691" s="30">
        <f t="shared" si="504"/>
        <v>0</v>
      </c>
      <c r="AD691" s="30">
        <f t="shared" si="505"/>
        <v>0</v>
      </c>
      <c r="AE691" s="30">
        <f t="shared" si="506"/>
        <v>0</v>
      </c>
      <c r="AF691" s="30">
        <f t="shared" si="507"/>
        <v>0</v>
      </c>
      <c r="AG691" s="18" t="s">
        <v>934</v>
      </c>
      <c r="AH691" s="17">
        <f t="shared" si="509"/>
        <v>0</v>
      </c>
    </row>
    <row r="692" spans="1:34" ht="25" customHeight="1" x14ac:dyDescent="0.25">
      <c r="A692" s="119" t="s">
        <v>935</v>
      </c>
      <c r="B692" s="238"/>
      <c r="C692" s="238"/>
      <c r="D692" s="238"/>
      <c r="E692" s="238"/>
      <c r="F692" s="238"/>
      <c r="G692" s="238"/>
      <c r="H692" s="238"/>
      <c r="I692" s="238"/>
      <c r="J692" s="238"/>
      <c r="K692" s="372">
        <f t="shared" si="502"/>
        <v>0</v>
      </c>
      <c r="L692" s="376">
        <f t="shared" si="503"/>
        <v>0</v>
      </c>
      <c r="M692" s="95"/>
      <c r="O692" s="77"/>
      <c r="P692" s="93"/>
      <c r="Q692" s="96"/>
      <c r="S692" s="96"/>
      <c r="U692" s="96"/>
      <c r="V692" s="96"/>
      <c r="X692" s="96"/>
      <c r="Z692" s="96"/>
      <c r="AB692" s="97"/>
      <c r="AC692" s="30">
        <f t="shared" si="504"/>
        <v>0</v>
      </c>
      <c r="AD692" s="30">
        <f t="shared" si="505"/>
        <v>0</v>
      </c>
      <c r="AE692" s="30">
        <f t="shared" si="506"/>
        <v>0</v>
      </c>
      <c r="AF692" s="30">
        <f t="shared" si="507"/>
        <v>0</v>
      </c>
      <c r="AG692" s="18" t="s">
        <v>936</v>
      </c>
      <c r="AH692" s="17">
        <f t="shared" si="509"/>
        <v>0</v>
      </c>
    </row>
    <row r="693" spans="1:34" ht="25" customHeight="1" x14ac:dyDescent="0.25">
      <c r="A693" s="119" t="s">
        <v>937</v>
      </c>
      <c r="B693" s="238"/>
      <c r="C693" s="238"/>
      <c r="D693" s="238"/>
      <c r="E693" s="238"/>
      <c r="F693" s="238"/>
      <c r="G693" s="238"/>
      <c r="H693" s="238"/>
      <c r="I693" s="238"/>
      <c r="J693" s="238"/>
      <c r="K693" s="372">
        <f t="shared" si="502"/>
        <v>0</v>
      </c>
      <c r="L693" s="376">
        <f t="shared" si="503"/>
        <v>0</v>
      </c>
      <c r="M693" s="95"/>
      <c r="O693" s="77"/>
      <c r="P693" s="93"/>
      <c r="Q693" s="96"/>
      <c r="S693" s="96"/>
      <c r="U693" s="96"/>
      <c r="V693" s="96"/>
      <c r="X693" s="96"/>
      <c r="Z693" s="96"/>
      <c r="AB693" s="97"/>
      <c r="AC693" s="30">
        <f t="shared" si="504"/>
        <v>0</v>
      </c>
      <c r="AD693" s="30">
        <f t="shared" si="505"/>
        <v>0</v>
      </c>
      <c r="AE693" s="30">
        <f t="shared" si="506"/>
        <v>0</v>
      </c>
      <c r="AF693" s="30">
        <f t="shared" si="507"/>
        <v>0</v>
      </c>
      <c r="AG693" s="18" t="s">
        <v>938</v>
      </c>
      <c r="AH693" s="17">
        <f t="shared" si="509"/>
        <v>0</v>
      </c>
    </row>
    <row r="694" spans="1:34" ht="25" customHeight="1" x14ac:dyDescent="0.25">
      <c r="A694" s="119" t="s">
        <v>939</v>
      </c>
      <c r="B694" s="238"/>
      <c r="C694" s="238"/>
      <c r="D694" s="238"/>
      <c r="E694" s="238"/>
      <c r="F694" s="238"/>
      <c r="G694" s="238"/>
      <c r="H694" s="238"/>
      <c r="I694" s="238"/>
      <c r="J694" s="238"/>
      <c r="K694" s="372">
        <f t="shared" si="502"/>
        <v>0</v>
      </c>
      <c r="L694" s="376">
        <f t="shared" si="503"/>
        <v>0</v>
      </c>
      <c r="M694" s="95"/>
      <c r="O694" s="77"/>
      <c r="P694" s="93"/>
      <c r="Q694" s="96"/>
      <c r="S694" s="96"/>
      <c r="U694" s="96"/>
      <c r="V694" s="96"/>
      <c r="X694" s="96"/>
      <c r="Z694" s="96"/>
      <c r="AB694" s="97"/>
      <c r="AC694" s="30">
        <f t="shared" si="504"/>
        <v>0</v>
      </c>
      <c r="AD694" s="30">
        <f t="shared" si="505"/>
        <v>0</v>
      </c>
      <c r="AE694" s="30">
        <f t="shared" si="506"/>
        <v>0</v>
      </c>
      <c r="AF694" s="30">
        <f t="shared" si="507"/>
        <v>0</v>
      </c>
      <c r="AG694" s="18" t="s">
        <v>940</v>
      </c>
      <c r="AH694" s="17">
        <f t="shared" si="509"/>
        <v>0</v>
      </c>
    </row>
    <row r="695" spans="1:34" ht="25" customHeight="1" x14ac:dyDescent="0.25">
      <c r="A695" s="248">
        <v>0</v>
      </c>
      <c r="B695" s="238"/>
      <c r="C695" s="239"/>
      <c r="D695" s="266"/>
      <c r="E695" s="266"/>
      <c r="F695" s="266"/>
      <c r="G695" s="266"/>
      <c r="H695" s="266"/>
      <c r="I695" s="266"/>
      <c r="J695" s="266"/>
      <c r="K695" s="357">
        <f t="shared" si="502"/>
        <v>0</v>
      </c>
      <c r="L695" s="376">
        <f t="shared" si="503"/>
        <v>0</v>
      </c>
      <c r="M695" s="95"/>
      <c r="O695" s="77"/>
      <c r="P695" s="93"/>
      <c r="Q695" s="96"/>
      <c r="S695" s="96"/>
      <c r="U695" s="96"/>
      <c r="V695" s="96"/>
      <c r="X695" s="96"/>
      <c r="Z695" s="96"/>
      <c r="AB695" s="97"/>
      <c r="AC695" s="30">
        <f t="shared" si="504"/>
        <v>0</v>
      </c>
      <c r="AD695" s="30">
        <f t="shared" si="505"/>
        <v>0</v>
      </c>
      <c r="AE695" s="30">
        <f t="shared" si="506"/>
        <v>0</v>
      </c>
      <c r="AF695" s="30">
        <f t="shared" si="507"/>
        <v>0</v>
      </c>
      <c r="AG695" s="18">
        <v>0</v>
      </c>
      <c r="AH695" s="17">
        <f t="shared" si="509"/>
        <v>0</v>
      </c>
    </row>
    <row r="696" spans="1:34" ht="25" customHeight="1" x14ac:dyDescent="0.25">
      <c r="A696" s="248">
        <v>0</v>
      </c>
      <c r="B696" s="238"/>
      <c r="C696" s="239"/>
      <c r="D696" s="266"/>
      <c r="E696" s="266"/>
      <c r="F696" s="266"/>
      <c r="G696" s="266"/>
      <c r="H696" s="266"/>
      <c r="I696" s="266"/>
      <c r="J696" s="266"/>
      <c r="K696" s="357">
        <f t="shared" si="502"/>
        <v>0</v>
      </c>
      <c r="L696" s="376">
        <f t="shared" si="503"/>
        <v>0</v>
      </c>
      <c r="M696" s="95"/>
      <c r="O696" s="77"/>
      <c r="P696" s="93"/>
      <c r="Q696" s="96"/>
      <c r="S696" s="96"/>
      <c r="U696" s="96"/>
      <c r="V696" s="96"/>
      <c r="X696" s="96"/>
      <c r="Z696" s="96"/>
      <c r="AB696" s="97"/>
      <c r="AC696" s="30">
        <f t="shared" si="504"/>
        <v>0</v>
      </c>
      <c r="AD696" s="30">
        <f t="shared" si="505"/>
        <v>0</v>
      </c>
      <c r="AE696" s="30">
        <f t="shared" si="506"/>
        <v>0</v>
      </c>
      <c r="AF696" s="30">
        <f t="shared" si="507"/>
        <v>0</v>
      </c>
      <c r="AG696" s="18">
        <v>0</v>
      </c>
      <c r="AH696" s="17">
        <f t="shared" si="509"/>
        <v>0</v>
      </c>
    </row>
    <row r="697" spans="1:34" ht="25" customHeight="1" x14ac:dyDescent="0.25">
      <c r="A697" s="248">
        <v>0</v>
      </c>
      <c r="B697" s="240"/>
      <c r="C697" s="241"/>
      <c r="D697" s="263"/>
      <c r="E697" s="263"/>
      <c r="F697" s="263"/>
      <c r="G697" s="263"/>
      <c r="H697" s="263"/>
      <c r="I697" s="263"/>
      <c r="J697" s="263"/>
      <c r="K697" s="363">
        <f t="shared" si="502"/>
        <v>0</v>
      </c>
      <c r="L697" s="376">
        <f t="shared" si="503"/>
        <v>0</v>
      </c>
      <c r="M697" s="95"/>
      <c r="O697" s="77"/>
      <c r="P697" s="93"/>
      <c r="Q697" s="96"/>
      <c r="S697" s="96"/>
      <c r="U697" s="96"/>
      <c r="V697" s="96"/>
      <c r="X697" s="96"/>
      <c r="Z697" s="96"/>
      <c r="AB697" s="97"/>
      <c r="AC697" s="30">
        <f t="shared" si="504"/>
        <v>0</v>
      </c>
      <c r="AD697" s="30">
        <f t="shared" si="505"/>
        <v>0</v>
      </c>
      <c r="AE697" s="30">
        <f t="shared" si="506"/>
        <v>0</v>
      </c>
      <c r="AF697" s="30">
        <f t="shared" si="507"/>
        <v>0</v>
      </c>
      <c r="AG697" s="18">
        <v>0</v>
      </c>
      <c r="AH697" s="17">
        <f t="shared" si="509"/>
        <v>0</v>
      </c>
    </row>
    <row r="698" spans="1:34" ht="25" customHeight="1" thickBot="1" x14ac:dyDescent="0.3">
      <c r="A698" s="249"/>
      <c r="B698" s="250"/>
      <c r="C698" s="251"/>
      <c r="D698" s="264"/>
      <c r="E698" s="264"/>
      <c r="F698" s="264"/>
      <c r="G698" s="264"/>
      <c r="H698" s="264"/>
      <c r="I698" s="264"/>
      <c r="J698" s="264"/>
      <c r="K698" s="379"/>
      <c r="L698" s="378"/>
      <c r="M698" s="101"/>
      <c r="N698" s="102"/>
      <c r="O698" s="77"/>
      <c r="P698" s="99"/>
      <c r="Q698" s="103"/>
      <c r="R698" s="104"/>
      <c r="S698" s="103"/>
      <c r="T698" s="104"/>
      <c r="U698" s="103"/>
      <c r="V698" s="103"/>
      <c r="W698" s="104"/>
      <c r="X698" s="103"/>
      <c r="Y698" s="104"/>
      <c r="Z698" s="103"/>
      <c r="AA698" s="104"/>
      <c r="AB698" s="105"/>
      <c r="AC698" s="33"/>
      <c r="AD698" s="33"/>
      <c r="AE698" s="33"/>
      <c r="AF698" s="33"/>
      <c r="AG698" s="80"/>
      <c r="AH698" s="17">
        <f t="shared" si="509"/>
        <v>0</v>
      </c>
    </row>
    <row r="699" spans="1:34" ht="40" customHeight="1" x14ac:dyDescent="0.25">
      <c r="A699" s="233" t="s">
        <v>941</v>
      </c>
      <c r="B699" s="236"/>
      <c r="C699" s="237"/>
      <c r="D699" s="246"/>
      <c r="E699" s="393"/>
      <c r="F699" s="395"/>
      <c r="G699" s="395"/>
      <c r="H699" s="395"/>
      <c r="I699" s="246"/>
      <c r="J699" s="246"/>
      <c r="K699" s="357"/>
      <c r="L699" s="376"/>
      <c r="M699" s="95"/>
      <c r="O699" s="77"/>
      <c r="P699" s="106"/>
      <c r="Q699" s="96"/>
      <c r="S699" s="96"/>
      <c r="U699" s="96"/>
      <c r="V699" s="96"/>
      <c r="X699" s="96"/>
      <c r="Z699" s="96"/>
      <c r="AB699" s="97"/>
      <c r="AC699" s="30"/>
      <c r="AD699" s="30"/>
      <c r="AE699" s="30"/>
      <c r="AF699" s="30"/>
      <c r="AH699" s="17">
        <f>IF($L$700=0,0,1)</f>
        <v>0</v>
      </c>
    </row>
    <row r="700" spans="1:34" ht="25" customHeight="1" x14ac:dyDescent="0.25">
      <c r="A700" s="119" t="s">
        <v>188</v>
      </c>
      <c r="B700" s="238"/>
      <c r="C700" s="238"/>
      <c r="D700" s="238"/>
      <c r="E700" s="238"/>
      <c r="F700" s="239"/>
      <c r="G700" s="239"/>
      <c r="H700" s="239"/>
      <c r="I700" s="267"/>
      <c r="J700" s="238"/>
      <c r="K700" s="372">
        <f t="shared" ref="K700:K711" si="510">D700+E700+F700+H700+J700</f>
        <v>0</v>
      </c>
      <c r="L700" s="376">
        <f t="shared" ref="L700:L711" si="511">G700+I700+K700</f>
        <v>0</v>
      </c>
      <c r="M700" s="95"/>
      <c r="O700" s="77">
        <f>IF(L700&gt;1,1,0)</f>
        <v>0</v>
      </c>
      <c r="P700" s="93"/>
      <c r="Q700" s="96"/>
      <c r="S700" s="96"/>
      <c r="U700" s="96"/>
      <c r="V700" s="96"/>
      <c r="X700" s="96"/>
      <c r="Z700" s="96"/>
      <c r="AB700" s="97"/>
      <c r="AC700" s="30">
        <f t="shared" ref="AC700:AC711" si="512">Q700</f>
        <v>0</v>
      </c>
      <c r="AD700" s="30">
        <f t="shared" ref="AD700:AD711" si="513">D700+E700+F700+H700+J700</f>
        <v>0</v>
      </c>
      <c r="AE700" s="30">
        <f t="shared" ref="AE700:AE711" si="514">G700</f>
        <v>0</v>
      </c>
      <c r="AF700" s="30">
        <f t="shared" ref="AF700:AF711" si="515">AC700+AD700+AE700</f>
        <v>0</v>
      </c>
      <c r="AG700" s="18" t="s">
        <v>942</v>
      </c>
      <c r="AH700" s="17">
        <f>IF($L$700=0,0,1)</f>
        <v>0</v>
      </c>
    </row>
    <row r="701" spans="1:34" ht="25" customHeight="1" x14ac:dyDescent="0.25">
      <c r="A701" s="119" t="s">
        <v>943</v>
      </c>
      <c r="B701" s="238"/>
      <c r="C701" s="238"/>
      <c r="D701" s="238"/>
      <c r="E701" s="238"/>
      <c r="F701" s="239"/>
      <c r="G701" s="239"/>
      <c r="H701" s="239"/>
      <c r="I701" s="267"/>
      <c r="J701" s="238"/>
      <c r="K701" s="372">
        <f t="shared" si="510"/>
        <v>0</v>
      </c>
      <c r="L701" s="376">
        <f t="shared" si="511"/>
        <v>0</v>
      </c>
      <c r="M701" s="95"/>
      <c r="O701" s="77"/>
      <c r="P701" s="93"/>
      <c r="Q701" s="96"/>
      <c r="S701" s="96"/>
      <c r="U701" s="96"/>
      <c r="V701" s="96"/>
      <c r="X701" s="96"/>
      <c r="Z701" s="96"/>
      <c r="AB701" s="97"/>
      <c r="AC701" s="30">
        <f t="shared" si="512"/>
        <v>0</v>
      </c>
      <c r="AD701" s="30">
        <f t="shared" si="513"/>
        <v>0</v>
      </c>
      <c r="AE701" s="30">
        <f t="shared" si="514"/>
        <v>0</v>
      </c>
      <c r="AF701" s="30">
        <f t="shared" si="515"/>
        <v>0</v>
      </c>
      <c r="AG701" s="18" t="s">
        <v>944</v>
      </c>
      <c r="AH701" s="17">
        <f t="shared" ref="AH701:AH714" si="516">IF($L$700=0,0,1)</f>
        <v>0</v>
      </c>
    </row>
    <row r="702" spans="1:34" ht="25" customHeight="1" x14ac:dyDescent="0.25">
      <c r="A702" s="119" t="s">
        <v>945</v>
      </c>
      <c r="B702" s="238"/>
      <c r="C702" s="238"/>
      <c r="D702" s="238"/>
      <c r="E702" s="238"/>
      <c r="F702" s="239"/>
      <c r="G702" s="239"/>
      <c r="H702" s="239"/>
      <c r="I702" s="267"/>
      <c r="J702" s="238"/>
      <c r="K702" s="372">
        <f t="shared" si="510"/>
        <v>0</v>
      </c>
      <c r="L702" s="376">
        <f t="shared" si="511"/>
        <v>0</v>
      </c>
      <c r="M702" s="95"/>
      <c r="O702" s="77"/>
      <c r="P702" s="93"/>
      <c r="Q702" s="96"/>
      <c r="S702" s="96"/>
      <c r="U702" s="96"/>
      <c r="V702" s="96"/>
      <c r="X702" s="96"/>
      <c r="Z702" s="96"/>
      <c r="AB702" s="97"/>
      <c r="AC702" s="30">
        <f t="shared" si="512"/>
        <v>0</v>
      </c>
      <c r="AD702" s="30">
        <f t="shared" si="513"/>
        <v>0</v>
      </c>
      <c r="AE702" s="30">
        <f t="shared" si="514"/>
        <v>0</v>
      </c>
      <c r="AF702" s="30">
        <f t="shared" si="515"/>
        <v>0</v>
      </c>
      <c r="AG702" s="18" t="s">
        <v>946</v>
      </c>
      <c r="AH702" s="17">
        <f t="shared" si="516"/>
        <v>0</v>
      </c>
    </row>
    <row r="703" spans="1:34" ht="25" customHeight="1" x14ac:dyDescent="0.25">
      <c r="A703" s="119" t="s">
        <v>947</v>
      </c>
      <c r="B703" s="274"/>
      <c r="C703" s="274"/>
      <c r="D703" s="274"/>
      <c r="E703" s="274"/>
      <c r="F703" s="275"/>
      <c r="G703" s="275"/>
      <c r="H703" s="275"/>
      <c r="I703" s="394"/>
      <c r="J703" s="274"/>
      <c r="K703" s="383">
        <f t="shared" si="510"/>
        <v>0</v>
      </c>
      <c r="L703" s="376">
        <f t="shared" si="511"/>
        <v>0</v>
      </c>
      <c r="M703" s="95"/>
      <c r="O703" s="77"/>
      <c r="P703" s="93"/>
      <c r="Q703" s="96"/>
      <c r="S703" s="96"/>
      <c r="U703" s="96"/>
      <c r="V703" s="96"/>
      <c r="X703" s="96"/>
      <c r="Z703" s="96"/>
      <c r="AB703" s="97"/>
      <c r="AC703" s="30">
        <f t="shared" si="512"/>
        <v>0</v>
      </c>
      <c r="AD703" s="30">
        <f t="shared" si="513"/>
        <v>0</v>
      </c>
      <c r="AE703" s="30">
        <f t="shared" si="514"/>
        <v>0</v>
      </c>
      <c r="AF703" s="30">
        <f t="shared" si="515"/>
        <v>0</v>
      </c>
      <c r="AG703" s="18" t="s">
        <v>948</v>
      </c>
      <c r="AH703" s="17">
        <f t="shared" si="516"/>
        <v>0</v>
      </c>
    </row>
    <row r="704" spans="1:34" ht="25" customHeight="1" x14ac:dyDescent="0.25">
      <c r="A704" s="119" t="s">
        <v>949</v>
      </c>
      <c r="B704" s="274"/>
      <c r="C704" s="274"/>
      <c r="D704" s="274"/>
      <c r="E704" s="274"/>
      <c r="F704" s="275"/>
      <c r="G704" s="275"/>
      <c r="H704" s="275"/>
      <c r="I704" s="394"/>
      <c r="J704" s="274"/>
      <c r="K704" s="383">
        <f t="shared" si="510"/>
        <v>0</v>
      </c>
      <c r="L704" s="376">
        <f t="shared" si="511"/>
        <v>0</v>
      </c>
      <c r="M704" s="95"/>
      <c r="O704" s="77"/>
      <c r="P704" s="93"/>
      <c r="Q704" s="96"/>
      <c r="S704" s="96"/>
      <c r="U704" s="96"/>
      <c r="V704" s="96"/>
      <c r="X704" s="96"/>
      <c r="Z704" s="96"/>
      <c r="AB704" s="97"/>
      <c r="AC704" s="30">
        <f t="shared" si="512"/>
        <v>0</v>
      </c>
      <c r="AD704" s="30">
        <f t="shared" si="513"/>
        <v>0</v>
      </c>
      <c r="AE704" s="30">
        <f t="shared" si="514"/>
        <v>0</v>
      </c>
      <c r="AF704" s="30">
        <f t="shared" si="515"/>
        <v>0</v>
      </c>
      <c r="AG704" s="18" t="s">
        <v>950</v>
      </c>
      <c r="AH704" s="17">
        <f t="shared" si="516"/>
        <v>0</v>
      </c>
    </row>
    <row r="705" spans="1:34" ht="25" customHeight="1" x14ac:dyDescent="0.25">
      <c r="A705" s="119" t="s">
        <v>951</v>
      </c>
      <c r="B705" s="274"/>
      <c r="C705" s="274"/>
      <c r="D705" s="274"/>
      <c r="E705" s="274"/>
      <c r="F705" s="275"/>
      <c r="G705" s="275"/>
      <c r="H705" s="275"/>
      <c r="I705" s="394"/>
      <c r="J705" s="274"/>
      <c r="K705" s="383">
        <f t="shared" si="510"/>
        <v>0</v>
      </c>
      <c r="L705" s="376">
        <f t="shared" si="511"/>
        <v>0</v>
      </c>
      <c r="M705" s="95"/>
      <c r="O705" s="77"/>
      <c r="P705" s="93"/>
      <c r="Q705" s="96"/>
      <c r="S705" s="96"/>
      <c r="U705" s="96"/>
      <c r="V705" s="96"/>
      <c r="X705" s="96"/>
      <c r="Z705" s="96"/>
      <c r="AB705" s="97"/>
      <c r="AC705" s="30">
        <f t="shared" si="512"/>
        <v>0</v>
      </c>
      <c r="AD705" s="30">
        <f t="shared" si="513"/>
        <v>0</v>
      </c>
      <c r="AE705" s="30">
        <f t="shared" si="514"/>
        <v>0</v>
      </c>
      <c r="AF705" s="30">
        <f t="shared" si="515"/>
        <v>0</v>
      </c>
      <c r="AG705" s="18" t="s">
        <v>952</v>
      </c>
      <c r="AH705" s="17">
        <f t="shared" si="516"/>
        <v>0</v>
      </c>
    </row>
    <row r="706" spans="1:34" ht="25" customHeight="1" x14ac:dyDescent="0.25">
      <c r="A706" s="119" t="s">
        <v>953</v>
      </c>
      <c r="B706" s="274"/>
      <c r="C706" s="274"/>
      <c r="D706" s="274"/>
      <c r="E706" s="274"/>
      <c r="F706" s="275"/>
      <c r="G706" s="275"/>
      <c r="H706" s="275"/>
      <c r="I706" s="394"/>
      <c r="J706" s="274"/>
      <c r="K706" s="383">
        <f t="shared" si="510"/>
        <v>0</v>
      </c>
      <c r="L706" s="376">
        <f t="shared" si="511"/>
        <v>0</v>
      </c>
      <c r="M706" s="95"/>
      <c r="O706" s="77"/>
      <c r="P706" s="93"/>
      <c r="Q706" s="96"/>
      <c r="S706" s="96"/>
      <c r="U706" s="96"/>
      <c r="V706" s="96"/>
      <c r="X706" s="96"/>
      <c r="Z706" s="96"/>
      <c r="AB706" s="97"/>
      <c r="AC706" s="30">
        <f t="shared" si="512"/>
        <v>0</v>
      </c>
      <c r="AD706" s="30">
        <f t="shared" si="513"/>
        <v>0</v>
      </c>
      <c r="AE706" s="30">
        <f t="shared" si="514"/>
        <v>0</v>
      </c>
      <c r="AF706" s="30">
        <f t="shared" si="515"/>
        <v>0</v>
      </c>
      <c r="AG706" s="18" t="s">
        <v>954</v>
      </c>
      <c r="AH706" s="17">
        <f t="shared" si="516"/>
        <v>0</v>
      </c>
    </row>
    <row r="707" spans="1:34" ht="25" customHeight="1" x14ac:dyDescent="0.25">
      <c r="A707" s="119" t="s">
        <v>955</v>
      </c>
      <c r="B707" s="274"/>
      <c r="C707" s="274"/>
      <c r="D707" s="274"/>
      <c r="E707" s="274"/>
      <c r="F707" s="275"/>
      <c r="G707" s="275"/>
      <c r="H707" s="275"/>
      <c r="I707" s="394"/>
      <c r="J707" s="274"/>
      <c r="K707" s="383">
        <f t="shared" si="510"/>
        <v>0</v>
      </c>
      <c r="L707" s="376">
        <f t="shared" si="511"/>
        <v>0</v>
      </c>
      <c r="M707" s="95"/>
      <c r="O707" s="77"/>
      <c r="P707" s="93"/>
      <c r="Q707" s="96"/>
      <c r="S707" s="96"/>
      <c r="U707" s="96"/>
      <c r="V707" s="96"/>
      <c r="X707" s="96"/>
      <c r="Z707" s="96"/>
      <c r="AB707" s="97"/>
      <c r="AC707" s="30">
        <f t="shared" si="512"/>
        <v>0</v>
      </c>
      <c r="AD707" s="30">
        <f t="shared" si="513"/>
        <v>0</v>
      </c>
      <c r="AE707" s="30">
        <f t="shared" si="514"/>
        <v>0</v>
      </c>
      <c r="AF707" s="30">
        <f t="shared" si="515"/>
        <v>0</v>
      </c>
      <c r="AG707" s="18" t="s">
        <v>956</v>
      </c>
      <c r="AH707" s="17">
        <f t="shared" si="516"/>
        <v>0</v>
      </c>
    </row>
    <row r="708" spans="1:34" ht="25" customHeight="1" x14ac:dyDescent="0.25">
      <c r="A708" s="119" t="s">
        <v>957</v>
      </c>
      <c r="B708" s="274"/>
      <c r="C708" s="274"/>
      <c r="D708" s="274"/>
      <c r="E708" s="274"/>
      <c r="F708" s="275"/>
      <c r="G708" s="275"/>
      <c r="H708" s="275"/>
      <c r="I708" s="394"/>
      <c r="J708" s="274"/>
      <c r="K708" s="383">
        <f t="shared" si="510"/>
        <v>0</v>
      </c>
      <c r="L708" s="376">
        <f t="shared" si="511"/>
        <v>0</v>
      </c>
      <c r="M708" s="95"/>
      <c r="O708" s="77"/>
      <c r="P708" s="93"/>
      <c r="Q708" s="96"/>
      <c r="S708" s="96"/>
      <c r="U708" s="96"/>
      <c r="V708" s="96"/>
      <c r="X708" s="96"/>
      <c r="Z708" s="96"/>
      <c r="AB708" s="97"/>
      <c r="AC708" s="30">
        <f t="shared" si="512"/>
        <v>0</v>
      </c>
      <c r="AD708" s="30">
        <f t="shared" si="513"/>
        <v>0</v>
      </c>
      <c r="AE708" s="30">
        <f t="shared" si="514"/>
        <v>0</v>
      </c>
      <c r="AF708" s="30">
        <f t="shared" si="515"/>
        <v>0</v>
      </c>
      <c r="AG708" s="18" t="s">
        <v>958</v>
      </c>
      <c r="AH708" s="17">
        <f t="shared" si="516"/>
        <v>0</v>
      </c>
    </row>
    <row r="709" spans="1:34" ht="25" customHeight="1" x14ac:dyDescent="0.25">
      <c r="A709" s="248">
        <v>0</v>
      </c>
      <c r="B709" s="274"/>
      <c r="C709" s="274"/>
      <c r="D709" s="276"/>
      <c r="E709" s="394"/>
      <c r="F709" s="275"/>
      <c r="G709" s="275"/>
      <c r="H709" s="275"/>
      <c r="I709" s="276"/>
      <c r="J709" s="276"/>
      <c r="K709" s="367">
        <f t="shared" si="510"/>
        <v>0</v>
      </c>
      <c r="L709" s="376">
        <f t="shared" si="511"/>
        <v>0</v>
      </c>
      <c r="M709" s="95"/>
      <c r="O709" s="77"/>
      <c r="P709" s="93"/>
      <c r="Q709" s="96"/>
      <c r="S709" s="96"/>
      <c r="U709" s="96"/>
      <c r="V709" s="96"/>
      <c r="X709" s="96"/>
      <c r="Z709" s="96"/>
      <c r="AB709" s="97"/>
      <c r="AC709" s="30">
        <f t="shared" si="512"/>
        <v>0</v>
      </c>
      <c r="AD709" s="30">
        <f t="shared" si="513"/>
        <v>0</v>
      </c>
      <c r="AE709" s="30">
        <f t="shared" si="514"/>
        <v>0</v>
      </c>
      <c r="AF709" s="30">
        <f t="shared" si="515"/>
        <v>0</v>
      </c>
      <c r="AG709" s="18">
        <v>0</v>
      </c>
      <c r="AH709" s="17">
        <f t="shared" si="516"/>
        <v>0</v>
      </c>
    </row>
    <row r="710" spans="1:34" ht="25" customHeight="1" x14ac:dyDescent="0.25">
      <c r="A710" s="248">
        <v>0</v>
      </c>
      <c r="B710" s="274"/>
      <c r="C710" s="274"/>
      <c r="D710" s="276"/>
      <c r="E710" s="394"/>
      <c r="F710" s="275"/>
      <c r="G710" s="275"/>
      <c r="H710" s="275"/>
      <c r="I710" s="276"/>
      <c r="J710" s="276"/>
      <c r="K710" s="367">
        <f t="shared" si="510"/>
        <v>0</v>
      </c>
      <c r="L710" s="376">
        <f t="shared" si="511"/>
        <v>0</v>
      </c>
      <c r="M710" s="95"/>
      <c r="O710" s="77"/>
      <c r="P710" s="93"/>
      <c r="Q710" s="96"/>
      <c r="S710" s="96"/>
      <c r="U710" s="96"/>
      <c r="V710" s="96"/>
      <c r="X710" s="96"/>
      <c r="Z710" s="96"/>
      <c r="AB710" s="97"/>
      <c r="AC710" s="30">
        <f t="shared" si="512"/>
        <v>0</v>
      </c>
      <c r="AD710" s="30">
        <f t="shared" si="513"/>
        <v>0</v>
      </c>
      <c r="AE710" s="30">
        <f t="shared" si="514"/>
        <v>0</v>
      </c>
      <c r="AF710" s="30">
        <f t="shared" si="515"/>
        <v>0</v>
      </c>
      <c r="AG710" s="18">
        <v>0</v>
      </c>
      <c r="AH710" s="17">
        <f t="shared" si="516"/>
        <v>0</v>
      </c>
    </row>
    <row r="711" spans="1:34" ht="25" customHeight="1" x14ac:dyDescent="0.25">
      <c r="A711" s="248">
        <v>0</v>
      </c>
      <c r="B711" s="274"/>
      <c r="C711" s="274"/>
      <c r="D711" s="276"/>
      <c r="E711" s="394"/>
      <c r="F711" s="275"/>
      <c r="G711" s="275"/>
      <c r="H711" s="275"/>
      <c r="I711" s="276"/>
      <c r="J711" s="276"/>
      <c r="K711" s="367">
        <f t="shared" si="510"/>
        <v>0</v>
      </c>
      <c r="L711" s="376">
        <f t="shared" si="511"/>
        <v>0</v>
      </c>
      <c r="M711" s="95"/>
      <c r="O711" s="77"/>
      <c r="P711" s="93"/>
      <c r="Q711" s="96"/>
      <c r="S711" s="96"/>
      <c r="U711" s="96"/>
      <c r="V711" s="96"/>
      <c r="X711" s="96"/>
      <c r="Z711" s="96"/>
      <c r="AB711" s="97"/>
      <c r="AC711" s="30">
        <f t="shared" si="512"/>
        <v>0</v>
      </c>
      <c r="AD711" s="30">
        <f t="shared" si="513"/>
        <v>0</v>
      </c>
      <c r="AE711" s="30">
        <f t="shared" si="514"/>
        <v>0</v>
      </c>
      <c r="AF711" s="30">
        <f t="shared" si="515"/>
        <v>0</v>
      </c>
      <c r="AG711" s="18">
        <v>0</v>
      </c>
      <c r="AH711" s="17">
        <f t="shared" si="516"/>
        <v>0</v>
      </c>
    </row>
    <row r="712" spans="1:34" s="66" customFormat="1" ht="25" customHeight="1" x14ac:dyDescent="0.25">
      <c r="A712" s="252" t="s">
        <v>235</v>
      </c>
      <c r="B712" s="253" t="str">
        <f>IF(B700-B701-B702=0,"OK","OUT OF BALANCE BY")</f>
        <v>OK</v>
      </c>
      <c r="C712" s="253" t="str">
        <f t="shared" ref="C712:L712" si="517">IF(C700-C701-C702=0,"OK","OUT OF BALANCE BY")</f>
        <v>OK</v>
      </c>
      <c r="D712" s="254" t="str">
        <f t="shared" si="517"/>
        <v>OK</v>
      </c>
      <c r="E712" s="253" t="str">
        <f t="shared" si="517"/>
        <v>OK</v>
      </c>
      <c r="F712" s="254" t="str">
        <f t="shared" si="517"/>
        <v>OK</v>
      </c>
      <c r="G712" s="254" t="str">
        <f t="shared" si="517"/>
        <v>OK</v>
      </c>
      <c r="H712" s="254" t="str">
        <f t="shared" si="517"/>
        <v>OK</v>
      </c>
      <c r="I712" s="268" t="str">
        <f t="shared" si="517"/>
        <v>OK</v>
      </c>
      <c r="J712" s="254" t="str">
        <f t="shared" si="517"/>
        <v>OK</v>
      </c>
      <c r="K712" s="365" t="str">
        <f t="shared" si="517"/>
        <v>OK</v>
      </c>
      <c r="L712" s="380" t="str">
        <f t="shared" si="517"/>
        <v>OK</v>
      </c>
      <c r="M712" s="109"/>
      <c r="O712" s="77"/>
      <c r="P712" s="96"/>
      <c r="Q712" s="110"/>
      <c r="S712" s="110"/>
      <c r="U712" s="110"/>
      <c r="V712" s="110"/>
      <c r="X712" s="110"/>
      <c r="Z712" s="110"/>
      <c r="AB712" s="111"/>
      <c r="AC712" s="35" t="str">
        <f t="shared" ref="AC712:AF712" si="518">IF(AC700-AC701-AC702=0,"OK","OUT OF BALANCE BY")</f>
        <v>OK</v>
      </c>
      <c r="AD712" s="35" t="str">
        <f t="shared" si="518"/>
        <v>OK</v>
      </c>
      <c r="AE712" s="35" t="str">
        <f t="shared" si="518"/>
        <v>OK</v>
      </c>
      <c r="AF712" s="35" t="str">
        <f t="shared" si="518"/>
        <v>OK</v>
      </c>
      <c r="AG712" s="18"/>
      <c r="AH712" s="17">
        <f t="shared" si="516"/>
        <v>0</v>
      </c>
    </row>
    <row r="713" spans="1:34" s="66" customFormat="1" ht="25" customHeight="1" x14ac:dyDescent="0.25">
      <c r="A713" s="252"/>
      <c r="B713" s="240">
        <f>B700-B701-B702</f>
        <v>0</v>
      </c>
      <c r="C713" s="240">
        <f t="shared" ref="C713:L713" si="519">C700-C701-C702</f>
        <v>0</v>
      </c>
      <c r="D713" s="263">
        <f t="shared" si="519"/>
        <v>0</v>
      </c>
      <c r="E713" s="128">
        <f t="shared" si="519"/>
        <v>0</v>
      </c>
      <c r="F713" s="241">
        <f t="shared" si="519"/>
        <v>0</v>
      </c>
      <c r="G713" s="241">
        <f t="shared" si="519"/>
        <v>0</v>
      </c>
      <c r="H713" s="241">
        <f t="shared" si="519"/>
        <v>0</v>
      </c>
      <c r="I713" s="263">
        <f t="shared" si="519"/>
        <v>0</v>
      </c>
      <c r="J713" s="263">
        <f t="shared" si="519"/>
        <v>0</v>
      </c>
      <c r="K713" s="363">
        <f t="shared" si="519"/>
        <v>0</v>
      </c>
      <c r="L713" s="376">
        <f t="shared" si="519"/>
        <v>0</v>
      </c>
      <c r="M713" s="109"/>
      <c r="O713" s="77"/>
      <c r="P713" s="96"/>
      <c r="Q713" s="96"/>
      <c r="R713" s="17"/>
      <c r="S713" s="96"/>
      <c r="T713" s="17"/>
      <c r="U713" s="96"/>
      <c r="V713" s="96"/>
      <c r="W713" s="17"/>
      <c r="X713" s="96"/>
      <c r="Y713" s="17"/>
      <c r="Z713" s="96"/>
      <c r="AA713" s="17"/>
      <c r="AB713" s="97"/>
      <c r="AC713" s="30">
        <f t="shared" ref="AC713:AF713" si="520">AC700-AC701-AC702</f>
        <v>0</v>
      </c>
      <c r="AD713" s="30">
        <f t="shared" si="520"/>
        <v>0</v>
      </c>
      <c r="AE713" s="30">
        <f t="shared" si="520"/>
        <v>0</v>
      </c>
      <c r="AF713" s="30">
        <f t="shared" si="520"/>
        <v>0</v>
      </c>
      <c r="AG713" s="18"/>
      <c r="AH713" s="17">
        <f t="shared" si="516"/>
        <v>0</v>
      </c>
    </row>
    <row r="714" spans="1:34" ht="25" customHeight="1" thickBot="1" x14ac:dyDescent="0.3">
      <c r="A714" s="249"/>
      <c r="B714" s="250"/>
      <c r="C714" s="251"/>
      <c r="D714" s="264"/>
      <c r="E714" s="265"/>
      <c r="F714" s="251"/>
      <c r="G714" s="251"/>
      <c r="H714" s="251"/>
      <c r="I714" s="264"/>
      <c r="J714" s="264"/>
      <c r="K714" s="379"/>
      <c r="L714" s="378"/>
      <c r="M714" s="101"/>
      <c r="N714" s="102"/>
      <c r="O714" s="77"/>
      <c r="P714" s="99"/>
      <c r="Q714" s="103"/>
      <c r="R714" s="104"/>
      <c r="S714" s="103"/>
      <c r="T714" s="104"/>
      <c r="U714" s="103"/>
      <c r="V714" s="103"/>
      <c r="W714" s="104"/>
      <c r="X714" s="103"/>
      <c r="Y714" s="104"/>
      <c r="Z714" s="103"/>
      <c r="AA714" s="104"/>
      <c r="AB714" s="105"/>
      <c r="AC714" s="33"/>
      <c r="AD714" s="33"/>
      <c r="AE714" s="33"/>
      <c r="AF714" s="33"/>
      <c r="AG714" s="80"/>
      <c r="AH714" s="17">
        <f t="shared" si="516"/>
        <v>0</v>
      </c>
    </row>
    <row r="715" spans="1:34" ht="40" customHeight="1" x14ac:dyDescent="0.25">
      <c r="A715" s="233" t="s">
        <v>959</v>
      </c>
      <c r="B715" s="231"/>
      <c r="C715" s="234"/>
      <c r="D715" s="245"/>
      <c r="E715" s="245"/>
      <c r="F715" s="245"/>
      <c r="G715" s="245"/>
      <c r="H715" s="245"/>
      <c r="I715" s="245"/>
      <c r="J715" s="245"/>
      <c r="K715" s="363"/>
      <c r="L715" s="376"/>
      <c r="M715" s="95"/>
      <c r="O715" s="77"/>
      <c r="P715" s="106"/>
      <c r="Q715" s="96"/>
      <c r="S715" s="96"/>
      <c r="U715" s="96"/>
      <c r="V715" s="96"/>
      <c r="X715" s="96"/>
      <c r="Z715" s="96"/>
      <c r="AB715" s="97"/>
      <c r="AC715" s="30"/>
      <c r="AD715" s="30"/>
      <c r="AE715" s="30"/>
      <c r="AF715" s="30"/>
      <c r="AH715" s="17">
        <f>IF($L$716=0,0,1)</f>
        <v>0</v>
      </c>
    </row>
    <row r="716" spans="1:34" ht="25" customHeight="1" x14ac:dyDescent="0.25">
      <c r="A716" s="119" t="s">
        <v>188</v>
      </c>
      <c r="B716" s="31"/>
      <c r="C716" s="31"/>
      <c r="D716" s="240"/>
      <c r="E716" s="240"/>
      <c r="F716" s="240"/>
      <c r="G716" s="240"/>
      <c r="H716" s="240"/>
      <c r="I716" s="240"/>
      <c r="J716" s="240"/>
      <c r="K716" s="366">
        <f t="shared" ref="K716:K724" si="521">D716+E716+F716+H716+J716</f>
        <v>0</v>
      </c>
      <c r="L716" s="376">
        <f t="shared" ref="L716:L724" si="522">G716+I716+K716</f>
        <v>0</v>
      </c>
      <c r="M716" s="95"/>
      <c r="O716" s="77">
        <f>IF(L716&gt;1,1,0)</f>
        <v>0</v>
      </c>
      <c r="P716" s="93"/>
      <c r="Q716" s="96"/>
      <c r="S716" s="96"/>
      <c r="U716" s="96"/>
      <c r="V716" s="96"/>
      <c r="X716" s="96"/>
      <c r="Z716" s="96"/>
      <c r="AB716" s="97"/>
      <c r="AC716" s="30">
        <f t="shared" ref="AC716:AC724" si="523">Q716</f>
        <v>0</v>
      </c>
      <c r="AD716" s="30">
        <f t="shared" ref="AD716:AD724" si="524">D716+E716+F716+H716+J716</f>
        <v>0</v>
      </c>
      <c r="AE716" s="30">
        <f t="shared" ref="AE716:AE724" si="525">G716</f>
        <v>0</v>
      </c>
      <c r="AF716" s="30">
        <f t="shared" ref="AF716:AF724" si="526">AC716+AD716+AE716</f>
        <v>0</v>
      </c>
      <c r="AG716" s="18" t="s">
        <v>960</v>
      </c>
      <c r="AH716" s="17">
        <f>IF($L$716=0,0,1)</f>
        <v>0</v>
      </c>
    </row>
    <row r="717" spans="1:34" ht="25" customHeight="1" x14ac:dyDescent="0.25">
      <c r="A717" s="370" t="s">
        <v>961</v>
      </c>
      <c r="B717" s="366">
        <f t="shared" ref="B717:J717" si="527">B716</f>
        <v>0</v>
      </c>
      <c r="C717" s="366">
        <f t="shared" si="527"/>
        <v>0</v>
      </c>
      <c r="D717" s="366">
        <f t="shared" si="527"/>
        <v>0</v>
      </c>
      <c r="E717" s="366">
        <f t="shared" si="527"/>
        <v>0</v>
      </c>
      <c r="F717" s="366">
        <f t="shared" si="527"/>
        <v>0</v>
      </c>
      <c r="G717" s="366">
        <f t="shared" si="527"/>
        <v>0</v>
      </c>
      <c r="H717" s="366">
        <f t="shared" si="527"/>
        <v>0</v>
      </c>
      <c r="I717" s="366">
        <f t="shared" si="527"/>
        <v>0</v>
      </c>
      <c r="J717" s="366">
        <f t="shared" si="527"/>
        <v>0</v>
      </c>
      <c r="K717" s="366">
        <f t="shared" si="521"/>
        <v>0</v>
      </c>
      <c r="L717" s="376">
        <f t="shared" si="522"/>
        <v>0</v>
      </c>
      <c r="M717" s="95"/>
      <c r="O717" s="77"/>
      <c r="P717" s="93"/>
      <c r="Q717" s="96"/>
      <c r="S717" s="96"/>
      <c r="U717" s="96"/>
      <c r="V717" s="96"/>
      <c r="X717" s="96"/>
      <c r="Z717" s="96"/>
      <c r="AB717" s="97"/>
      <c r="AC717" s="30">
        <f t="shared" si="523"/>
        <v>0</v>
      </c>
      <c r="AD717" s="30">
        <f t="shared" si="524"/>
        <v>0</v>
      </c>
      <c r="AE717" s="30">
        <f t="shared" si="525"/>
        <v>0</v>
      </c>
      <c r="AF717" s="30">
        <f t="shared" si="526"/>
        <v>0</v>
      </c>
      <c r="AG717" s="18" t="s">
        <v>962</v>
      </c>
      <c r="AH717" s="17">
        <f t="shared" ref="AH717:AH725" si="528">IF($L$716=0,0,1)</f>
        <v>0</v>
      </c>
    </row>
    <row r="718" spans="1:34" ht="25" customHeight="1" x14ac:dyDescent="0.25">
      <c r="A718" s="119" t="s">
        <v>963</v>
      </c>
      <c r="B718" s="31"/>
      <c r="C718" s="31"/>
      <c r="D718" s="240"/>
      <c r="E718" s="240"/>
      <c r="F718" s="240"/>
      <c r="G718" s="240"/>
      <c r="H718" s="240"/>
      <c r="I718" s="240"/>
      <c r="J718" s="240"/>
      <c r="K718" s="366">
        <f t="shared" si="521"/>
        <v>0</v>
      </c>
      <c r="L718" s="376">
        <f t="shared" si="522"/>
        <v>0</v>
      </c>
      <c r="M718" s="95"/>
      <c r="O718" s="77"/>
      <c r="P718" s="93"/>
      <c r="Q718" s="96"/>
      <c r="S718" s="96"/>
      <c r="U718" s="96"/>
      <c r="V718" s="96"/>
      <c r="X718" s="96"/>
      <c r="Z718" s="96"/>
      <c r="AB718" s="97"/>
      <c r="AC718" s="30">
        <f t="shared" si="523"/>
        <v>0</v>
      </c>
      <c r="AD718" s="30">
        <f t="shared" si="524"/>
        <v>0</v>
      </c>
      <c r="AE718" s="30">
        <f t="shared" si="525"/>
        <v>0</v>
      </c>
      <c r="AF718" s="30">
        <f t="shared" si="526"/>
        <v>0</v>
      </c>
      <c r="AG718" s="18" t="s">
        <v>964</v>
      </c>
      <c r="AH718" s="17">
        <f t="shared" si="528"/>
        <v>0</v>
      </c>
    </row>
    <row r="719" spans="1:34" ht="25" customHeight="1" x14ac:dyDescent="0.25">
      <c r="A719" s="119" t="s">
        <v>965</v>
      </c>
      <c r="B719" s="31"/>
      <c r="C719" s="31"/>
      <c r="D719" s="240"/>
      <c r="E719" s="240"/>
      <c r="F719" s="240"/>
      <c r="G719" s="240"/>
      <c r="H719" s="240"/>
      <c r="I719" s="240"/>
      <c r="J719" s="240"/>
      <c r="K719" s="366">
        <f t="shared" si="521"/>
        <v>0</v>
      </c>
      <c r="L719" s="376">
        <f t="shared" si="522"/>
        <v>0</v>
      </c>
      <c r="M719" s="95"/>
      <c r="O719" s="77"/>
      <c r="P719" s="93"/>
      <c r="Q719" s="96"/>
      <c r="S719" s="96"/>
      <c r="U719" s="96"/>
      <c r="V719" s="96"/>
      <c r="X719" s="96"/>
      <c r="Z719" s="96"/>
      <c r="AB719" s="97"/>
      <c r="AC719" s="30">
        <f t="shared" si="523"/>
        <v>0</v>
      </c>
      <c r="AD719" s="30">
        <f t="shared" si="524"/>
        <v>0</v>
      </c>
      <c r="AE719" s="30">
        <f t="shared" si="525"/>
        <v>0</v>
      </c>
      <c r="AF719" s="30">
        <f t="shared" si="526"/>
        <v>0</v>
      </c>
      <c r="AG719" s="18" t="s">
        <v>966</v>
      </c>
      <c r="AH719" s="17">
        <f t="shared" si="528"/>
        <v>0</v>
      </c>
    </row>
    <row r="720" spans="1:34" ht="25" customHeight="1" x14ac:dyDescent="0.25">
      <c r="A720" s="119" t="s">
        <v>967</v>
      </c>
      <c r="B720" s="31"/>
      <c r="C720" s="31"/>
      <c r="D720" s="240"/>
      <c r="E720" s="240"/>
      <c r="F720" s="240"/>
      <c r="G720" s="240"/>
      <c r="H720" s="240"/>
      <c r="I720" s="240"/>
      <c r="J720" s="240"/>
      <c r="K720" s="366">
        <f t="shared" si="521"/>
        <v>0</v>
      </c>
      <c r="L720" s="376">
        <f t="shared" si="522"/>
        <v>0</v>
      </c>
      <c r="M720" s="95"/>
      <c r="O720" s="77"/>
      <c r="P720" s="93"/>
      <c r="Q720" s="96"/>
      <c r="S720" s="96"/>
      <c r="U720" s="96"/>
      <c r="V720" s="96"/>
      <c r="X720" s="96"/>
      <c r="Z720" s="96"/>
      <c r="AB720" s="97"/>
      <c r="AC720" s="30">
        <f t="shared" si="523"/>
        <v>0</v>
      </c>
      <c r="AD720" s="30">
        <f t="shared" si="524"/>
        <v>0</v>
      </c>
      <c r="AE720" s="30">
        <f t="shared" si="525"/>
        <v>0</v>
      </c>
      <c r="AF720" s="30">
        <f t="shared" si="526"/>
        <v>0</v>
      </c>
      <c r="AG720" s="18" t="s">
        <v>968</v>
      </c>
      <c r="AH720" s="17">
        <f t="shared" si="528"/>
        <v>0</v>
      </c>
    </row>
    <row r="721" spans="1:34" ht="25" customHeight="1" x14ac:dyDescent="0.25">
      <c r="A721" s="119" t="s">
        <v>518</v>
      </c>
      <c r="B721" s="31"/>
      <c r="C721" s="31"/>
      <c r="D721" s="240"/>
      <c r="E721" s="240"/>
      <c r="F721" s="240"/>
      <c r="G721" s="240"/>
      <c r="H721" s="240"/>
      <c r="I721" s="240"/>
      <c r="J721" s="240"/>
      <c r="K721" s="366">
        <f t="shared" si="521"/>
        <v>0</v>
      </c>
      <c r="L721" s="376">
        <f t="shared" si="522"/>
        <v>0</v>
      </c>
      <c r="M721" s="95"/>
      <c r="O721" s="77"/>
      <c r="P721" s="93"/>
      <c r="Q721" s="96"/>
      <c r="S721" s="96"/>
      <c r="U721" s="96"/>
      <c r="V721" s="96"/>
      <c r="X721" s="96"/>
      <c r="Z721" s="96"/>
      <c r="AB721" s="97"/>
      <c r="AC721" s="30">
        <f t="shared" si="523"/>
        <v>0</v>
      </c>
      <c r="AD721" s="30">
        <f t="shared" si="524"/>
        <v>0</v>
      </c>
      <c r="AE721" s="30">
        <f t="shared" si="525"/>
        <v>0</v>
      </c>
      <c r="AF721" s="30">
        <f t="shared" si="526"/>
        <v>0</v>
      </c>
      <c r="AG721" s="18" t="s">
        <v>969</v>
      </c>
      <c r="AH721" s="17">
        <f t="shared" si="528"/>
        <v>0</v>
      </c>
    </row>
    <row r="722" spans="1:34" ht="25" customHeight="1" x14ac:dyDescent="0.25">
      <c r="A722" s="248">
        <v>0</v>
      </c>
      <c r="B722" s="31"/>
      <c r="C722" s="94"/>
      <c r="D722" s="263"/>
      <c r="E722" s="263"/>
      <c r="F722" s="263"/>
      <c r="G722" s="263"/>
      <c r="H722" s="263"/>
      <c r="I722" s="263"/>
      <c r="J722" s="263"/>
      <c r="K722" s="363">
        <f t="shared" si="521"/>
        <v>0</v>
      </c>
      <c r="L722" s="376">
        <f t="shared" si="522"/>
        <v>0</v>
      </c>
      <c r="M722" s="95"/>
      <c r="O722" s="77"/>
      <c r="P722" s="93"/>
      <c r="Q722" s="96"/>
      <c r="S722" s="96"/>
      <c r="U722" s="96"/>
      <c r="V722" s="96"/>
      <c r="X722" s="96"/>
      <c r="Z722" s="96"/>
      <c r="AB722" s="97"/>
      <c r="AC722" s="30">
        <f t="shared" si="523"/>
        <v>0</v>
      </c>
      <c r="AD722" s="30">
        <f t="shared" si="524"/>
        <v>0</v>
      </c>
      <c r="AE722" s="30">
        <f t="shared" si="525"/>
        <v>0</v>
      </c>
      <c r="AF722" s="30">
        <f t="shared" si="526"/>
        <v>0</v>
      </c>
      <c r="AG722" s="18">
        <v>0</v>
      </c>
      <c r="AH722" s="17">
        <f t="shared" si="528"/>
        <v>0</v>
      </c>
    </row>
    <row r="723" spans="1:34" ht="25" customHeight="1" x14ac:dyDescent="0.25">
      <c r="A723" s="248">
        <v>0</v>
      </c>
      <c r="B723" s="31"/>
      <c r="C723" s="94"/>
      <c r="D723" s="263"/>
      <c r="E723" s="263"/>
      <c r="F723" s="263"/>
      <c r="G723" s="263"/>
      <c r="H723" s="263"/>
      <c r="I723" s="263"/>
      <c r="J723" s="263"/>
      <c r="K723" s="363">
        <f t="shared" si="521"/>
        <v>0</v>
      </c>
      <c r="L723" s="376">
        <f t="shared" si="522"/>
        <v>0</v>
      </c>
      <c r="M723" s="95"/>
      <c r="O723" s="77"/>
      <c r="P723" s="93"/>
      <c r="Q723" s="96"/>
      <c r="S723" s="96"/>
      <c r="U723" s="96"/>
      <c r="V723" s="96"/>
      <c r="X723" s="96"/>
      <c r="Z723" s="96"/>
      <c r="AB723" s="97"/>
      <c r="AC723" s="30">
        <f t="shared" si="523"/>
        <v>0</v>
      </c>
      <c r="AD723" s="30">
        <f t="shared" si="524"/>
        <v>0</v>
      </c>
      <c r="AE723" s="30">
        <f t="shared" si="525"/>
        <v>0</v>
      </c>
      <c r="AF723" s="30">
        <f t="shared" si="526"/>
        <v>0</v>
      </c>
      <c r="AG723" s="18">
        <v>0</v>
      </c>
      <c r="AH723" s="17">
        <f t="shared" si="528"/>
        <v>0</v>
      </c>
    </row>
    <row r="724" spans="1:34" ht="25" customHeight="1" x14ac:dyDescent="0.25">
      <c r="A724" s="248">
        <v>0</v>
      </c>
      <c r="B724" s="31"/>
      <c r="C724" s="94"/>
      <c r="D724" s="263"/>
      <c r="E724" s="263"/>
      <c r="F724" s="263"/>
      <c r="G724" s="263"/>
      <c r="H724" s="263"/>
      <c r="I724" s="263"/>
      <c r="J724" s="263"/>
      <c r="K724" s="363">
        <f t="shared" si="521"/>
        <v>0</v>
      </c>
      <c r="L724" s="376">
        <f t="shared" si="522"/>
        <v>0</v>
      </c>
      <c r="M724" s="95"/>
      <c r="O724" s="77"/>
      <c r="P724" s="93"/>
      <c r="Q724" s="96"/>
      <c r="S724" s="96"/>
      <c r="U724" s="96"/>
      <c r="V724" s="96"/>
      <c r="X724" s="96"/>
      <c r="Z724" s="96"/>
      <c r="AB724" s="97"/>
      <c r="AC724" s="30">
        <f t="shared" si="523"/>
        <v>0</v>
      </c>
      <c r="AD724" s="30">
        <f t="shared" si="524"/>
        <v>0</v>
      </c>
      <c r="AE724" s="30">
        <f t="shared" si="525"/>
        <v>0</v>
      </c>
      <c r="AF724" s="30">
        <f t="shared" si="526"/>
        <v>0</v>
      </c>
      <c r="AG724" s="18">
        <v>0</v>
      </c>
      <c r="AH724" s="17">
        <f t="shared" si="528"/>
        <v>0</v>
      </c>
    </row>
    <row r="725" spans="1:34" ht="25" customHeight="1" thickBot="1" x14ac:dyDescent="0.3">
      <c r="A725" s="249"/>
      <c r="B725" s="32"/>
      <c r="C725" s="100"/>
      <c r="D725" s="264"/>
      <c r="E725" s="264"/>
      <c r="F725" s="264"/>
      <c r="G725" s="264"/>
      <c r="H725" s="264"/>
      <c r="I725" s="264"/>
      <c r="J725" s="264"/>
      <c r="K725" s="379"/>
      <c r="L725" s="378"/>
      <c r="M725" s="101"/>
      <c r="N725" s="102"/>
      <c r="O725" s="77"/>
      <c r="P725" s="99"/>
      <c r="Q725" s="103"/>
      <c r="R725" s="104"/>
      <c r="S725" s="103"/>
      <c r="T725" s="104"/>
      <c r="U725" s="103"/>
      <c r="V725" s="103"/>
      <c r="W725" s="104"/>
      <c r="X725" s="103"/>
      <c r="Y725" s="104"/>
      <c r="Z725" s="103"/>
      <c r="AA725" s="104"/>
      <c r="AB725" s="105"/>
      <c r="AC725" s="33"/>
      <c r="AD725" s="33"/>
      <c r="AE725" s="33"/>
      <c r="AF725" s="33"/>
      <c r="AG725" s="80"/>
      <c r="AH725" s="17">
        <f t="shared" si="528"/>
        <v>0</v>
      </c>
    </row>
    <row r="726" spans="1:34" ht="40" customHeight="1" x14ac:dyDescent="0.25">
      <c r="A726" s="233" t="s">
        <v>970</v>
      </c>
      <c r="B726" s="236"/>
      <c r="C726" s="237"/>
      <c r="D726" s="246"/>
      <c r="E726" s="246"/>
      <c r="F726" s="246"/>
      <c r="G726" s="246"/>
      <c r="H726" s="246"/>
      <c r="I726" s="246"/>
      <c r="J726" s="246"/>
      <c r="K726" s="357"/>
      <c r="L726" s="376"/>
      <c r="M726" s="95"/>
      <c r="O726" s="77"/>
      <c r="P726" s="106"/>
      <c r="Q726" s="96"/>
      <c r="S726" s="96"/>
      <c r="U726" s="96"/>
      <c r="V726" s="96"/>
      <c r="X726" s="96"/>
      <c r="Z726" s="96"/>
      <c r="AB726" s="97"/>
      <c r="AC726" s="30"/>
      <c r="AD726" s="30"/>
      <c r="AE726" s="30"/>
      <c r="AF726" s="30"/>
      <c r="AH726" s="17">
        <f>IF($L$727=0,0,1)</f>
        <v>0</v>
      </c>
    </row>
    <row r="727" spans="1:34" ht="25" customHeight="1" x14ac:dyDescent="0.25">
      <c r="A727" s="119" t="s">
        <v>188</v>
      </c>
      <c r="B727" s="37"/>
      <c r="C727" s="37"/>
      <c r="D727" s="238"/>
      <c r="E727" s="238"/>
      <c r="F727" s="238"/>
      <c r="G727" s="238"/>
      <c r="H727" s="238"/>
      <c r="I727" s="238"/>
      <c r="J727" s="238"/>
      <c r="K727" s="372">
        <f t="shared" ref="K727:K747" si="529">D727+E727+F727+H727+J727</f>
        <v>0</v>
      </c>
      <c r="L727" s="376">
        <f t="shared" ref="L727:L747" si="530">G727+I727+K727</f>
        <v>0</v>
      </c>
      <c r="M727" s="95"/>
      <c r="O727" s="77">
        <f>IF(L727&gt;1,1,0)</f>
        <v>0</v>
      </c>
      <c r="P727" s="93"/>
      <c r="Q727" s="96"/>
      <c r="S727" s="96"/>
      <c r="U727" s="96"/>
      <c r="V727" s="96"/>
      <c r="X727" s="96"/>
      <c r="Z727" s="96"/>
      <c r="AB727" s="97"/>
      <c r="AC727" s="30">
        <f t="shared" ref="AC727:AC747" si="531">Q727</f>
        <v>0</v>
      </c>
      <c r="AD727" s="30">
        <f t="shared" ref="AD727:AD747" si="532">D727+E727+F727+H727+J727</f>
        <v>0</v>
      </c>
      <c r="AE727" s="30">
        <f t="shared" ref="AE727:AE747" si="533">G727</f>
        <v>0</v>
      </c>
      <c r="AF727" s="30">
        <f t="shared" ref="AF727:AF747" si="534">AC727+AD727+AE727</f>
        <v>0</v>
      </c>
      <c r="AG727" s="18" t="s">
        <v>971</v>
      </c>
      <c r="AH727" s="17">
        <f>IF($L$727=0,0,1)</f>
        <v>0</v>
      </c>
    </row>
    <row r="728" spans="1:34" ht="25" customHeight="1" x14ac:dyDescent="0.25">
      <c r="A728" s="119" t="s">
        <v>972</v>
      </c>
      <c r="B728" s="37"/>
      <c r="C728" s="37"/>
      <c r="D728" s="238"/>
      <c r="E728" s="238"/>
      <c r="F728" s="238"/>
      <c r="G728" s="238"/>
      <c r="H728" s="238"/>
      <c r="I728" s="238"/>
      <c r="J728" s="238"/>
      <c r="K728" s="372">
        <f t="shared" si="529"/>
        <v>0</v>
      </c>
      <c r="L728" s="376">
        <f t="shared" si="530"/>
        <v>0</v>
      </c>
      <c r="M728" s="95"/>
      <c r="O728" s="77"/>
      <c r="P728" s="93"/>
      <c r="Q728" s="96"/>
      <c r="S728" s="96"/>
      <c r="U728" s="96"/>
      <c r="V728" s="96"/>
      <c r="X728" s="96"/>
      <c r="Z728" s="96"/>
      <c r="AB728" s="97"/>
      <c r="AC728" s="30">
        <f t="shared" si="531"/>
        <v>0</v>
      </c>
      <c r="AD728" s="30">
        <f t="shared" si="532"/>
        <v>0</v>
      </c>
      <c r="AE728" s="30">
        <f t="shared" si="533"/>
        <v>0</v>
      </c>
      <c r="AF728" s="30">
        <f t="shared" si="534"/>
        <v>0</v>
      </c>
      <c r="AG728" s="18" t="s">
        <v>973</v>
      </c>
      <c r="AH728" s="17">
        <f t="shared" ref="AH728:AH750" si="535">IF($L$727=0,0,1)</f>
        <v>0</v>
      </c>
    </row>
    <row r="729" spans="1:34" ht="25" customHeight="1" x14ac:dyDescent="0.25">
      <c r="A729" s="119" t="s">
        <v>974</v>
      </c>
      <c r="B729" s="37"/>
      <c r="C729" s="37"/>
      <c r="D729" s="238"/>
      <c r="E729" s="238"/>
      <c r="F729" s="238"/>
      <c r="G729" s="238"/>
      <c r="H729" s="238"/>
      <c r="I729" s="238"/>
      <c r="J729" s="238"/>
      <c r="K729" s="372">
        <f t="shared" si="529"/>
        <v>0</v>
      </c>
      <c r="L729" s="376">
        <f t="shared" si="530"/>
        <v>0</v>
      </c>
      <c r="M729" s="95"/>
      <c r="O729" s="77"/>
      <c r="P729" s="93"/>
      <c r="Q729" s="96"/>
      <c r="S729" s="96"/>
      <c r="U729" s="96"/>
      <c r="V729" s="96"/>
      <c r="X729" s="96"/>
      <c r="Z729" s="96"/>
      <c r="AB729" s="97"/>
      <c r="AC729" s="30">
        <f t="shared" si="531"/>
        <v>0</v>
      </c>
      <c r="AD729" s="30">
        <f t="shared" si="532"/>
        <v>0</v>
      </c>
      <c r="AE729" s="30">
        <f t="shared" si="533"/>
        <v>0</v>
      </c>
      <c r="AF729" s="30">
        <f t="shared" si="534"/>
        <v>0</v>
      </c>
      <c r="AG729" s="18" t="s">
        <v>975</v>
      </c>
      <c r="AH729" s="17">
        <f t="shared" si="535"/>
        <v>0</v>
      </c>
    </row>
    <row r="730" spans="1:34" ht="25" customHeight="1" x14ac:dyDescent="0.25">
      <c r="A730" s="119" t="s">
        <v>976</v>
      </c>
      <c r="B730" s="39"/>
      <c r="C730" s="39"/>
      <c r="D730" s="274"/>
      <c r="E730" s="274"/>
      <c r="F730" s="274"/>
      <c r="G730" s="274"/>
      <c r="H730" s="274"/>
      <c r="I730" s="274"/>
      <c r="J730" s="274"/>
      <c r="K730" s="383">
        <f t="shared" si="529"/>
        <v>0</v>
      </c>
      <c r="L730" s="376">
        <f t="shared" si="530"/>
        <v>0</v>
      </c>
      <c r="M730" s="95"/>
      <c r="O730" s="77"/>
      <c r="P730" s="93"/>
      <c r="Q730" s="96"/>
      <c r="S730" s="96"/>
      <c r="U730" s="96"/>
      <c r="V730" s="96"/>
      <c r="X730" s="96"/>
      <c r="Z730" s="96"/>
      <c r="AB730" s="97"/>
      <c r="AC730" s="30">
        <f t="shared" si="531"/>
        <v>0</v>
      </c>
      <c r="AD730" s="30">
        <f t="shared" si="532"/>
        <v>0</v>
      </c>
      <c r="AE730" s="30">
        <f t="shared" si="533"/>
        <v>0</v>
      </c>
      <c r="AF730" s="30">
        <f t="shared" si="534"/>
        <v>0</v>
      </c>
      <c r="AG730" s="18" t="s">
        <v>977</v>
      </c>
      <c r="AH730" s="17">
        <f t="shared" si="535"/>
        <v>0</v>
      </c>
    </row>
    <row r="731" spans="1:34" ht="25" customHeight="1" x14ac:dyDescent="0.25">
      <c r="A731" s="119" t="s">
        <v>978</v>
      </c>
      <c r="B731" s="39"/>
      <c r="C731" s="39"/>
      <c r="D731" s="274"/>
      <c r="E731" s="274"/>
      <c r="F731" s="274"/>
      <c r="G731" s="274"/>
      <c r="H731" s="274"/>
      <c r="I731" s="274"/>
      <c r="J731" s="274"/>
      <c r="K731" s="383">
        <f t="shared" si="529"/>
        <v>0</v>
      </c>
      <c r="L731" s="376">
        <f t="shared" si="530"/>
        <v>0</v>
      </c>
      <c r="M731" s="95"/>
      <c r="O731" s="77"/>
      <c r="P731" s="93"/>
      <c r="Q731" s="96"/>
      <c r="S731" s="96"/>
      <c r="U731" s="96"/>
      <c r="V731" s="96"/>
      <c r="X731" s="96"/>
      <c r="Z731" s="96"/>
      <c r="AB731" s="97"/>
      <c r="AC731" s="30">
        <f t="shared" si="531"/>
        <v>0</v>
      </c>
      <c r="AD731" s="30">
        <f t="shared" si="532"/>
        <v>0</v>
      </c>
      <c r="AE731" s="30">
        <f t="shared" si="533"/>
        <v>0</v>
      </c>
      <c r="AF731" s="30">
        <f t="shared" si="534"/>
        <v>0</v>
      </c>
      <c r="AG731" s="18" t="s">
        <v>979</v>
      </c>
      <c r="AH731" s="17">
        <f t="shared" si="535"/>
        <v>0</v>
      </c>
    </row>
    <row r="732" spans="1:34" ht="25" customHeight="1" x14ac:dyDescent="0.25">
      <c r="A732" s="119" t="s">
        <v>980</v>
      </c>
      <c r="B732" s="39"/>
      <c r="C732" s="39"/>
      <c r="D732" s="274"/>
      <c r="E732" s="274"/>
      <c r="F732" s="274"/>
      <c r="G732" s="274"/>
      <c r="H732" s="274"/>
      <c r="I732" s="274"/>
      <c r="J732" s="274"/>
      <c r="K732" s="383">
        <f t="shared" si="529"/>
        <v>0</v>
      </c>
      <c r="L732" s="376">
        <f t="shared" si="530"/>
        <v>0</v>
      </c>
      <c r="M732" s="95"/>
      <c r="O732" s="77"/>
      <c r="P732" s="93"/>
      <c r="Q732" s="96"/>
      <c r="S732" s="96"/>
      <c r="U732" s="96"/>
      <c r="V732" s="96"/>
      <c r="X732" s="96"/>
      <c r="Z732" s="96"/>
      <c r="AB732" s="97"/>
      <c r="AC732" s="30">
        <f t="shared" si="531"/>
        <v>0</v>
      </c>
      <c r="AD732" s="30">
        <f t="shared" si="532"/>
        <v>0</v>
      </c>
      <c r="AE732" s="30">
        <f t="shared" si="533"/>
        <v>0</v>
      </c>
      <c r="AF732" s="30">
        <f t="shared" si="534"/>
        <v>0</v>
      </c>
      <c r="AG732" s="18" t="s">
        <v>981</v>
      </c>
      <c r="AH732" s="17">
        <f t="shared" si="535"/>
        <v>0</v>
      </c>
    </row>
    <row r="733" spans="1:34" ht="25" customHeight="1" x14ac:dyDescent="0.25">
      <c r="A733" s="119" t="s">
        <v>982</v>
      </c>
      <c r="B733" s="39"/>
      <c r="C733" s="39"/>
      <c r="D733" s="274"/>
      <c r="E733" s="274"/>
      <c r="F733" s="274"/>
      <c r="G733" s="274"/>
      <c r="H733" s="274"/>
      <c r="I733" s="274"/>
      <c r="J733" s="274"/>
      <c r="K733" s="383">
        <f t="shared" si="529"/>
        <v>0</v>
      </c>
      <c r="L733" s="376">
        <f t="shared" si="530"/>
        <v>0</v>
      </c>
      <c r="M733" s="95"/>
      <c r="O733" s="77"/>
      <c r="P733" s="93"/>
      <c r="Q733" s="96"/>
      <c r="S733" s="96"/>
      <c r="U733" s="96"/>
      <c r="V733" s="96"/>
      <c r="X733" s="96"/>
      <c r="Z733" s="96"/>
      <c r="AB733" s="97"/>
      <c r="AC733" s="30">
        <f t="shared" si="531"/>
        <v>0</v>
      </c>
      <c r="AD733" s="30">
        <f t="shared" si="532"/>
        <v>0</v>
      </c>
      <c r="AE733" s="30">
        <f t="shared" si="533"/>
        <v>0</v>
      </c>
      <c r="AF733" s="30">
        <f t="shared" si="534"/>
        <v>0</v>
      </c>
      <c r="AG733" s="18" t="s">
        <v>983</v>
      </c>
      <c r="AH733" s="17">
        <f t="shared" si="535"/>
        <v>0</v>
      </c>
    </row>
    <row r="734" spans="1:34" ht="25" customHeight="1" x14ac:dyDescent="0.25">
      <c r="A734" s="119" t="s">
        <v>984</v>
      </c>
      <c r="B734" s="39"/>
      <c r="C734" s="39"/>
      <c r="D734" s="274"/>
      <c r="E734" s="274"/>
      <c r="F734" s="274"/>
      <c r="G734" s="274"/>
      <c r="H734" s="274"/>
      <c r="I734" s="274"/>
      <c r="J734" s="274"/>
      <c r="K734" s="383">
        <f t="shared" si="529"/>
        <v>0</v>
      </c>
      <c r="L734" s="376">
        <f t="shared" si="530"/>
        <v>0</v>
      </c>
      <c r="M734" s="95"/>
      <c r="O734" s="77"/>
      <c r="P734" s="93"/>
      <c r="Q734" s="96"/>
      <c r="S734" s="96"/>
      <c r="U734" s="96"/>
      <c r="V734" s="96"/>
      <c r="X734" s="96"/>
      <c r="Z734" s="96"/>
      <c r="AB734" s="97"/>
      <c r="AC734" s="30">
        <f t="shared" si="531"/>
        <v>0</v>
      </c>
      <c r="AD734" s="30">
        <f t="shared" si="532"/>
        <v>0</v>
      </c>
      <c r="AE734" s="30">
        <f t="shared" si="533"/>
        <v>0</v>
      </c>
      <c r="AF734" s="30">
        <f t="shared" si="534"/>
        <v>0</v>
      </c>
      <c r="AG734" s="18" t="s">
        <v>985</v>
      </c>
      <c r="AH734" s="17">
        <f t="shared" si="535"/>
        <v>0</v>
      </c>
    </row>
    <row r="735" spans="1:34" ht="25" customHeight="1" x14ac:dyDescent="0.25">
      <c r="A735" s="119" t="s">
        <v>986</v>
      </c>
      <c r="B735" s="39"/>
      <c r="C735" s="39"/>
      <c r="D735" s="274"/>
      <c r="E735" s="274"/>
      <c r="F735" s="274"/>
      <c r="G735" s="274"/>
      <c r="H735" s="274"/>
      <c r="I735" s="274"/>
      <c r="J735" s="274"/>
      <c r="K735" s="383">
        <f t="shared" si="529"/>
        <v>0</v>
      </c>
      <c r="L735" s="376">
        <f t="shared" si="530"/>
        <v>0</v>
      </c>
      <c r="M735" s="95"/>
      <c r="O735" s="77"/>
      <c r="P735" s="93"/>
      <c r="Q735" s="96"/>
      <c r="S735" s="96"/>
      <c r="U735" s="96"/>
      <c r="V735" s="96"/>
      <c r="X735" s="96"/>
      <c r="Z735" s="96"/>
      <c r="AB735" s="97"/>
      <c r="AC735" s="30">
        <f t="shared" si="531"/>
        <v>0</v>
      </c>
      <c r="AD735" s="30">
        <f t="shared" si="532"/>
        <v>0</v>
      </c>
      <c r="AE735" s="30">
        <f t="shared" si="533"/>
        <v>0</v>
      </c>
      <c r="AF735" s="30">
        <f t="shared" si="534"/>
        <v>0</v>
      </c>
      <c r="AG735" s="18" t="s">
        <v>987</v>
      </c>
      <c r="AH735" s="17">
        <f t="shared" si="535"/>
        <v>0</v>
      </c>
    </row>
    <row r="736" spans="1:34" ht="25" customHeight="1" x14ac:dyDescent="0.25">
      <c r="A736" s="119" t="s">
        <v>988</v>
      </c>
      <c r="B736" s="39"/>
      <c r="C736" s="39"/>
      <c r="D736" s="274"/>
      <c r="E736" s="274"/>
      <c r="F736" s="274"/>
      <c r="G736" s="274"/>
      <c r="H736" s="274"/>
      <c r="I736" s="274"/>
      <c r="J736" s="274"/>
      <c r="K736" s="383">
        <f t="shared" si="529"/>
        <v>0</v>
      </c>
      <c r="L736" s="376">
        <f t="shared" si="530"/>
        <v>0</v>
      </c>
      <c r="M736" s="95"/>
      <c r="O736" s="77"/>
      <c r="P736" s="93"/>
      <c r="Q736" s="96"/>
      <c r="S736" s="96"/>
      <c r="U736" s="96"/>
      <c r="V736" s="96"/>
      <c r="X736" s="96"/>
      <c r="Z736" s="96"/>
      <c r="AB736" s="97"/>
      <c r="AC736" s="30">
        <f t="shared" si="531"/>
        <v>0</v>
      </c>
      <c r="AD736" s="30">
        <f t="shared" si="532"/>
        <v>0</v>
      </c>
      <c r="AE736" s="30">
        <f t="shared" si="533"/>
        <v>0</v>
      </c>
      <c r="AF736" s="30">
        <f t="shared" si="534"/>
        <v>0</v>
      </c>
      <c r="AG736" s="18" t="s">
        <v>989</v>
      </c>
      <c r="AH736" s="17">
        <f t="shared" si="535"/>
        <v>0</v>
      </c>
    </row>
    <row r="737" spans="1:34" ht="25" customHeight="1" x14ac:dyDescent="0.25">
      <c r="A737" s="119" t="s">
        <v>990</v>
      </c>
      <c r="B737" s="39"/>
      <c r="C737" s="39"/>
      <c r="D737" s="274"/>
      <c r="E737" s="274"/>
      <c r="F737" s="274"/>
      <c r="G737" s="274"/>
      <c r="H737" s="274"/>
      <c r="I737" s="274"/>
      <c r="J737" s="274"/>
      <c r="K737" s="383">
        <f t="shared" si="529"/>
        <v>0</v>
      </c>
      <c r="L737" s="376">
        <f t="shared" si="530"/>
        <v>0</v>
      </c>
      <c r="M737" s="95"/>
      <c r="O737" s="77"/>
      <c r="P737" s="93"/>
      <c r="Q737" s="96"/>
      <c r="S737" s="96"/>
      <c r="U737" s="96"/>
      <c r="V737" s="96"/>
      <c r="X737" s="96"/>
      <c r="Z737" s="96"/>
      <c r="AB737" s="97"/>
      <c r="AC737" s="30">
        <f t="shared" si="531"/>
        <v>0</v>
      </c>
      <c r="AD737" s="30">
        <f t="shared" si="532"/>
        <v>0</v>
      </c>
      <c r="AE737" s="30">
        <f t="shared" si="533"/>
        <v>0</v>
      </c>
      <c r="AF737" s="30">
        <f t="shared" si="534"/>
        <v>0</v>
      </c>
      <c r="AG737" s="18" t="s">
        <v>991</v>
      </c>
      <c r="AH737" s="17">
        <f t="shared" si="535"/>
        <v>0</v>
      </c>
    </row>
    <row r="738" spans="1:34" ht="25" customHeight="1" x14ac:dyDescent="0.25">
      <c r="A738" s="119" t="s">
        <v>992</v>
      </c>
      <c r="B738" s="39"/>
      <c r="C738" s="39"/>
      <c r="D738" s="274"/>
      <c r="E738" s="274"/>
      <c r="F738" s="274"/>
      <c r="G738" s="274"/>
      <c r="H738" s="274"/>
      <c r="I738" s="274"/>
      <c r="J738" s="274"/>
      <c r="K738" s="383">
        <f t="shared" si="529"/>
        <v>0</v>
      </c>
      <c r="L738" s="376">
        <f t="shared" si="530"/>
        <v>0</v>
      </c>
      <c r="M738" s="95"/>
      <c r="O738" s="77"/>
      <c r="P738" s="93"/>
      <c r="Q738" s="96"/>
      <c r="S738" s="96"/>
      <c r="U738" s="96"/>
      <c r="V738" s="96"/>
      <c r="X738" s="96"/>
      <c r="Z738" s="96"/>
      <c r="AB738" s="97"/>
      <c r="AC738" s="30">
        <f t="shared" si="531"/>
        <v>0</v>
      </c>
      <c r="AD738" s="30">
        <f t="shared" si="532"/>
        <v>0</v>
      </c>
      <c r="AE738" s="30">
        <f t="shared" si="533"/>
        <v>0</v>
      </c>
      <c r="AF738" s="30">
        <f t="shared" si="534"/>
        <v>0</v>
      </c>
      <c r="AG738" s="18" t="s">
        <v>993</v>
      </c>
      <c r="AH738" s="17">
        <f t="shared" si="535"/>
        <v>0</v>
      </c>
    </row>
    <row r="739" spans="1:34" ht="25" customHeight="1" x14ac:dyDescent="0.25">
      <c r="A739" s="119" t="s">
        <v>994</v>
      </c>
      <c r="B739" s="37"/>
      <c r="C739" s="37"/>
      <c r="D739" s="238"/>
      <c r="E739" s="238"/>
      <c r="F739" s="238"/>
      <c r="G739" s="238"/>
      <c r="H739" s="238"/>
      <c r="I739" s="238"/>
      <c r="J739" s="238"/>
      <c r="K739" s="372">
        <f t="shared" si="529"/>
        <v>0</v>
      </c>
      <c r="L739" s="376">
        <f t="shared" si="530"/>
        <v>0</v>
      </c>
      <c r="M739" s="95"/>
      <c r="O739" s="77"/>
      <c r="P739" s="93"/>
      <c r="Q739" s="96"/>
      <c r="S739" s="96"/>
      <c r="U739" s="96"/>
      <c r="V739" s="96"/>
      <c r="X739" s="96"/>
      <c r="Z739" s="96"/>
      <c r="AB739" s="97"/>
      <c r="AC739" s="30">
        <f t="shared" si="531"/>
        <v>0</v>
      </c>
      <c r="AD739" s="30">
        <f t="shared" si="532"/>
        <v>0</v>
      </c>
      <c r="AE739" s="30">
        <f t="shared" si="533"/>
        <v>0</v>
      </c>
      <c r="AF739" s="30">
        <f t="shared" si="534"/>
        <v>0</v>
      </c>
      <c r="AG739" s="18" t="s">
        <v>995</v>
      </c>
      <c r="AH739" s="17">
        <f t="shared" si="535"/>
        <v>0</v>
      </c>
    </row>
    <row r="740" spans="1:34" ht="25" customHeight="1" x14ac:dyDescent="0.25">
      <c r="A740" s="119" t="s">
        <v>996</v>
      </c>
      <c r="B740" s="39"/>
      <c r="C740" s="39"/>
      <c r="D740" s="274"/>
      <c r="E740" s="274"/>
      <c r="F740" s="274"/>
      <c r="G740" s="274"/>
      <c r="H740" s="274"/>
      <c r="I740" s="274"/>
      <c r="J740" s="274"/>
      <c r="K740" s="383">
        <f t="shared" si="529"/>
        <v>0</v>
      </c>
      <c r="L740" s="376">
        <f t="shared" si="530"/>
        <v>0</v>
      </c>
      <c r="M740" s="95"/>
      <c r="O740" s="77"/>
      <c r="P740" s="93"/>
      <c r="Q740" s="96"/>
      <c r="S740" s="96"/>
      <c r="U740" s="96"/>
      <c r="V740" s="96"/>
      <c r="X740" s="96"/>
      <c r="Z740" s="96"/>
      <c r="AB740" s="97"/>
      <c r="AC740" s="30">
        <f t="shared" si="531"/>
        <v>0</v>
      </c>
      <c r="AD740" s="30">
        <f t="shared" si="532"/>
        <v>0</v>
      </c>
      <c r="AE740" s="30">
        <f t="shared" si="533"/>
        <v>0</v>
      </c>
      <c r="AF740" s="30">
        <f t="shared" si="534"/>
        <v>0</v>
      </c>
      <c r="AG740" s="18" t="s">
        <v>997</v>
      </c>
      <c r="AH740" s="17">
        <f t="shared" si="535"/>
        <v>0</v>
      </c>
    </row>
    <row r="741" spans="1:34" ht="25" customHeight="1" x14ac:dyDescent="0.25">
      <c r="A741" s="119" t="s">
        <v>440</v>
      </c>
      <c r="B741" s="39"/>
      <c r="C741" s="39"/>
      <c r="D741" s="274"/>
      <c r="E741" s="274"/>
      <c r="F741" s="274"/>
      <c r="G741" s="274"/>
      <c r="H741" s="274"/>
      <c r="I741" s="274"/>
      <c r="J741" s="274"/>
      <c r="K741" s="383">
        <f t="shared" si="529"/>
        <v>0</v>
      </c>
      <c r="L741" s="376">
        <f t="shared" si="530"/>
        <v>0</v>
      </c>
      <c r="M741" s="95"/>
      <c r="O741" s="77"/>
      <c r="P741" s="93"/>
      <c r="Q741" s="96"/>
      <c r="S741" s="96"/>
      <c r="U741" s="96"/>
      <c r="V741" s="96"/>
      <c r="X741" s="96"/>
      <c r="Z741" s="96"/>
      <c r="AB741" s="97"/>
      <c r="AC741" s="30">
        <f t="shared" si="531"/>
        <v>0</v>
      </c>
      <c r="AD741" s="30">
        <f t="shared" si="532"/>
        <v>0</v>
      </c>
      <c r="AE741" s="30">
        <f t="shared" si="533"/>
        <v>0</v>
      </c>
      <c r="AF741" s="30">
        <f t="shared" si="534"/>
        <v>0</v>
      </c>
      <c r="AG741" s="18" t="s">
        <v>998</v>
      </c>
      <c r="AH741" s="17">
        <f t="shared" si="535"/>
        <v>0</v>
      </c>
    </row>
    <row r="742" spans="1:34" ht="25" customHeight="1" x14ac:dyDescent="0.25">
      <c r="A742" s="119" t="s">
        <v>999</v>
      </c>
      <c r="B742" s="39"/>
      <c r="C742" s="39"/>
      <c r="D742" s="274"/>
      <c r="E742" s="274"/>
      <c r="F742" s="274"/>
      <c r="G742" s="274"/>
      <c r="H742" s="274"/>
      <c r="I742" s="274"/>
      <c r="J742" s="274"/>
      <c r="K742" s="383">
        <f t="shared" si="529"/>
        <v>0</v>
      </c>
      <c r="L742" s="376">
        <f t="shared" si="530"/>
        <v>0</v>
      </c>
      <c r="M742" s="95"/>
      <c r="O742" s="77"/>
      <c r="P742" s="93"/>
      <c r="Q742" s="96"/>
      <c r="S742" s="96"/>
      <c r="U742" s="96"/>
      <c r="V742" s="96"/>
      <c r="X742" s="96"/>
      <c r="Z742" s="96"/>
      <c r="AB742" s="97"/>
      <c r="AC742" s="30">
        <f t="shared" si="531"/>
        <v>0</v>
      </c>
      <c r="AD742" s="30">
        <f t="shared" si="532"/>
        <v>0</v>
      </c>
      <c r="AE742" s="30">
        <f t="shared" si="533"/>
        <v>0</v>
      </c>
      <c r="AF742" s="30">
        <f t="shared" si="534"/>
        <v>0</v>
      </c>
      <c r="AG742" s="18" t="s">
        <v>1000</v>
      </c>
      <c r="AH742" s="17">
        <f t="shared" si="535"/>
        <v>0</v>
      </c>
    </row>
    <row r="743" spans="1:34" ht="25" customHeight="1" x14ac:dyDescent="0.25">
      <c r="A743" s="119" t="s">
        <v>1001</v>
      </c>
      <c r="B743" s="39"/>
      <c r="C743" s="39"/>
      <c r="D743" s="274"/>
      <c r="E743" s="274"/>
      <c r="F743" s="274"/>
      <c r="G743" s="274"/>
      <c r="H743" s="274"/>
      <c r="I743" s="274"/>
      <c r="J743" s="274"/>
      <c r="K743" s="383">
        <f t="shared" si="529"/>
        <v>0</v>
      </c>
      <c r="L743" s="376">
        <f t="shared" si="530"/>
        <v>0</v>
      </c>
      <c r="M743" s="95"/>
      <c r="O743" s="77"/>
      <c r="P743" s="93"/>
      <c r="Q743" s="96"/>
      <c r="S743" s="96"/>
      <c r="U743" s="96"/>
      <c r="V743" s="96"/>
      <c r="X743" s="96"/>
      <c r="Z743" s="96"/>
      <c r="AB743" s="97"/>
      <c r="AC743" s="30">
        <f t="shared" si="531"/>
        <v>0</v>
      </c>
      <c r="AD743" s="30">
        <f t="shared" si="532"/>
        <v>0</v>
      </c>
      <c r="AE743" s="30">
        <f t="shared" si="533"/>
        <v>0</v>
      </c>
      <c r="AF743" s="30">
        <f t="shared" si="534"/>
        <v>0</v>
      </c>
      <c r="AG743" s="18" t="s">
        <v>1002</v>
      </c>
      <c r="AH743" s="17">
        <f t="shared" si="535"/>
        <v>0</v>
      </c>
    </row>
    <row r="744" spans="1:34" ht="25" customHeight="1" x14ac:dyDescent="0.25">
      <c r="A744" s="119" t="s">
        <v>1003</v>
      </c>
      <c r="B744" s="39"/>
      <c r="C744" s="39"/>
      <c r="D744" s="274"/>
      <c r="E744" s="274"/>
      <c r="F744" s="274"/>
      <c r="G744" s="274"/>
      <c r="H744" s="274"/>
      <c r="I744" s="274"/>
      <c r="J744" s="274"/>
      <c r="K744" s="383">
        <f t="shared" si="529"/>
        <v>0</v>
      </c>
      <c r="L744" s="376">
        <f t="shared" si="530"/>
        <v>0</v>
      </c>
      <c r="M744" s="95"/>
      <c r="O744" s="77"/>
      <c r="P744" s="93"/>
      <c r="Q744" s="96"/>
      <c r="S744" s="96"/>
      <c r="U744" s="96"/>
      <c r="V744" s="96"/>
      <c r="X744" s="96"/>
      <c r="Z744" s="96"/>
      <c r="AB744" s="97"/>
      <c r="AC744" s="30">
        <f t="shared" si="531"/>
        <v>0</v>
      </c>
      <c r="AD744" s="30">
        <f t="shared" si="532"/>
        <v>0</v>
      </c>
      <c r="AE744" s="30">
        <f t="shared" si="533"/>
        <v>0</v>
      </c>
      <c r="AF744" s="30">
        <f t="shared" si="534"/>
        <v>0</v>
      </c>
      <c r="AG744" s="18" t="s">
        <v>1004</v>
      </c>
      <c r="AH744" s="17">
        <f t="shared" si="535"/>
        <v>0</v>
      </c>
    </row>
    <row r="745" spans="1:34" ht="25" customHeight="1" x14ac:dyDescent="0.25">
      <c r="A745" s="248">
        <v>0</v>
      </c>
      <c r="B745" s="39"/>
      <c r="C745" s="40"/>
      <c r="D745" s="276"/>
      <c r="E745" s="276"/>
      <c r="F745" s="276"/>
      <c r="G745" s="276"/>
      <c r="H745" s="276"/>
      <c r="I745" s="276"/>
      <c r="J745" s="276"/>
      <c r="K745" s="367">
        <f t="shared" si="529"/>
        <v>0</v>
      </c>
      <c r="L745" s="376">
        <f t="shared" si="530"/>
        <v>0</v>
      </c>
      <c r="M745" s="95"/>
      <c r="O745" s="77"/>
      <c r="P745" s="93"/>
      <c r="Q745" s="96"/>
      <c r="S745" s="96"/>
      <c r="U745" s="96"/>
      <c r="V745" s="96"/>
      <c r="X745" s="96"/>
      <c r="Z745" s="96"/>
      <c r="AB745" s="97"/>
      <c r="AC745" s="30">
        <f t="shared" si="531"/>
        <v>0</v>
      </c>
      <c r="AD745" s="30">
        <f t="shared" si="532"/>
        <v>0</v>
      </c>
      <c r="AE745" s="30">
        <f t="shared" si="533"/>
        <v>0</v>
      </c>
      <c r="AF745" s="30">
        <f t="shared" si="534"/>
        <v>0</v>
      </c>
      <c r="AG745" s="18">
        <v>0</v>
      </c>
      <c r="AH745" s="17">
        <f t="shared" si="535"/>
        <v>0</v>
      </c>
    </row>
    <row r="746" spans="1:34" ht="25" customHeight="1" x14ac:dyDescent="0.25">
      <c r="A746" s="248">
        <v>0</v>
      </c>
      <c r="B746" s="39"/>
      <c r="C746" s="40"/>
      <c r="D746" s="276"/>
      <c r="E746" s="276"/>
      <c r="F746" s="276"/>
      <c r="G746" s="276"/>
      <c r="H746" s="276"/>
      <c r="I746" s="276"/>
      <c r="J746" s="276"/>
      <c r="K746" s="367">
        <f t="shared" si="529"/>
        <v>0</v>
      </c>
      <c r="L746" s="376">
        <f t="shared" si="530"/>
        <v>0</v>
      </c>
      <c r="M746" s="95"/>
      <c r="O746" s="77"/>
      <c r="P746" s="93"/>
      <c r="Q746" s="96"/>
      <c r="S746" s="96"/>
      <c r="U746" s="96"/>
      <c r="V746" s="96"/>
      <c r="X746" s="96"/>
      <c r="Z746" s="96"/>
      <c r="AB746" s="97"/>
      <c r="AC746" s="30">
        <f t="shared" si="531"/>
        <v>0</v>
      </c>
      <c r="AD746" s="30">
        <f t="shared" si="532"/>
        <v>0</v>
      </c>
      <c r="AE746" s="30">
        <f t="shared" si="533"/>
        <v>0</v>
      </c>
      <c r="AF746" s="30">
        <f t="shared" si="534"/>
        <v>0</v>
      </c>
      <c r="AG746" s="18">
        <v>0</v>
      </c>
      <c r="AH746" s="17">
        <f t="shared" si="535"/>
        <v>0</v>
      </c>
    </row>
    <row r="747" spans="1:34" ht="25" customHeight="1" x14ac:dyDescent="0.25">
      <c r="A747" s="248">
        <v>0</v>
      </c>
      <c r="B747" s="39"/>
      <c r="C747" s="40"/>
      <c r="D747" s="276"/>
      <c r="E747" s="276"/>
      <c r="F747" s="276"/>
      <c r="G747" s="276"/>
      <c r="H747" s="276"/>
      <c r="I747" s="276"/>
      <c r="J747" s="276"/>
      <c r="K747" s="367">
        <f t="shared" si="529"/>
        <v>0</v>
      </c>
      <c r="L747" s="376">
        <f t="shared" si="530"/>
        <v>0</v>
      </c>
      <c r="M747" s="95"/>
      <c r="O747" s="77"/>
      <c r="P747" s="93"/>
      <c r="Q747" s="96"/>
      <c r="S747" s="96"/>
      <c r="U747" s="96"/>
      <c r="V747" s="96"/>
      <c r="X747" s="96"/>
      <c r="Z747" s="96"/>
      <c r="AB747" s="97"/>
      <c r="AC747" s="30">
        <f t="shared" si="531"/>
        <v>0</v>
      </c>
      <c r="AD747" s="30">
        <f t="shared" si="532"/>
        <v>0</v>
      </c>
      <c r="AE747" s="30">
        <f t="shared" si="533"/>
        <v>0</v>
      </c>
      <c r="AF747" s="30">
        <f t="shared" si="534"/>
        <v>0</v>
      </c>
      <c r="AG747" s="18">
        <v>0</v>
      </c>
      <c r="AH747" s="17">
        <f t="shared" si="535"/>
        <v>0</v>
      </c>
    </row>
    <row r="748" spans="1:34" s="66" customFormat="1" ht="25" customHeight="1" x14ac:dyDescent="0.25">
      <c r="A748" s="252" t="s">
        <v>235</v>
      </c>
      <c r="B748" s="34" t="str">
        <f>IF(B727-B728-B729=0,"OK","OUT OF BALANCE BY")</f>
        <v>OK</v>
      </c>
      <c r="C748" s="108" t="str">
        <f t="shared" ref="C748:L748" si="536">IF(C727-C728-C729=0,"OK","OUT OF BALANCE BY")</f>
        <v>OK</v>
      </c>
      <c r="D748" s="268" t="str">
        <f t="shared" si="536"/>
        <v>OK</v>
      </c>
      <c r="E748" s="268" t="str">
        <f t="shared" si="536"/>
        <v>OK</v>
      </c>
      <c r="F748" s="268" t="str">
        <f t="shared" si="536"/>
        <v>OK</v>
      </c>
      <c r="G748" s="268" t="str">
        <f t="shared" si="536"/>
        <v>OK</v>
      </c>
      <c r="H748" s="268" t="str">
        <f t="shared" si="536"/>
        <v>OK</v>
      </c>
      <c r="I748" s="268" t="str">
        <f t="shared" si="536"/>
        <v>OK</v>
      </c>
      <c r="J748" s="268" t="str">
        <f t="shared" si="536"/>
        <v>OK</v>
      </c>
      <c r="K748" s="364" t="str">
        <f t="shared" si="536"/>
        <v>OK</v>
      </c>
      <c r="L748" s="380" t="str">
        <f t="shared" si="536"/>
        <v>OK</v>
      </c>
      <c r="M748" s="109"/>
      <c r="O748" s="77"/>
      <c r="P748" s="96"/>
      <c r="Q748" s="110"/>
      <c r="S748" s="110"/>
      <c r="U748" s="110"/>
      <c r="V748" s="110"/>
      <c r="X748" s="110"/>
      <c r="Z748" s="110"/>
      <c r="AB748" s="111"/>
      <c r="AC748" s="35" t="str">
        <f t="shared" ref="AC748:AF748" si="537">IF(AC727-AC728-AC729=0,"OK","OUT OF BALANCE BY")</f>
        <v>OK</v>
      </c>
      <c r="AD748" s="35" t="str">
        <f t="shared" si="537"/>
        <v>OK</v>
      </c>
      <c r="AE748" s="35" t="str">
        <f t="shared" si="537"/>
        <v>OK</v>
      </c>
      <c r="AF748" s="35" t="str">
        <f t="shared" si="537"/>
        <v>OK</v>
      </c>
      <c r="AG748" s="18"/>
      <c r="AH748" s="17">
        <f t="shared" si="535"/>
        <v>0</v>
      </c>
    </row>
    <row r="749" spans="1:34" s="66" customFormat="1" ht="25" customHeight="1" x14ac:dyDescent="0.25">
      <c r="A749" s="252"/>
      <c r="B749" s="31">
        <f>B727-B728-B729</f>
        <v>0</v>
      </c>
      <c r="C749" s="94">
        <f t="shared" ref="C749:L749" si="538">C727-C728-C729</f>
        <v>0</v>
      </c>
      <c r="D749" s="263">
        <f t="shared" si="538"/>
        <v>0</v>
      </c>
      <c r="E749" s="263">
        <f t="shared" si="538"/>
        <v>0</v>
      </c>
      <c r="F749" s="263">
        <f t="shared" si="538"/>
        <v>0</v>
      </c>
      <c r="G749" s="263">
        <f t="shared" si="538"/>
        <v>0</v>
      </c>
      <c r="H749" s="263">
        <f t="shared" si="538"/>
        <v>0</v>
      </c>
      <c r="I749" s="263">
        <f t="shared" si="538"/>
        <v>0</v>
      </c>
      <c r="J749" s="263">
        <f t="shared" si="538"/>
        <v>0</v>
      </c>
      <c r="K749" s="363">
        <f t="shared" si="538"/>
        <v>0</v>
      </c>
      <c r="L749" s="376">
        <f t="shared" si="538"/>
        <v>0</v>
      </c>
      <c r="M749" s="109"/>
      <c r="O749" s="77"/>
      <c r="P749" s="96"/>
      <c r="Q749" s="96"/>
      <c r="R749" s="17"/>
      <c r="S749" s="96"/>
      <c r="T749" s="17"/>
      <c r="U749" s="96"/>
      <c r="V749" s="96"/>
      <c r="W749" s="17"/>
      <c r="X749" s="96"/>
      <c r="Y749" s="17"/>
      <c r="Z749" s="96"/>
      <c r="AA749" s="17"/>
      <c r="AB749" s="97"/>
      <c r="AC749" s="30">
        <f t="shared" ref="AC749:AF749" si="539">AC727-AC728-AC729</f>
        <v>0</v>
      </c>
      <c r="AD749" s="30">
        <f t="shared" si="539"/>
        <v>0</v>
      </c>
      <c r="AE749" s="30">
        <f t="shared" si="539"/>
        <v>0</v>
      </c>
      <c r="AF749" s="30">
        <f t="shared" si="539"/>
        <v>0</v>
      </c>
      <c r="AG749" s="18"/>
      <c r="AH749" s="17">
        <f t="shared" si="535"/>
        <v>0</v>
      </c>
    </row>
    <row r="750" spans="1:34" ht="25" customHeight="1" thickBot="1" x14ac:dyDescent="0.3">
      <c r="A750" s="249"/>
      <c r="B750" s="32"/>
      <c r="C750" s="100"/>
      <c r="D750" s="264"/>
      <c r="E750" s="264"/>
      <c r="F750" s="264"/>
      <c r="G750" s="264"/>
      <c r="H750" s="264"/>
      <c r="I750" s="264"/>
      <c r="J750" s="264"/>
      <c r="K750" s="379"/>
      <c r="L750" s="378"/>
      <c r="M750" s="101"/>
      <c r="N750" s="102"/>
      <c r="O750" s="77"/>
      <c r="P750" s="99"/>
      <c r="Q750" s="103"/>
      <c r="R750" s="104"/>
      <c r="S750" s="103"/>
      <c r="T750" s="104"/>
      <c r="U750" s="103"/>
      <c r="V750" s="103"/>
      <c r="W750" s="104"/>
      <c r="X750" s="103"/>
      <c r="Y750" s="104"/>
      <c r="Z750" s="103"/>
      <c r="AA750" s="104"/>
      <c r="AB750" s="105"/>
      <c r="AC750" s="33"/>
      <c r="AD750" s="33"/>
      <c r="AE750" s="33"/>
      <c r="AF750" s="33"/>
      <c r="AG750" s="80"/>
      <c r="AH750" s="17">
        <f t="shared" si="535"/>
        <v>0</v>
      </c>
    </row>
    <row r="751" spans="1:34" ht="40" customHeight="1" x14ac:dyDescent="0.25">
      <c r="A751" s="235" t="s">
        <v>1005</v>
      </c>
      <c r="B751" s="236"/>
      <c r="C751" s="237"/>
      <c r="D751" s="246"/>
      <c r="E751" s="246"/>
      <c r="F751" s="246"/>
      <c r="G751" s="246"/>
      <c r="H751" s="246"/>
      <c r="I751" s="246"/>
      <c r="J751" s="246"/>
      <c r="K751" s="357"/>
      <c r="L751" s="376"/>
      <c r="M751" s="95"/>
      <c r="O751" s="77"/>
      <c r="P751" s="107"/>
      <c r="Q751" s="96"/>
      <c r="S751" s="96"/>
      <c r="U751" s="96"/>
      <c r="V751" s="96"/>
      <c r="X751" s="96"/>
      <c r="Z751" s="96"/>
      <c r="AB751" s="97"/>
      <c r="AC751" s="30"/>
      <c r="AD751" s="30"/>
      <c r="AE751" s="30"/>
      <c r="AF751" s="30"/>
      <c r="AH751" s="17">
        <f>IF($L$752=0,0,1)</f>
        <v>0</v>
      </c>
    </row>
    <row r="752" spans="1:34" ht="25" customHeight="1" x14ac:dyDescent="0.25">
      <c r="A752" s="119" t="s">
        <v>188</v>
      </c>
      <c r="B752" s="37"/>
      <c r="C752" s="37"/>
      <c r="D752" s="238"/>
      <c r="E752" s="238"/>
      <c r="F752" s="238"/>
      <c r="G752" s="238"/>
      <c r="H752" s="238"/>
      <c r="I752" s="238"/>
      <c r="J752" s="238"/>
      <c r="K752" s="372">
        <f t="shared" ref="K752:K758" si="540">D752+E752+F752+H752+J752</f>
        <v>0</v>
      </c>
      <c r="L752" s="376">
        <f t="shared" ref="L752:L758" si="541">G752+I752+K752</f>
        <v>0</v>
      </c>
      <c r="M752" s="95"/>
      <c r="O752" s="77">
        <f>IF(L752&gt;1,1,0)</f>
        <v>0</v>
      </c>
      <c r="P752" s="93"/>
      <c r="Q752" s="96"/>
      <c r="S752" s="96"/>
      <c r="U752" s="96"/>
      <c r="V752" s="96"/>
      <c r="X752" s="96"/>
      <c r="Z752" s="96"/>
      <c r="AB752" s="97"/>
      <c r="AC752" s="30">
        <f t="shared" ref="AC752:AC758" si="542">Q752</f>
        <v>0</v>
      </c>
      <c r="AD752" s="30">
        <f t="shared" ref="AD752:AD758" si="543">D752+E752+F752+H752+J752</f>
        <v>0</v>
      </c>
      <c r="AE752" s="30">
        <f t="shared" ref="AE752:AE758" si="544">G752</f>
        <v>0</v>
      </c>
      <c r="AF752" s="30">
        <f t="shared" ref="AF752:AF758" si="545">AC752+AD752+AE752</f>
        <v>0</v>
      </c>
      <c r="AG752" s="18" t="s">
        <v>1006</v>
      </c>
      <c r="AH752" s="17">
        <f>IF($L$752=0,0,1)</f>
        <v>0</v>
      </c>
    </row>
    <row r="753" spans="1:34" ht="25" customHeight="1" x14ac:dyDescent="0.25">
      <c r="A753" s="370" t="s">
        <v>1007</v>
      </c>
      <c r="B753" s="372">
        <f t="shared" ref="B753:J753" si="546">B752</f>
        <v>0</v>
      </c>
      <c r="C753" s="372">
        <f t="shared" si="546"/>
        <v>0</v>
      </c>
      <c r="D753" s="372">
        <f t="shared" si="546"/>
        <v>0</v>
      </c>
      <c r="E753" s="372">
        <f t="shared" si="546"/>
        <v>0</v>
      </c>
      <c r="F753" s="372">
        <f t="shared" si="546"/>
        <v>0</v>
      </c>
      <c r="G753" s="372">
        <f t="shared" si="546"/>
        <v>0</v>
      </c>
      <c r="H753" s="372">
        <f t="shared" si="546"/>
        <v>0</v>
      </c>
      <c r="I753" s="372">
        <f t="shared" si="546"/>
        <v>0</v>
      </c>
      <c r="J753" s="372">
        <f t="shared" si="546"/>
        <v>0</v>
      </c>
      <c r="K753" s="372">
        <f t="shared" si="540"/>
        <v>0</v>
      </c>
      <c r="L753" s="376">
        <f t="shared" si="541"/>
        <v>0</v>
      </c>
      <c r="M753" s="95"/>
      <c r="O753" s="77"/>
      <c r="P753" s="93"/>
      <c r="Q753" s="96"/>
      <c r="S753" s="96"/>
      <c r="U753" s="96"/>
      <c r="V753" s="96"/>
      <c r="X753" s="96"/>
      <c r="Z753" s="96"/>
      <c r="AB753" s="97"/>
      <c r="AC753" s="30">
        <f t="shared" si="542"/>
        <v>0</v>
      </c>
      <c r="AD753" s="30">
        <f t="shared" si="543"/>
        <v>0</v>
      </c>
      <c r="AE753" s="30">
        <f t="shared" si="544"/>
        <v>0</v>
      </c>
      <c r="AF753" s="30">
        <f t="shared" si="545"/>
        <v>0</v>
      </c>
      <c r="AG753" s="18" t="s">
        <v>1008</v>
      </c>
      <c r="AH753" s="17">
        <f t="shared" ref="AH753:AH759" si="547">IF($L$752=0,0,1)</f>
        <v>0</v>
      </c>
    </row>
    <row r="754" spans="1:34" ht="25" customHeight="1" x14ac:dyDescent="0.25">
      <c r="A754" s="119" t="s">
        <v>1009</v>
      </c>
      <c r="B754" s="37"/>
      <c r="C754" s="37"/>
      <c r="D754" s="238"/>
      <c r="E754" s="238"/>
      <c r="F754" s="238"/>
      <c r="G754" s="238"/>
      <c r="H754" s="238"/>
      <c r="I754" s="238"/>
      <c r="J754" s="238"/>
      <c r="K754" s="372">
        <f t="shared" si="540"/>
        <v>0</v>
      </c>
      <c r="L754" s="376">
        <f t="shared" si="541"/>
        <v>0</v>
      </c>
      <c r="M754" s="95"/>
      <c r="O754" s="77"/>
      <c r="P754" s="93"/>
      <c r="Q754" s="96"/>
      <c r="S754" s="96"/>
      <c r="U754" s="96"/>
      <c r="V754" s="96"/>
      <c r="X754" s="96"/>
      <c r="Z754" s="96"/>
      <c r="AB754" s="97"/>
      <c r="AC754" s="30">
        <f t="shared" si="542"/>
        <v>0</v>
      </c>
      <c r="AD754" s="30">
        <f t="shared" si="543"/>
        <v>0</v>
      </c>
      <c r="AE754" s="30">
        <f t="shared" si="544"/>
        <v>0</v>
      </c>
      <c r="AF754" s="30">
        <f t="shared" si="545"/>
        <v>0</v>
      </c>
      <c r="AG754" s="18" t="s">
        <v>1010</v>
      </c>
      <c r="AH754" s="17">
        <f t="shared" si="547"/>
        <v>0</v>
      </c>
    </row>
    <row r="755" spans="1:34" ht="25" customHeight="1" x14ac:dyDescent="0.25">
      <c r="A755" s="119" t="s">
        <v>634</v>
      </c>
      <c r="B755" s="37"/>
      <c r="C755" s="37"/>
      <c r="D755" s="238"/>
      <c r="E755" s="238"/>
      <c r="F755" s="238"/>
      <c r="G755" s="238"/>
      <c r="H755" s="238"/>
      <c r="I755" s="238"/>
      <c r="J755" s="238"/>
      <c r="K755" s="372">
        <f t="shared" si="540"/>
        <v>0</v>
      </c>
      <c r="L755" s="376">
        <f t="shared" si="541"/>
        <v>0</v>
      </c>
      <c r="M755" s="95"/>
      <c r="O755" s="77"/>
      <c r="P755" s="93"/>
      <c r="Q755" s="96"/>
      <c r="S755" s="96"/>
      <c r="U755" s="96"/>
      <c r="V755" s="96"/>
      <c r="X755" s="96"/>
      <c r="Z755" s="96"/>
      <c r="AB755" s="97"/>
      <c r="AC755" s="30">
        <f t="shared" si="542"/>
        <v>0</v>
      </c>
      <c r="AD755" s="30">
        <f t="shared" si="543"/>
        <v>0</v>
      </c>
      <c r="AE755" s="30">
        <f t="shared" si="544"/>
        <v>0</v>
      </c>
      <c r="AF755" s="30">
        <f t="shared" si="545"/>
        <v>0</v>
      </c>
      <c r="AG755" s="18" t="s">
        <v>1011</v>
      </c>
      <c r="AH755" s="17">
        <f t="shared" si="547"/>
        <v>0</v>
      </c>
    </row>
    <row r="756" spans="1:34" ht="25" customHeight="1" x14ac:dyDescent="0.25">
      <c r="A756" s="248">
        <v>0</v>
      </c>
      <c r="B756" s="37"/>
      <c r="C756" s="41"/>
      <c r="D756" s="266"/>
      <c r="E756" s="266"/>
      <c r="F756" s="266"/>
      <c r="G756" s="266"/>
      <c r="H756" s="266"/>
      <c r="I756" s="266"/>
      <c r="J756" s="266"/>
      <c r="K756" s="357">
        <f t="shared" si="540"/>
        <v>0</v>
      </c>
      <c r="L756" s="376">
        <f t="shared" si="541"/>
        <v>0</v>
      </c>
      <c r="M756" s="95"/>
      <c r="O756" s="77"/>
      <c r="P756" s="93"/>
      <c r="Q756" s="96"/>
      <c r="S756" s="96"/>
      <c r="U756" s="96"/>
      <c r="V756" s="96"/>
      <c r="X756" s="96"/>
      <c r="Z756" s="96"/>
      <c r="AB756" s="97"/>
      <c r="AC756" s="30">
        <f t="shared" si="542"/>
        <v>0</v>
      </c>
      <c r="AD756" s="30">
        <f t="shared" si="543"/>
        <v>0</v>
      </c>
      <c r="AE756" s="30">
        <f t="shared" si="544"/>
        <v>0</v>
      </c>
      <c r="AF756" s="30">
        <f t="shared" si="545"/>
        <v>0</v>
      </c>
      <c r="AG756" s="18">
        <v>0</v>
      </c>
      <c r="AH756" s="17">
        <f t="shared" si="547"/>
        <v>0</v>
      </c>
    </row>
    <row r="757" spans="1:34" ht="25" customHeight="1" x14ac:dyDescent="0.25">
      <c r="A757" s="248">
        <v>0</v>
      </c>
      <c r="B757" s="37"/>
      <c r="C757" s="41"/>
      <c r="D757" s="266"/>
      <c r="E757" s="266"/>
      <c r="F757" s="266"/>
      <c r="G757" s="266"/>
      <c r="H757" s="266"/>
      <c r="I757" s="266"/>
      <c r="J757" s="266"/>
      <c r="K757" s="357">
        <f t="shared" si="540"/>
        <v>0</v>
      </c>
      <c r="L757" s="376">
        <f t="shared" si="541"/>
        <v>0</v>
      </c>
      <c r="M757" s="95"/>
      <c r="O757" s="77"/>
      <c r="P757" s="93"/>
      <c r="Q757" s="96"/>
      <c r="S757" s="96"/>
      <c r="U757" s="96"/>
      <c r="V757" s="96"/>
      <c r="X757" s="96"/>
      <c r="Z757" s="96"/>
      <c r="AB757" s="97"/>
      <c r="AC757" s="30">
        <f t="shared" si="542"/>
        <v>0</v>
      </c>
      <c r="AD757" s="30">
        <f t="shared" si="543"/>
        <v>0</v>
      </c>
      <c r="AE757" s="30">
        <f t="shared" si="544"/>
        <v>0</v>
      </c>
      <c r="AF757" s="30">
        <f t="shared" si="545"/>
        <v>0</v>
      </c>
      <c r="AG757" s="18">
        <v>0</v>
      </c>
      <c r="AH757" s="17">
        <f t="shared" si="547"/>
        <v>0</v>
      </c>
    </row>
    <row r="758" spans="1:34" ht="25" customHeight="1" x14ac:dyDescent="0.25">
      <c r="A758" s="248">
        <v>0</v>
      </c>
      <c r="B758" s="31"/>
      <c r="C758" s="94"/>
      <c r="D758" s="263"/>
      <c r="E758" s="263"/>
      <c r="F758" s="263"/>
      <c r="G758" s="263"/>
      <c r="H758" s="263"/>
      <c r="I758" s="263"/>
      <c r="J758" s="263"/>
      <c r="K758" s="363">
        <f t="shared" si="540"/>
        <v>0</v>
      </c>
      <c r="L758" s="376">
        <f t="shared" si="541"/>
        <v>0</v>
      </c>
      <c r="M758" s="95"/>
      <c r="O758" s="77"/>
      <c r="P758" s="93"/>
      <c r="Q758" s="96"/>
      <c r="S758" s="96"/>
      <c r="U758" s="96"/>
      <c r="V758" s="96"/>
      <c r="X758" s="96"/>
      <c r="Z758" s="96"/>
      <c r="AB758" s="97"/>
      <c r="AC758" s="30">
        <f t="shared" si="542"/>
        <v>0</v>
      </c>
      <c r="AD758" s="30">
        <f t="shared" si="543"/>
        <v>0</v>
      </c>
      <c r="AE758" s="30">
        <f t="shared" si="544"/>
        <v>0</v>
      </c>
      <c r="AF758" s="30">
        <f t="shared" si="545"/>
        <v>0</v>
      </c>
      <c r="AG758" s="18">
        <v>0</v>
      </c>
      <c r="AH758" s="17">
        <f t="shared" si="547"/>
        <v>0</v>
      </c>
    </row>
    <row r="759" spans="1:34" ht="25" customHeight="1" thickBot="1" x14ac:dyDescent="0.3">
      <c r="A759" s="249"/>
      <c r="B759" s="32"/>
      <c r="C759" s="100"/>
      <c r="D759" s="264"/>
      <c r="E759" s="264"/>
      <c r="F759" s="264"/>
      <c r="G759" s="264"/>
      <c r="H759" s="264"/>
      <c r="I759" s="264"/>
      <c r="J759" s="264"/>
      <c r="K759" s="379"/>
      <c r="L759" s="378"/>
      <c r="M759" s="101"/>
      <c r="N759" s="102"/>
      <c r="O759" s="77"/>
      <c r="P759" s="99"/>
      <c r="Q759" s="103"/>
      <c r="R759" s="104"/>
      <c r="S759" s="103"/>
      <c r="T759" s="104"/>
      <c r="U759" s="103"/>
      <c r="V759" s="103"/>
      <c r="W759" s="104"/>
      <c r="X759" s="103"/>
      <c r="Y759" s="104"/>
      <c r="Z759" s="103"/>
      <c r="AA759" s="104"/>
      <c r="AB759" s="105"/>
      <c r="AC759" s="33"/>
      <c r="AD759" s="33"/>
      <c r="AE759" s="33"/>
      <c r="AF759" s="33"/>
      <c r="AG759" s="80"/>
      <c r="AH759" s="17">
        <f t="shared" si="547"/>
        <v>0</v>
      </c>
    </row>
    <row r="760" spans="1:34" ht="40" customHeight="1" x14ac:dyDescent="0.25">
      <c r="A760" s="233" t="s">
        <v>1012</v>
      </c>
      <c r="B760" s="236"/>
      <c r="C760" s="237"/>
      <c r="D760" s="246"/>
      <c r="E760" s="246"/>
      <c r="F760" s="395"/>
      <c r="G760" s="246"/>
      <c r="H760" s="395"/>
      <c r="I760" s="246"/>
      <c r="J760" s="246"/>
      <c r="K760" s="357"/>
      <c r="L760" s="376"/>
      <c r="M760" s="95"/>
      <c r="O760" s="77"/>
      <c r="P760" s="106"/>
      <c r="Q760" s="96"/>
      <c r="S760" s="96"/>
      <c r="U760" s="96"/>
      <c r="V760" s="96"/>
      <c r="X760" s="96"/>
      <c r="Z760" s="96"/>
      <c r="AB760" s="97"/>
      <c r="AC760" s="30"/>
      <c r="AD760" s="30"/>
      <c r="AE760" s="30"/>
      <c r="AF760" s="30"/>
      <c r="AH760" s="17">
        <f>IF($L$761=0,0,1)</f>
        <v>0</v>
      </c>
    </row>
    <row r="761" spans="1:34" ht="25" customHeight="1" x14ac:dyDescent="0.25">
      <c r="A761" s="119" t="s">
        <v>188</v>
      </c>
      <c r="B761" s="37"/>
      <c r="C761" s="37"/>
      <c r="D761" s="238"/>
      <c r="E761" s="238"/>
      <c r="F761" s="239"/>
      <c r="G761" s="267"/>
      <c r="H761" s="239"/>
      <c r="I761" s="267"/>
      <c r="J761" s="238"/>
      <c r="K761" s="372">
        <f t="shared" ref="K761:K824" si="548">D761+E761+F761+H761+J761</f>
        <v>0</v>
      </c>
      <c r="L761" s="376">
        <f t="shared" ref="L761:L824" si="549">G761+I761+K761</f>
        <v>0</v>
      </c>
      <c r="M761" s="95"/>
      <c r="O761" s="77">
        <f>IF(L761&gt;1,1,0)</f>
        <v>0</v>
      </c>
      <c r="P761" s="93"/>
      <c r="Q761" s="96"/>
      <c r="S761" s="96"/>
      <c r="U761" s="96"/>
      <c r="V761" s="96"/>
      <c r="X761" s="96"/>
      <c r="Z761" s="96"/>
      <c r="AB761" s="97"/>
      <c r="AC761" s="30">
        <f t="shared" ref="AC761:AC824" si="550">Q761</f>
        <v>0</v>
      </c>
      <c r="AD761" s="30">
        <f t="shared" ref="AD761:AD824" si="551">D761+E761+F761+H761+J761</f>
        <v>0</v>
      </c>
      <c r="AE761" s="30">
        <f t="shared" ref="AE761:AE824" si="552">G761</f>
        <v>0</v>
      </c>
      <c r="AF761" s="30">
        <f t="shared" ref="AF761:AF824" si="553">AC761+AD761+AE761</f>
        <v>0</v>
      </c>
      <c r="AG761" s="18" t="s">
        <v>1013</v>
      </c>
      <c r="AH761" s="17">
        <f>IF($L$761=0,0,1)</f>
        <v>0</v>
      </c>
    </row>
    <row r="762" spans="1:34" ht="25" customHeight="1" x14ac:dyDescent="0.25">
      <c r="A762" s="119" t="s">
        <v>1014</v>
      </c>
      <c r="B762" s="37"/>
      <c r="C762" s="37"/>
      <c r="D762" s="238"/>
      <c r="E762" s="238"/>
      <c r="F762" s="239"/>
      <c r="G762" s="267"/>
      <c r="H762" s="239"/>
      <c r="I762" s="267"/>
      <c r="J762" s="238"/>
      <c r="K762" s="372">
        <f t="shared" si="548"/>
        <v>0</v>
      </c>
      <c r="L762" s="376">
        <f t="shared" si="549"/>
        <v>0</v>
      </c>
      <c r="M762" s="95"/>
      <c r="O762" s="77"/>
      <c r="P762" s="93"/>
      <c r="Q762" s="96"/>
      <c r="S762" s="96"/>
      <c r="U762" s="96"/>
      <c r="V762" s="96"/>
      <c r="X762" s="96"/>
      <c r="Z762" s="96"/>
      <c r="AB762" s="97"/>
      <c r="AC762" s="30">
        <f t="shared" si="550"/>
        <v>0</v>
      </c>
      <c r="AD762" s="30">
        <f t="shared" si="551"/>
        <v>0</v>
      </c>
      <c r="AE762" s="30">
        <f t="shared" si="552"/>
        <v>0</v>
      </c>
      <c r="AF762" s="30">
        <f t="shared" si="553"/>
        <v>0</v>
      </c>
      <c r="AG762" s="18" t="s">
        <v>1015</v>
      </c>
      <c r="AH762" s="17">
        <f t="shared" ref="AH762:AH825" si="554">IF($L$761=0,0,1)</f>
        <v>0</v>
      </c>
    </row>
    <row r="763" spans="1:34" ht="25" customHeight="1" x14ac:dyDescent="0.25">
      <c r="A763" s="119" t="s">
        <v>1016</v>
      </c>
      <c r="B763" s="37"/>
      <c r="C763" s="37"/>
      <c r="D763" s="238"/>
      <c r="E763" s="238"/>
      <c r="F763" s="239"/>
      <c r="G763" s="267"/>
      <c r="H763" s="239"/>
      <c r="I763" s="267"/>
      <c r="J763" s="238"/>
      <c r="K763" s="372">
        <f t="shared" si="548"/>
        <v>0</v>
      </c>
      <c r="L763" s="376">
        <f t="shared" si="549"/>
        <v>0</v>
      </c>
      <c r="M763" s="95"/>
      <c r="O763" s="77"/>
      <c r="P763" s="93"/>
      <c r="Q763" s="96"/>
      <c r="S763" s="96"/>
      <c r="U763" s="96"/>
      <c r="V763" s="96"/>
      <c r="X763" s="96"/>
      <c r="Z763" s="96"/>
      <c r="AB763" s="97"/>
      <c r="AC763" s="30">
        <f t="shared" si="550"/>
        <v>0</v>
      </c>
      <c r="AD763" s="30">
        <f t="shared" si="551"/>
        <v>0</v>
      </c>
      <c r="AE763" s="30">
        <f t="shared" si="552"/>
        <v>0</v>
      </c>
      <c r="AF763" s="30">
        <f t="shared" si="553"/>
        <v>0</v>
      </c>
      <c r="AG763" s="18" t="s">
        <v>1017</v>
      </c>
      <c r="AH763" s="17">
        <f t="shared" si="554"/>
        <v>0</v>
      </c>
    </row>
    <row r="764" spans="1:34" ht="25" customHeight="1" x14ac:dyDescent="0.25">
      <c r="A764" s="248" t="s">
        <v>1018</v>
      </c>
      <c r="B764" s="39"/>
      <c r="C764" s="39"/>
      <c r="D764" s="274"/>
      <c r="E764" s="274"/>
      <c r="F764" s="275"/>
      <c r="G764" s="394"/>
      <c r="H764" s="275"/>
      <c r="I764" s="394"/>
      <c r="J764" s="274"/>
      <c r="K764" s="383">
        <f t="shared" si="548"/>
        <v>0</v>
      </c>
      <c r="L764" s="376">
        <f t="shared" si="549"/>
        <v>0</v>
      </c>
      <c r="M764" s="95"/>
      <c r="O764" s="77"/>
      <c r="P764" s="98"/>
      <c r="Q764" s="96"/>
      <c r="S764" s="96"/>
      <c r="U764" s="96"/>
      <c r="V764" s="96"/>
      <c r="X764" s="96"/>
      <c r="Z764" s="96"/>
      <c r="AB764" s="97"/>
      <c r="AC764" s="30">
        <f t="shared" si="550"/>
        <v>0</v>
      </c>
      <c r="AD764" s="30">
        <f t="shared" si="551"/>
        <v>0</v>
      </c>
      <c r="AE764" s="30">
        <f t="shared" si="552"/>
        <v>0</v>
      </c>
      <c r="AF764" s="30">
        <f t="shared" si="553"/>
        <v>0</v>
      </c>
      <c r="AG764" s="18" t="s">
        <v>1019</v>
      </c>
      <c r="AH764" s="17">
        <f t="shared" si="554"/>
        <v>0</v>
      </c>
    </row>
    <row r="765" spans="1:34" ht="25" customHeight="1" x14ac:dyDescent="0.25">
      <c r="A765" s="248" t="s">
        <v>1020</v>
      </c>
      <c r="B765" s="39"/>
      <c r="C765" s="39"/>
      <c r="D765" s="274"/>
      <c r="E765" s="274"/>
      <c r="F765" s="275"/>
      <c r="G765" s="394"/>
      <c r="H765" s="275"/>
      <c r="I765" s="394"/>
      <c r="J765" s="274"/>
      <c r="K765" s="383">
        <f t="shared" si="548"/>
        <v>0</v>
      </c>
      <c r="L765" s="376">
        <f t="shared" si="549"/>
        <v>0</v>
      </c>
      <c r="M765" s="95"/>
      <c r="O765" s="77"/>
      <c r="P765" s="98"/>
      <c r="Q765" s="96"/>
      <c r="S765" s="96"/>
      <c r="U765" s="96"/>
      <c r="V765" s="96"/>
      <c r="X765" s="96"/>
      <c r="Z765" s="96"/>
      <c r="AB765" s="97"/>
      <c r="AC765" s="30">
        <f t="shared" si="550"/>
        <v>0</v>
      </c>
      <c r="AD765" s="30">
        <f t="shared" si="551"/>
        <v>0</v>
      </c>
      <c r="AE765" s="30">
        <f t="shared" si="552"/>
        <v>0</v>
      </c>
      <c r="AF765" s="30">
        <f t="shared" si="553"/>
        <v>0</v>
      </c>
      <c r="AG765" s="18" t="s">
        <v>1021</v>
      </c>
      <c r="AH765" s="17">
        <f t="shared" si="554"/>
        <v>0</v>
      </c>
    </row>
    <row r="766" spans="1:34" ht="25" customHeight="1" x14ac:dyDescent="0.25">
      <c r="A766" s="248" t="s">
        <v>1022</v>
      </c>
      <c r="B766" s="39"/>
      <c r="C766" s="39"/>
      <c r="D766" s="274"/>
      <c r="E766" s="274"/>
      <c r="F766" s="275"/>
      <c r="G766" s="394"/>
      <c r="H766" s="275"/>
      <c r="I766" s="394"/>
      <c r="J766" s="274"/>
      <c r="K766" s="383">
        <f t="shared" si="548"/>
        <v>0</v>
      </c>
      <c r="L766" s="376">
        <f t="shared" si="549"/>
        <v>0</v>
      </c>
      <c r="M766" s="95"/>
      <c r="O766" s="77"/>
      <c r="P766" s="98"/>
      <c r="Q766" s="96"/>
      <c r="S766" s="96"/>
      <c r="U766" s="96"/>
      <c r="V766" s="96"/>
      <c r="X766" s="96"/>
      <c r="Z766" s="96"/>
      <c r="AB766" s="97"/>
      <c r="AC766" s="30">
        <f t="shared" si="550"/>
        <v>0</v>
      </c>
      <c r="AD766" s="30">
        <f t="shared" si="551"/>
        <v>0</v>
      </c>
      <c r="AE766" s="30">
        <f t="shared" si="552"/>
        <v>0</v>
      </c>
      <c r="AF766" s="30">
        <f t="shared" si="553"/>
        <v>0</v>
      </c>
      <c r="AG766" s="18" t="s">
        <v>1023</v>
      </c>
      <c r="AH766" s="17">
        <f t="shared" si="554"/>
        <v>0</v>
      </c>
    </row>
    <row r="767" spans="1:34" ht="25" customHeight="1" x14ac:dyDescent="0.25">
      <c r="A767" s="248" t="s">
        <v>1024</v>
      </c>
      <c r="B767" s="39"/>
      <c r="C767" s="39"/>
      <c r="D767" s="274"/>
      <c r="E767" s="274"/>
      <c r="F767" s="275"/>
      <c r="G767" s="394"/>
      <c r="H767" s="275"/>
      <c r="I767" s="394"/>
      <c r="J767" s="274"/>
      <c r="K767" s="383">
        <f t="shared" si="548"/>
        <v>0</v>
      </c>
      <c r="L767" s="376">
        <f t="shared" si="549"/>
        <v>0</v>
      </c>
      <c r="M767" s="95"/>
      <c r="O767" s="77"/>
      <c r="P767" s="98"/>
      <c r="Q767" s="96"/>
      <c r="S767" s="96"/>
      <c r="U767" s="96"/>
      <c r="V767" s="96"/>
      <c r="X767" s="96"/>
      <c r="Z767" s="96"/>
      <c r="AB767" s="97"/>
      <c r="AC767" s="30">
        <f t="shared" si="550"/>
        <v>0</v>
      </c>
      <c r="AD767" s="30">
        <f t="shared" si="551"/>
        <v>0</v>
      </c>
      <c r="AE767" s="30">
        <f t="shared" si="552"/>
        <v>0</v>
      </c>
      <c r="AF767" s="30">
        <f t="shared" si="553"/>
        <v>0</v>
      </c>
      <c r="AG767" s="18" t="s">
        <v>1025</v>
      </c>
      <c r="AH767" s="17">
        <f t="shared" si="554"/>
        <v>0</v>
      </c>
    </row>
    <row r="768" spans="1:34" ht="25" customHeight="1" x14ac:dyDescent="0.25">
      <c r="A768" s="248" t="s">
        <v>1026</v>
      </c>
      <c r="B768" s="39"/>
      <c r="C768" s="39"/>
      <c r="D768" s="274"/>
      <c r="E768" s="274"/>
      <c r="F768" s="275"/>
      <c r="G768" s="394"/>
      <c r="H768" s="275"/>
      <c r="I768" s="394"/>
      <c r="J768" s="274"/>
      <c r="K768" s="383">
        <f t="shared" si="548"/>
        <v>0</v>
      </c>
      <c r="L768" s="376">
        <f t="shared" si="549"/>
        <v>0</v>
      </c>
      <c r="M768" s="95"/>
      <c r="O768" s="77"/>
      <c r="P768" s="98"/>
      <c r="Q768" s="96"/>
      <c r="S768" s="96"/>
      <c r="U768" s="96"/>
      <c r="V768" s="96"/>
      <c r="X768" s="96"/>
      <c r="Z768" s="96"/>
      <c r="AB768" s="97"/>
      <c r="AC768" s="30">
        <f t="shared" si="550"/>
        <v>0</v>
      </c>
      <c r="AD768" s="30">
        <f t="shared" si="551"/>
        <v>0</v>
      </c>
      <c r="AE768" s="30">
        <f t="shared" si="552"/>
        <v>0</v>
      </c>
      <c r="AF768" s="30">
        <f t="shared" si="553"/>
        <v>0</v>
      </c>
      <c r="AG768" s="18" t="s">
        <v>1027</v>
      </c>
      <c r="AH768" s="17">
        <f t="shared" si="554"/>
        <v>0</v>
      </c>
    </row>
    <row r="769" spans="1:34" ht="25" customHeight="1" x14ac:dyDescent="0.25">
      <c r="A769" s="248" t="s">
        <v>1028</v>
      </c>
      <c r="B769" s="39"/>
      <c r="C769" s="39"/>
      <c r="D769" s="274"/>
      <c r="E769" s="274"/>
      <c r="F769" s="275"/>
      <c r="G769" s="394"/>
      <c r="H769" s="275"/>
      <c r="I769" s="394"/>
      <c r="J769" s="274"/>
      <c r="K769" s="383">
        <f t="shared" si="548"/>
        <v>0</v>
      </c>
      <c r="L769" s="376">
        <f t="shared" si="549"/>
        <v>0</v>
      </c>
      <c r="M769" s="95"/>
      <c r="O769" s="77"/>
      <c r="P769" s="98"/>
      <c r="Q769" s="96"/>
      <c r="S769" s="96"/>
      <c r="U769" s="96"/>
      <c r="V769" s="96"/>
      <c r="X769" s="96"/>
      <c r="Z769" s="96"/>
      <c r="AB769" s="97"/>
      <c r="AC769" s="30">
        <f t="shared" si="550"/>
        <v>0</v>
      </c>
      <c r="AD769" s="30">
        <f t="shared" si="551"/>
        <v>0</v>
      </c>
      <c r="AE769" s="30">
        <f t="shared" si="552"/>
        <v>0</v>
      </c>
      <c r="AF769" s="30">
        <f t="shared" si="553"/>
        <v>0</v>
      </c>
      <c r="AG769" s="18" t="s">
        <v>1029</v>
      </c>
      <c r="AH769" s="17">
        <f t="shared" si="554"/>
        <v>0</v>
      </c>
    </row>
    <row r="770" spans="1:34" ht="25" customHeight="1" x14ac:dyDescent="0.25">
      <c r="A770" s="248" t="s">
        <v>1030</v>
      </c>
      <c r="B770" s="39"/>
      <c r="C770" s="39"/>
      <c r="D770" s="274"/>
      <c r="E770" s="274"/>
      <c r="F770" s="275"/>
      <c r="G770" s="394"/>
      <c r="H770" s="275"/>
      <c r="I770" s="394"/>
      <c r="J770" s="274"/>
      <c r="K770" s="383">
        <f t="shared" si="548"/>
        <v>0</v>
      </c>
      <c r="L770" s="376">
        <f t="shared" si="549"/>
        <v>0</v>
      </c>
      <c r="M770" s="95"/>
      <c r="O770" s="77"/>
      <c r="P770" s="98"/>
      <c r="Q770" s="96"/>
      <c r="S770" s="96"/>
      <c r="U770" s="96"/>
      <c r="V770" s="96"/>
      <c r="X770" s="96"/>
      <c r="Z770" s="96"/>
      <c r="AB770" s="97"/>
      <c r="AC770" s="30">
        <f t="shared" si="550"/>
        <v>0</v>
      </c>
      <c r="AD770" s="30">
        <f t="shared" si="551"/>
        <v>0</v>
      </c>
      <c r="AE770" s="30">
        <f t="shared" si="552"/>
        <v>0</v>
      </c>
      <c r="AF770" s="30">
        <f t="shared" si="553"/>
        <v>0</v>
      </c>
      <c r="AG770" s="18" t="s">
        <v>1031</v>
      </c>
      <c r="AH770" s="17">
        <f t="shared" si="554"/>
        <v>0</v>
      </c>
    </row>
    <row r="771" spans="1:34" ht="25" customHeight="1" x14ac:dyDescent="0.25">
      <c r="A771" s="248" t="s">
        <v>1032</v>
      </c>
      <c r="B771" s="39"/>
      <c r="C771" s="39"/>
      <c r="D771" s="274"/>
      <c r="E771" s="274"/>
      <c r="F771" s="275"/>
      <c r="G771" s="394"/>
      <c r="H771" s="275"/>
      <c r="I771" s="394"/>
      <c r="J771" s="274"/>
      <c r="K771" s="383">
        <f t="shared" si="548"/>
        <v>0</v>
      </c>
      <c r="L771" s="376">
        <f t="shared" si="549"/>
        <v>0</v>
      </c>
      <c r="M771" s="95"/>
      <c r="O771" s="77"/>
      <c r="P771" s="98"/>
      <c r="Q771" s="96"/>
      <c r="S771" s="96"/>
      <c r="U771" s="96"/>
      <c r="V771" s="96"/>
      <c r="X771" s="96"/>
      <c r="Z771" s="96"/>
      <c r="AB771" s="97"/>
      <c r="AC771" s="30">
        <f t="shared" si="550"/>
        <v>0</v>
      </c>
      <c r="AD771" s="30">
        <f t="shared" si="551"/>
        <v>0</v>
      </c>
      <c r="AE771" s="30">
        <f t="shared" si="552"/>
        <v>0</v>
      </c>
      <c r="AF771" s="30">
        <f t="shared" si="553"/>
        <v>0</v>
      </c>
      <c r="AG771" s="18" t="s">
        <v>1033</v>
      </c>
      <c r="AH771" s="17">
        <f t="shared" si="554"/>
        <v>0</v>
      </c>
    </row>
    <row r="772" spans="1:34" ht="25" customHeight="1" x14ac:dyDescent="0.25">
      <c r="A772" s="248" t="s">
        <v>1034</v>
      </c>
      <c r="B772" s="39"/>
      <c r="C772" s="39"/>
      <c r="D772" s="274"/>
      <c r="E772" s="274"/>
      <c r="F772" s="275"/>
      <c r="G772" s="394"/>
      <c r="H772" s="275"/>
      <c r="I772" s="394"/>
      <c r="J772" s="274"/>
      <c r="K772" s="383">
        <f t="shared" si="548"/>
        <v>0</v>
      </c>
      <c r="L772" s="376">
        <f t="shared" si="549"/>
        <v>0</v>
      </c>
      <c r="M772" s="95"/>
      <c r="O772" s="77"/>
      <c r="P772" s="98"/>
      <c r="Q772" s="96"/>
      <c r="S772" s="96"/>
      <c r="U772" s="96"/>
      <c r="V772" s="96"/>
      <c r="X772" s="96"/>
      <c r="Z772" s="96"/>
      <c r="AB772" s="97"/>
      <c r="AC772" s="30">
        <f t="shared" si="550"/>
        <v>0</v>
      </c>
      <c r="AD772" s="30">
        <f t="shared" si="551"/>
        <v>0</v>
      </c>
      <c r="AE772" s="30">
        <f t="shared" si="552"/>
        <v>0</v>
      </c>
      <c r="AF772" s="30">
        <f t="shared" si="553"/>
        <v>0</v>
      </c>
      <c r="AG772" s="18" t="s">
        <v>1035</v>
      </c>
      <c r="AH772" s="17">
        <f t="shared" si="554"/>
        <v>0</v>
      </c>
    </row>
    <row r="773" spans="1:34" ht="25" customHeight="1" x14ac:dyDescent="0.25">
      <c r="A773" s="248" t="s">
        <v>1036</v>
      </c>
      <c r="B773" s="39"/>
      <c r="C773" s="39"/>
      <c r="D773" s="274"/>
      <c r="E773" s="274"/>
      <c r="F773" s="275"/>
      <c r="G773" s="394"/>
      <c r="H773" s="275"/>
      <c r="I773" s="394"/>
      <c r="J773" s="274"/>
      <c r="K773" s="383">
        <f t="shared" si="548"/>
        <v>0</v>
      </c>
      <c r="L773" s="376">
        <f t="shared" si="549"/>
        <v>0</v>
      </c>
      <c r="M773" s="95"/>
      <c r="O773" s="77"/>
      <c r="P773" s="98"/>
      <c r="Q773" s="96"/>
      <c r="S773" s="96"/>
      <c r="U773" s="96"/>
      <c r="V773" s="96"/>
      <c r="X773" s="96"/>
      <c r="Z773" s="96"/>
      <c r="AB773" s="97"/>
      <c r="AC773" s="30">
        <f t="shared" si="550"/>
        <v>0</v>
      </c>
      <c r="AD773" s="30">
        <f t="shared" si="551"/>
        <v>0</v>
      </c>
      <c r="AE773" s="30">
        <f t="shared" si="552"/>
        <v>0</v>
      </c>
      <c r="AF773" s="30">
        <f t="shared" si="553"/>
        <v>0</v>
      </c>
      <c r="AG773" s="18" t="s">
        <v>1037</v>
      </c>
      <c r="AH773" s="17">
        <f t="shared" si="554"/>
        <v>0</v>
      </c>
    </row>
    <row r="774" spans="1:34" ht="25" customHeight="1" x14ac:dyDescent="0.25">
      <c r="A774" s="248" t="s">
        <v>1038</v>
      </c>
      <c r="B774" s="39"/>
      <c r="C774" s="39"/>
      <c r="D774" s="274"/>
      <c r="E774" s="274"/>
      <c r="F774" s="275"/>
      <c r="G774" s="394"/>
      <c r="H774" s="275"/>
      <c r="I774" s="394"/>
      <c r="J774" s="274"/>
      <c r="K774" s="383">
        <f t="shared" si="548"/>
        <v>0</v>
      </c>
      <c r="L774" s="376">
        <f t="shared" si="549"/>
        <v>0</v>
      </c>
      <c r="M774" s="95"/>
      <c r="O774" s="77"/>
      <c r="P774" s="98"/>
      <c r="Q774" s="96"/>
      <c r="S774" s="96"/>
      <c r="U774" s="96"/>
      <c r="V774" s="96"/>
      <c r="X774" s="96"/>
      <c r="Z774" s="96"/>
      <c r="AB774" s="97"/>
      <c r="AC774" s="30">
        <f t="shared" si="550"/>
        <v>0</v>
      </c>
      <c r="AD774" s="30">
        <f t="shared" si="551"/>
        <v>0</v>
      </c>
      <c r="AE774" s="30">
        <f t="shared" si="552"/>
        <v>0</v>
      </c>
      <c r="AF774" s="30">
        <f t="shared" si="553"/>
        <v>0</v>
      </c>
      <c r="AG774" s="18" t="s">
        <v>1039</v>
      </c>
      <c r="AH774" s="17">
        <f t="shared" si="554"/>
        <v>0</v>
      </c>
    </row>
    <row r="775" spans="1:34" ht="25" customHeight="1" x14ac:dyDescent="0.25">
      <c r="A775" s="248" t="s">
        <v>1040</v>
      </c>
      <c r="B775" s="39"/>
      <c r="C775" s="39"/>
      <c r="D775" s="274"/>
      <c r="E775" s="274"/>
      <c r="F775" s="275"/>
      <c r="G775" s="394"/>
      <c r="H775" s="275"/>
      <c r="I775" s="394"/>
      <c r="J775" s="274"/>
      <c r="K775" s="383">
        <f t="shared" si="548"/>
        <v>0</v>
      </c>
      <c r="L775" s="376">
        <f t="shared" si="549"/>
        <v>0</v>
      </c>
      <c r="M775" s="95"/>
      <c r="O775" s="77"/>
      <c r="P775" s="98"/>
      <c r="Q775" s="96"/>
      <c r="S775" s="96"/>
      <c r="U775" s="96"/>
      <c r="V775" s="96"/>
      <c r="X775" s="96"/>
      <c r="Z775" s="96"/>
      <c r="AB775" s="97"/>
      <c r="AC775" s="30">
        <f t="shared" si="550"/>
        <v>0</v>
      </c>
      <c r="AD775" s="30">
        <f t="shared" si="551"/>
        <v>0</v>
      </c>
      <c r="AE775" s="30">
        <f t="shared" si="552"/>
        <v>0</v>
      </c>
      <c r="AF775" s="30">
        <f t="shared" si="553"/>
        <v>0</v>
      </c>
      <c r="AG775" s="18" t="s">
        <v>1041</v>
      </c>
      <c r="AH775" s="17">
        <f t="shared" si="554"/>
        <v>0</v>
      </c>
    </row>
    <row r="776" spans="1:34" ht="25" customHeight="1" x14ac:dyDescent="0.25">
      <c r="A776" s="248" t="s">
        <v>1042</v>
      </c>
      <c r="B776" s="39"/>
      <c r="C776" s="39"/>
      <c r="D776" s="274"/>
      <c r="E776" s="274"/>
      <c r="F776" s="275"/>
      <c r="G776" s="394"/>
      <c r="H776" s="275"/>
      <c r="I776" s="394"/>
      <c r="J776" s="274"/>
      <c r="K776" s="383">
        <f t="shared" si="548"/>
        <v>0</v>
      </c>
      <c r="L776" s="376">
        <f t="shared" si="549"/>
        <v>0</v>
      </c>
      <c r="M776" s="95"/>
      <c r="O776" s="77"/>
      <c r="P776" s="98"/>
      <c r="Q776" s="96"/>
      <c r="S776" s="96"/>
      <c r="U776" s="96"/>
      <c r="V776" s="96"/>
      <c r="X776" s="96"/>
      <c r="Z776" s="96"/>
      <c r="AB776" s="97"/>
      <c r="AC776" s="30">
        <f t="shared" si="550"/>
        <v>0</v>
      </c>
      <c r="AD776" s="30">
        <f t="shared" si="551"/>
        <v>0</v>
      </c>
      <c r="AE776" s="30">
        <f t="shared" si="552"/>
        <v>0</v>
      </c>
      <c r="AF776" s="30">
        <f t="shared" si="553"/>
        <v>0</v>
      </c>
      <c r="AG776" s="18" t="s">
        <v>1043</v>
      </c>
      <c r="AH776" s="17">
        <f t="shared" si="554"/>
        <v>0</v>
      </c>
    </row>
    <row r="777" spans="1:34" ht="25" customHeight="1" x14ac:dyDescent="0.25">
      <c r="A777" s="248" t="s">
        <v>1044</v>
      </c>
      <c r="B777" s="39"/>
      <c r="C777" s="39"/>
      <c r="D777" s="274"/>
      <c r="E777" s="274"/>
      <c r="F777" s="275"/>
      <c r="G777" s="394"/>
      <c r="H777" s="275"/>
      <c r="I777" s="394"/>
      <c r="J777" s="274"/>
      <c r="K777" s="383">
        <f t="shared" si="548"/>
        <v>0</v>
      </c>
      <c r="L777" s="376">
        <f t="shared" si="549"/>
        <v>0</v>
      </c>
      <c r="M777" s="95"/>
      <c r="O777" s="77"/>
      <c r="P777" s="98"/>
      <c r="Q777" s="96"/>
      <c r="S777" s="96"/>
      <c r="U777" s="96"/>
      <c r="V777" s="96"/>
      <c r="X777" s="96"/>
      <c r="Z777" s="96"/>
      <c r="AB777" s="97"/>
      <c r="AC777" s="30">
        <f t="shared" si="550"/>
        <v>0</v>
      </c>
      <c r="AD777" s="30">
        <f t="shared" si="551"/>
        <v>0</v>
      </c>
      <c r="AE777" s="30">
        <f t="shared" si="552"/>
        <v>0</v>
      </c>
      <c r="AF777" s="30">
        <f t="shared" si="553"/>
        <v>0</v>
      </c>
      <c r="AG777" s="18" t="s">
        <v>1045</v>
      </c>
      <c r="AH777" s="17">
        <f t="shared" si="554"/>
        <v>0</v>
      </c>
    </row>
    <row r="778" spans="1:34" ht="25" customHeight="1" x14ac:dyDescent="0.25">
      <c r="A778" s="248" t="s">
        <v>1046</v>
      </c>
      <c r="B778" s="39"/>
      <c r="C778" s="39"/>
      <c r="D778" s="274"/>
      <c r="E778" s="274"/>
      <c r="F778" s="275"/>
      <c r="G778" s="394"/>
      <c r="H778" s="275"/>
      <c r="I778" s="394"/>
      <c r="J778" s="274"/>
      <c r="K778" s="383">
        <f t="shared" si="548"/>
        <v>0</v>
      </c>
      <c r="L778" s="376">
        <f t="shared" si="549"/>
        <v>0</v>
      </c>
      <c r="M778" s="95"/>
      <c r="O778" s="77"/>
      <c r="P778" s="98"/>
      <c r="Q778" s="96"/>
      <c r="S778" s="96"/>
      <c r="U778" s="96"/>
      <c r="V778" s="96"/>
      <c r="X778" s="96"/>
      <c r="Z778" s="96"/>
      <c r="AB778" s="97"/>
      <c r="AC778" s="30">
        <f t="shared" si="550"/>
        <v>0</v>
      </c>
      <c r="AD778" s="30">
        <f t="shared" si="551"/>
        <v>0</v>
      </c>
      <c r="AE778" s="30">
        <f t="shared" si="552"/>
        <v>0</v>
      </c>
      <c r="AF778" s="30">
        <f t="shared" si="553"/>
        <v>0</v>
      </c>
      <c r="AG778" s="18" t="s">
        <v>1047</v>
      </c>
      <c r="AH778" s="17">
        <f t="shared" si="554"/>
        <v>0</v>
      </c>
    </row>
    <row r="779" spans="1:34" ht="25" customHeight="1" x14ac:dyDescent="0.25">
      <c r="A779" s="248" t="s">
        <v>1048</v>
      </c>
      <c r="B779" s="39"/>
      <c r="C779" s="39"/>
      <c r="D779" s="274"/>
      <c r="E779" s="274"/>
      <c r="F779" s="275"/>
      <c r="G779" s="394"/>
      <c r="H779" s="275"/>
      <c r="I779" s="394"/>
      <c r="J779" s="274"/>
      <c r="K779" s="383">
        <f t="shared" si="548"/>
        <v>0</v>
      </c>
      <c r="L779" s="376">
        <f t="shared" si="549"/>
        <v>0</v>
      </c>
      <c r="M779" s="95"/>
      <c r="O779" s="77"/>
      <c r="P779" s="98"/>
      <c r="Q779" s="96"/>
      <c r="S779" s="96"/>
      <c r="U779" s="96"/>
      <c r="V779" s="96"/>
      <c r="X779" s="96"/>
      <c r="Z779" s="96"/>
      <c r="AB779" s="97"/>
      <c r="AC779" s="30">
        <f t="shared" si="550"/>
        <v>0</v>
      </c>
      <c r="AD779" s="30">
        <f t="shared" si="551"/>
        <v>0</v>
      </c>
      <c r="AE779" s="30">
        <f t="shared" si="552"/>
        <v>0</v>
      </c>
      <c r="AF779" s="30">
        <f t="shared" si="553"/>
        <v>0</v>
      </c>
      <c r="AG779" s="18" t="s">
        <v>1049</v>
      </c>
      <c r="AH779" s="17">
        <f t="shared" si="554"/>
        <v>0</v>
      </c>
    </row>
    <row r="780" spans="1:34" ht="25" customHeight="1" x14ac:dyDescent="0.25">
      <c r="A780" s="248" t="s">
        <v>1050</v>
      </c>
      <c r="B780" s="39"/>
      <c r="C780" s="39"/>
      <c r="D780" s="274"/>
      <c r="E780" s="274"/>
      <c r="F780" s="275"/>
      <c r="G780" s="394"/>
      <c r="H780" s="275"/>
      <c r="I780" s="394"/>
      <c r="J780" s="274"/>
      <c r="K780" s="383">
        <f t="shared" si="548"/>
        <v>0</v>
      </c>
      <c r="L780" s="376">
        <f t="shared" si="549"/>
        <v>0</v>
      </c>
      <c r="M780" s="95"/>
      <c r="O780" s="77"/>
      <c r="P780" s="98"/>
      <c r="Q780" s="96"/>
      <c r="S780" s="96"/>
      <c r="U780" s="96"/>
      <c r="V780" s="96"/>
      <c r="X780" s="96"/>
      <c r="Z780" s="96"/>
      <c r="AB780" s="97"/>
      <c r="AC780" s="30">
        <f t="shared" si="550"/>
        <v>0</v>
      </c>
      <c r="AD780" s="30">
        <f t="shared" si="551"/>
        <v>0</v>
      </c>
      <c r="AE780" s="30">
        <f t="shared" si="552"/>
        <v>0</v>
      </c>
      <c r="AF780" s="30">
        <f t="shared" si="553"/>
        <v>0</v>
      </c>
      <c r="AG780" s="18" t="s">
        <v>1051</v>
      </c>
      <c r="AH780" s="17">
        <f t="shared" si="554"/>
        <v>0</v>
      </c>
    </row>
    <row r="781" spans="1:34" ht="25" customHeight="1" x14ac:dyDescent="0.25">
      <c r="A781" s="248" t="s">
        <v>1052</v>
      </c>
      <c r="B781" s="39"/>
      <c r="C781" s="39"/>
      <c r="D781" s="274"/>
      <c r="E781" s="274"/>
      <c r="F781" s="275"/>
      <c r="G781" s="394"/>
      <c r="H781" s="275"/>
      <c r="I781" s="394"/>
      <c r="J781" s="274"/>
      <c r="K781" s="383">
        <f t="shared" si="548"/>
        <v>0</v>
      </c>
      <c r="L781" s="376">
        <f t="shared" si="549"/>
        <v>0</v>
      </c>
      <c r="M781" s="95"/>
      <c r="O781" s="77"/>
      <c r="P781" s="98"/>
      <c r="Q781" s="96"/>
      <c r="S781" s="96"/>
      <c r="U781" s="96"/>
      <c r="V781" s="96"/>
      <c r="X781" s="96"/>
      <c r="Z781" s="96"/>
      <c r="AB781" s="97"/>
      <c r="AC781" s="30">
        <f t="shared" si="550"/>
        <v>0</v>
      </c>
      <c r="AD781" s="30">
        <f t="shared" si="551"/>
        <v>0</v>
      </c>
      <c r="AE781" s="30">
        <f t="shared" si="552"/>
        <v>0</v>
      </c>
      <c r="AF781" s="30">
        <f t="shared" si="553"/>
        <v>0</v>
      </c>
      <c r="AG781" s="18" t="s">
        <v>1053</v>
      </c>
      <c r="AH781" s="17">
        <f t="shared" si="554"/>
        <v>0</v>
      </c>
    </row>
    <row r="782" spans="1:34" ht="25" customHeight="1" x14ac:dyDescent="0.25">
      <c r="A782" s="248" t="s">
        <v>1054</v>
      </c>
      <c r="B782" s="39"/>
      <c r="C782" s="39"/>
      <c r="D782" s="274"/>
      <c r="E782" s="274"/>
      <c r="F782" s="275"/>
      <c r="G782" s="394"/>
      <c r="H782" s="275"/>
      <c r="I782" s="394"/>
      <c r="J782" s="274"/>
      <c r="K782" s="383">
        <f t="shared" si="548"/>
        <v>0</v>
      </c>
      <c r="L782" s="376">
        <f t="shared" si="549"/>
        <v>0</v>
      </c>
      <c r="M782" s="95"/>
      <c r="O782" s="77"/>
      <c r="P782" s="98"/>
      <c r="Q782" s="96"/>
      <c r="S782" s="96"/>
      <c r="U782" s="96"/>
      <c r="V782" s="96"/>
      <c r="X782" s="96"/>
      <c r="Z782" s="96"/>
      <c r="AB782" s="97"/>
      <c r="AC782" s="30">
        <f t="shared" si="550"/>
        <v>0</v>
      </c>
      <c r="AD782" s="30">
        <f t="shared" si="551"/>
        <v>0</v>
      </c>
      <c r="AE782" s="30">
        <f t="shared" si="552"/>
        <v>0</v>
      </c>
      <c r="AF782" s="30">
        <f t="shared" si="553"/>
        <v>0</v>
      </c>
      <c r="AG782" s="18" t="s">
        <v>1055</v>
      </c>
      <c r="AH782" s="17">
        <f t="shared" si="554"/>
        <v>0</v>
      </c>
    </row>
    <row r="783" spans="1:34" ht="25" customHeight="1" x14ac:dyDescent="0.25">
      <c r="A783" s="248" t="s">
        <v>1056</v>
      </c>
      <c r="B783" s="39"/>
      <c r="C783" s="39"/>
      <c r="D783" s="274"/>
      <c r="E783" s="274"/>
      <c r="F783" s="275"/>
      <c r="G783" s="394"/>
      <c r="H783" s="275"/>
      <c r="I783" s="394"/>
      <c r="J783" s="274"/>
      <c r="K783" s="383">
        <f t="shared" si="548"/>
        <v>0</v>
      </c>
      <c r="L783" s="376">
        <f t="shared" si="549"/>
        <v>0</v>
      </c>
      <c r="M783" s="95"/>
      <c r="O783" s="77"/>
      <c r="P783" s="98"/>
      <c r="Q783" s="96"/>
      <c r="S783" s="96"/>
      <c r="U783" s="96"/>
      <c r="V783" s="96"/>
      <c r="X783" s="96"/>
      <c r="Z783" s="96"/>
      <c r="AB783" s="97"/>
      <c r="AC783" s="30">
        <f t="shared" si="550"/>
        <v>0</v>
      </c>
      <c r="AD783" s="30">
        <f t="shared" si="551"/>
        <v>0</v>
      </c>
      <c r="AE783" s="30">
        <f t="shared" si="552"/>
        <v>0</v>
      </c>
      <c r="AF783" s="30">
        <f t="shared" si="553"/>
        <v>0</v>
      </c>
      <c r="AG783" s="18" t="s">
        <v>1057</v>
      </c>
      <c r="AH783" s="17">
        <f t="shared" si="554"/>
        <v>0</v>
      </c>
    </row>
    <row r="784" spans="1:34" ht="25" customHeight="1" x14ac:dyDescent="0.25">
      <c r="A784" s="248" t="s">
        <v>1058</v>
      </c>
      <c r="B784" s="39"/>
      <c r="C784" s="39"/>
      <c r="D784" s="274"/>
      <c r="E784" s="274"/>
      <c r="F784" s="275"/>
      <c r="G784" s="394"/>
      <c r="H784" s="275"/>
      <c r="I784" s="394"/>
      <c r="J784" s="274"/>
      <c r="K784" s="383">
        <f t="shared" si="548"/>
        <v>0</v>
      </c>
      <c r="L784" s="376">
        <f t="shared" si="549"/>
        <v>0</v>
      </c>
      <c r="M784" s="95"/>
      <c r="O784" s="77"/>
      <c r="P784" s="98"/>
      <c r="Q784" s="96"/>
      <c r="S784" s="96"/>
      <c r="U784" s="96"/>
      <c r="V784" s="96"/>
      <c r="X784" s="96"/>
      <c r="Z784" s="96"/>
      <c r="AB784" s="97"/>
      <c r="AC784" s="30">
        <f t="shared" si="550"/>
        <v>0</v>
      </c>
      <c r="AD784" s="30">
        <f t="shared" si="551"/>
        <v>0</v>
      </c>
      <c r="AE784" s="30">
        <f t="shared" si="552"/>
        <v>0</v>
      </c>
      <c r="AF784" s="30">
        <f t="shared" si="553"/>
        <v>0</v>
      </c>
      <c r="AG784" s="18" t="s">
        <v>1059</v>
      </c>
      <c r="AH784" s="17">
        <f t="shared" si="554"/>
        <v>0</v>
      </c>
    </row>
    <row r="785" spans="1:34" ht="25" customHeight="1" x14ac:dyDescent="0.25">
      <c r="A785" s="248" t="s">
        <v>1060</v>
      </c>
      <c r="B785" s="39"/>
      <c r="C785" s="39"/>
      <c r="D785" s="274"/>
      <c r="E785" s="274"/>
      <c r="F785" s="275"/>
      <c r="G785" s="394"/>
      <c r="H785" s="275"/>
      <c r="I785" s="394"/>
      <c r="J785" s="274"/>
      <c r="K785" s="383">
        <f t="shared" si="548"/>
        <v>0</v>
      </c>
      <c r="L785" s="376">
        <f t="shared" si="549"/>
        <v>0</v>
      </c>
      <c r="M785" s="95"/>
      <c r="O785" s="77"/>
      <c r="P785" s="98"/>
      <c r="Q785" s="96"/>
      <c r="S785" s="96"/>
      <c r="U785" s="96"/>
      <c r="V785" s="96"/>
      <c r="X785" s="96"/>
      <c r="Z785" s="96"/>
      <c r="AB785" s="97"/>
      <c r="AC785" s="30">
        <f t="shared" si="550"/>
        <v>0</v>
      </c>
      <c r="AD785" s="30">
        <f t="shared" si="551"/>
        <v>0</v>
      </c>
      <c r="AE785" s="30">
        <f t="shared" si="552"/>
        <v>0</v>
      </c>
      <c r="AF785" s="30">
        <f t="shared" si="553"/>
        <v>0</v>
      </c>
      <c r="AG785" s="18" t="s">
        <v>1061</v>
      </c>
      <c r="AH785" s="17">
        <f t="shared" si="554"/>
        <v>0</v>
      </c>
    </row>
    <row r="786" spans="1:34" ht="25" customHeight="1" x14ac:dyDescent="0.25">
      <c r="A786" s="248" t="s">
        <v>1062</v>
      </c>
      <c r="B786" s="39"/>
      <c r="C786" s="39"/>
      <c r="D786" s="274"/>
      <c r="E786" s="274"/>
      <c r="F786" s="275"/>
      <c r="G786" s="394"/>
      <c r="H786" s="275"/>
      <c r="I786" s="394"/>
      <c r="J786" s="274"/>
      <c r="K786" s="383">
        <f t="shared" si="548"/>
        <v>0</v>
      </c>
      <c r="L786" s="376">
        <f t="shared" si="549"/>
        <v>0</v>
      </c>
      <c r="M786" s="95"/>
      <c r="O786" s="77"/>
      <c r="P786" s="98"/>
      <c r="Q786" s="96"/>
      <c r="S786" s="96"/>
      <c r="U786" s="96"/>
      <c r="V786" s="96"/>
      <c r="X786" s="96"/>
      <c r="Z786" s="96"/>
      <c r="AB786" s="97"/>
      <c r="AC786" s="30">
        <f t="shared" si="550"/>
        <v>0</v>
      </c>
      <c r="AD786" s="30">
        <f t="shared" si="551"/>
        <v>0</v>
      </c>
      <c r="AE786" s="30">
        <f t="shared" si="552"/>
        <v>0</v>
      </c>
      <c r="AF786" s="30">
        <f t="shared" si="553"/>
        <v>0</v>
      </c>
      <c r="AG786" s="18" t="s">
        <v>1063</v>
      </c>
      <c r="AH786" s="17">
        <f t="shared" si="554"/>
        <v>0</v>
      </c>
    </row>
    <row r="787" spans="1:34" ht="25" customHeight="1" x14ac:dyDescent="0.25">
      <c r="A787" s="248" t="s">
        <v>1064</v>
      </c>
      <c r="B787" s="39"/>
      <c r="C787" s="39"/>
      <c r="D787" s="274"/>
      <c r="E787" s="274"/>
      <c r="F787" s="275"/>
      <c r="G787" s="394"/>
      <c r="H787" s="275"/>
      <c r="I787" s="394"/>
      <c r="J787" s="274"/>
      <c r="K787" s="383">
        <f t="shared" si="548"/>
        <v>0</v>
      </c>
      <c r="L787" s="376">
        <f t="shared" si="549"/>
        <v>0</v>
      </c>
      <c r="M787" s="95"/>
      <c r="O787" s="77"/>
      <c r="P787" s="98"/>
      <c r="Q787" s="96"/>
      <c r="S787" s="96"/>
      <c r="U787" s="96"/>
      <c r="V787" s="96"/>
      <c r="X787" s="96"/>
      <c r="Z787" s="96"/>
      <c r="AB787" s="97"/>
      <c r="AC787" s="30">
        <f t="shared" si="550"/>
        <v>0</v>
      </c>
      <c r="AD787" s="30">
        <f t="shared" si="551"/>
        <v>0</v>
      </c>
      <c r="AE787" s="30">
        <f t="shared" si="552"/>
        <v>0</v>
      </c>
      <c r="AF787" s="30">
        <f t="shared" si="553"/>
        <v>0</v>
      </c>
      <c r="AG787" s="18" t="s">
        <v>1065</v>
      </c>
      <c r="AH787" s="17">
        <f t="shared" si="554"/>
        <v>0</v>
      </c>
    </row>
    <row r="788" spans="1:34" ht="25" customHeight="1" x14ac:dyDescent="0.25">
      <c r="A788" s="248" t="s">
        <v>1066</v>
      </c>
      <c r="B788" s="39"/>
      <c r="C788" s="39"/>
      <c r="D788" s="274"/>
      <c r="E788" s="274"/>
      <c r="F788" s="275"/>
      <c r="G788" s="394"/>
      <c r="H788" s="275"/>
      <c r="I788" s="394"/>
      <c r="J788" s="274"/>
      <c r="K788" s="383">
        <f t="shared" si="548"/>
        <v>0</v>
      </c>
      <c r="L788" s="376">
        <f t="shared" si="549"/>
        <v>0</v>
      </c>
      <c r="M788" s="95"/>
      <c r="O788" s="77"/>
      <c r="P788" s="98"/>
      <c r="Q788" s="96"/>
      <c r="S788" s="96"/>
      <c r="U788" s="96"/>
      <c r="V788" s="96"/>
      <c r="X788" s="96"/>
      <c r="Z788" s="96"/>
      <c r="AB788" s="97"/>
      <c r="AC788" s="30">
        <f t="shared" si="550"/>
        <v>0</v>
      </c>
      <c r="AD788" s="30">
        <f t="shared" si="551"/>
        <v>0</v>
      </c>
      <c r="AE788" s="30">
        <f t="shared" si="552"/>
        <v>0</v>
      </c>
      <c r="AF788" s="30">
        <f t="shared" si="553"/>
        <v>0</v>
      </c>
      <c r="AG788" s="18" t="s">
        <v>1067</v>
      </c>
      <c r="AH788" s="17">
        <f t="shared" si="554"/>
        <v>0</v>
      </c>
    </row>
    <row r="789" spans="1:34" ht="25" customHeight="1" x14ac:dyDescent="0.25">
      <c r="A789" s="248" t="s">
        <v>1068</v>
      </c>
      <c r="B789" s="39"/>
      <c r="C789" s="39"/>
      <c r="D789" s="274"/>
      <c r="E789" s="274"/>
      <c r="F789" s="275"/>
      <c r="G789" s="394"/>
      <c r="H789" s="275"/>
      <c r="I789" s="394"/>
      <c r="J789" s="274"/>
      <c r="K789" s="383">
        <f t="shared" si="548"/>
        <v>0</v>
      </c>
      <c r="L789" s="376">
        <f t="shared" si="549"/>
        <v>0</v>
      </c>
      <c r="M789" s="95"/>
      <c r="O789" s="77"/>
      <c r="P789" s="98"/>
      <c r="Q789" s="96"/>
      <c r="S789" s="96"/>
      <c r="U789" s="96"/>
      <c r="V789" s="96"/>
      <c r="X789" s="96"/>
      <c r="Z789" s="96"/>
      <c r="AB789" s="97"/>
      <c r="AC789" s="30">
        <f t="shared" si="550"/>
        <v>0</v>
      </c>
      <c r="AD789" s="30">
        <f t="shared" si="551"/>
        <v>0</v>
      </c>
      <c r="AE789" s="30">
        <f t="shared" si="552"/>
        <v>0</v>
      </c>
      <c r="AF789" s="30">
        <f t="shared" si="553"/>
        <v>0</v>
      </c>
      <c r="AG789" s="18" t="s">
        <v>1069</v>
      </c>
      <c r="AH789" s="17">
        <f t="shared" si="554"/>
        <v>0</v>
      </c>
    </row>
    <row r="790" spans="1:34" ht="25" customHeight="1" x14ac:dyDescent="0.25">
      <c r="A790" s="248" t="s">
        <v>1070</v>
      </c>
      <c r="B790" s="39"/>
      <c r="C790" s="39"/>
      <c r="D790" s="274"/>
      <c r="E790" s="274"/>
      <c r="F790" s="275"/>
      <c r="G790" s="394"/>
      <c r="H790" s="275"/>
      <c r="I790" s="394"/>
      <c r="J790" s="274"/>
      <c r="K790" s="383">
        <f t="shared" si="548"/>
        <v>0</v>
      </c>
      <c r="L790" s="376">
        <f t="shared" si="549"/>
        <v>0</v>
      </c>
      <c r="M790" s="95"/>
      <c r="O790" s="77"/>
      <c r="P790" s="98"/>
      <c r="Q790" s="96"/>
      <c r="S790" s="96"/>
      <c r="U790" s="96"/>
      <c r="V790" s="96"/>
      <c r="X790" s="96"/>
      <c r="Z790" s="96"/>
      <c r="AB790" s="97"/>
      <c r="AC790" s="30">
        <f t="shared" si="550"/>
        <v>0</v>
      </c>
      <c r="AD790" s="30">
        <f t="shared" si="551"/>
        <v>0</v>
      </c>
      <c r="AE790" s="30">
        <f t="shared" si="552"/>
        <v>0</v>
      </c>
      <c r="AF790" s="30">
        <f t="shared" si="553"/>
        <v>0</v>
      </c>
      <c r="AG790" s="18" t="s">
        <v>1071</v>
      </c>
      <c r="AH790" s="17">
        <f t="shared" si="554"/>
        <v>0</v>
      </c>
    </row>
    <row r="791" spans="1:34" ht="25" customHeight="1" x14ac:dyDescent="0.25">
      <c r="A791" s="248" t="s">
        <v>1072</v>
      </c>
      <c r="B791" s="39"/>
      <c r="C791" s="39"/>
      <c r="D791" s="274"/>
      <c r="E791" s="274"/>
      <c r="F791" s="275"/>
      <c r="G791" s="394"/>
      <c r="H791" s="275"/>
      <c r="I791" s="394"/>
      <c r="J791" s="274"/>
      <c r="K791" s="383">
        <f t="shared" si="548"/>
        <v>0</v>
      </c>
      <c r="L791" s="376">
        <f t="shared" si="549"/>
        <v>0</v>
      </c>
      <c r="M791" s="95"/>
      <c r="O791" s="77"/>
      <c r="P791" s="98"/>
      <c r="Q791" s="96"/>
      <c r="S791" s="96"/>
      <c r="U791" s="96"/>
      <c r="V791" s="96"/>
      <c r="X791" s="96"/>
      <c r="Z791" s="96"/>
      <c r="AB791" s="97"/>
      <c r="AC791" s="30">
        <f t="shared" si="550"/>
        <v>0</v>
      </c>
      <c r="AD791" s="30">
        <f t="shared" si="551"/>
        <v>0</v>
      </c>
      <c r="AE791" s="30">
        <f t="shared" si="552"/>
        <v>0</v>
      </c>
      <c r="AF791" s="30">
        <f t="shared" si="553"/>
        <v>0</v>
      </c>
      <c r="AG791" s="18" t="s">
        <v>1073</v>
      </c>
      <c r="AH791" s="17">
        <f t="shared" si="554"/>
        <v>0</v>
      </c>
    </row>
    <row r="792" spans="1:34" ht="25" customHeight="1" x14ac:dyDescent="0.25">
      <c r="A792" s="248" t="s">
        <v>1074</v>
      </c>
      <c r="B792" s="39"/>
      <c r="C792" s="39"/>
      <c r="D792" s="274"/>
      <c r="E792" s="274"/>
      <c r="F792" s="275"/>
      <c r="G792" s="394"/>
      <c r="H792" s="275"/>
      <c r="I792" s="394"/>
      <c r="J792" s="274"/>
      <c r="K792" s="383">
        <f t="shared" si="548"/>
        <v>0</v>
      </c>
      <c r="L792" s="376">
        <f t="shared" si="549"/>
        <v>0</v>
      </c>
      <c r="M792" s="95"/>
      <c r="O792" s="77"/>
      <c r="P792" s="98"/>
      <c r="Q792" s="96"/>
      <c r="S792" s="96"/>
      <c r="U792" s="96"/>
      <c r="V792" s="96"/>
      <c r="X792" s="96"/>
      <c r="Z792" s="96"/>
      <c r="AB792" s="97"/>
      <c r="AC792" s="30">
        <f t="shared" si="550"/>
        <v>0</v>
      </c>
      <c r="AD792" s="30">
        <f t="shared" si="551"/>
        <v>0</v>
      </c>
      <c r="AE792" s="30">
        <f t="shared" si="552"/>
        <v>0</v>
      </c>
      <c r="AF792" s="30">
        <f t="shared" si="553"/>
        <v>0</v>
      </c>
      <c r="AG792" s="18" t="s">
        <v>1075</v>
      </c>
      <c r="AH792" s="17">
        <f t="shared" si="554"/>
        <v>0</v>
      </c>
    </row>
    <row r="793" spans="1:34" ht="25" customHeight="1" x14ac:dyDescent="0.25">
      <c r="A793" s="248" t="s">
        <v>1076</v>
      </c>
      <c r="B793" s="39"/>
      <c r="C793" s="39"/>
      <c r="D793" s="274"/>
      <c r="E793" s="274"/>
      <c r="F793" s="275"/>
      <c r="G793" s="394"/>
      <c r="H793" s="275"/>
      <c r="I793" s="394"/>
      <c r="J793" s="274"/>
      <c r="K793" s="383">
        <f t="shared" si="548"/>
        <v>0</v>
      </c>
      <c r="L793" s="376">
        <f t="shared" si="549"/>
        <v>0</v>
      </c>
      <c r="M793" s="95"/>
      <c r="O793" s="77"/>
      <c r="P793" s="98"/>
      <c r="Q793" s="96"/>
      <c r="S793" s="96"/>
      <c r="U793" s="96"/>
      <c r="V793" s="96"/>
      <c r="X793" s="96"/>
      <c r="Z793" s="96"/>
      <c r="AB793" s="97"/>
      <c r="AC793" s="30">
        <f t="shared" si="550"/>
        <v>0</v>
      </c>
      <c r="AD793" s="30">
        <f t="shared" si="551"/>
        <v>0</v>
      </c>
      <c r="AE793" s="30">
        <f t="shared" si="552"/>
        <v>0</v>
      </c>
      <c r="AF793" s="30">
        <f t="shared" si="553"/>
        <v>0</v>
      </c>
      <c r="AG793" s="18" t="s">
        <v>1077</v>
      </c>
      <c r="AH793" s="17">
        <f t="shared" si="554"/>
        <v>0</v>
      </c>
    </row>
    <row r="794" spans="1:34" ht="25" customHeight="1" x14ac:dyDescent="0.25">
      <c r="A794" s="248" t="s">
        <v>1078</v>
      </c>
      <c r="B794" s="39"/>
      <c r="C794" s="39"/>
      <c r="D794" s="274"/>
      <c r="E794" s="274"/>
      <c r="F794" s="275"/>
      <c r="G794" s="394"/>
      <c r="H794" s="275"/>
      <c r="I794" s="394"/>
      <c r="J794" s="274"/>
      <c r="K794" s="383">
        <f t="shared" si="548"/>
        <v>0</v>
      </c>
      <c r="L794" s="376">
        <f t="shared" si="549"/>
        <v>0</v>
      </c>
      <c r="M794" s="95"/>
      <c r="O794" s="77"/>
      <c r="P794" s="98"/>
      <c r="Q794" s="96"/>
      <c r="S794" s="96"/>
      <c r="U794" s="96"/>
      <c r="V794" s="96"/>
      <c r="X794" s="96"/>
      <c r="Z794" s="96"/>
      <c r="AB794" s="97"/>
      <c r="AC794" s="30">
        <f t="shared" si="550"/>
        <v>0</v>
      </c>
      <c r="AD794" s="30">
        <f t="shared" si="551"/>
        <v>0</v>
      </c>
      <c r="AE794" s="30">
        <f t="shared" si="552"/>
        <v>0</v>
      </c>
      <c r="AF794" s="30">
        <f t="shared" si="553"/>
        <v>0</v>
      </c>
      <c r="AG794" s="18" t="s">
        <v>1079</v>
      </c>
      <c r="AH794" s="17">
        <f t="shared" si="554"/>
        <v>0</v>
      </c>
    </row>
    <row r="795" spans="1:34" ht="25" customHeight="1" x14ac:dyDescent="0.25">
      <c r="A795" s="248" t="s">
        <v>1080</v>
      </c>
      <c r="B795" s="39"/>
      <c r="C795" s="39"/>
      <c r="D795" s="274"/>
      <c r="E795" s="274"/>
      <c r="F795" s="275"/>
      <c r="G795" s="394"/>
      <c r="H795" s="275"/>
      <c r="I795" s="394"/>
      <c r="J795" s="274"/>
      <c r="K795" s="383">
        <f t="shared" si="548"/>
        <v>0</v>
      </c>
      <c r="L795" s="376">
        <f t="shared" si="549"/>
        <v>0</v>
      </c>
      <c r="M795" s="95"/>
      <c r="O795" s="77"/>
      <c r="P795" s="98"/>
      <c r="Q795" s="96"/>
      <c r="S795" s="96"/>
      <c r="U795" s="96"/>
      <c r="V795" s="96"/>
      <c r="X795" s="96"/>
      <c r="Z795" s="96"/>
      <c r="AB795" s="97"/>
      <c r="AC795" s="30">
        <f t="shared" si="550"/>
        <v>0</v>
      </c>
      <c r="AD795" s="30">
        <f t="shared" si="551"/>
        <v>0</v>
      </c>
      <c r="AE795" s="30">
        <f t="shared" si="552"/>
        <v>0</v>
      </c>
      <c r="AF795" s="30">
        <f t="shared" si="553"/>
        <v>0</v>
      </c>
      <c r="AG795" s="18" t="s">
        <v>1081</v>
      </c>
      <c r="AH795" s="17">
        <f t="shared" si="554"/>
        <v>0</v>
      </c>
    </row>
    <row r="796" spans="1:34" ht="25" customHeight="1" x14ac:dyDescent="0.25">
      <c r="A796" s="248" t="s">
        <v>1082</v>
      </c>
      <c r="B796" s="39"/>
      <c r="C796" s="39"/>
      <c r="D796" s="274"/>
      <c r="E796" s="274"/>
      <c r="F796" s="275"/>
      <c r="G796" s="394"/>
      <c r="H796" s="275"/>
      <c r="I796" s="394"/>
      <c r="J796" s="274"/>
      <c r="K796" s="383">
        <f t="shared" si="548"/>
        <v>0</v>
      </c>
      <c r="L796" s="376">
        <f t="shared" si="549"/>
        <v>0</v>
      </c>
      <c r="M796" s="95"/>
      <c r="O796" s="77"/>
      <c r="P796" s="98"/>
      <c r="Q796" s="96"/>
      <c r="S796" s="96"/>
      <c r="U796" s="96"/>
      <c r="V796" s="96"/>
      <c r="X796" s="96"/>
      <c r="Z796" s="96"/>
      <c r="AB796" s="97"/>
      <c r="AC796" s="30">
        <f t="shared" si="550"/>
        <v>0</v>
      </c>
      <c r="AD796" s="30">
        <f t="shared" si="551"/>
        <v>0</v>
      </c>
      <c r="AE796" s="30">
        <f t="shared" si="552"/>
        <v>0</v>
      </c>
      <c r="AF796" s="30">
        <f t="shared" si="553"/>
        <v>0</v>
      </c>
      <c r="AG796" s="18" t="s">
        <v>1083</v>
      </c>
      <c r="AH796" s="17">
        <f t="shared" si="554"/>
        <v>0</v>
      </c>
    </row>
    <row r="797" spans="1:34" ht="25" customHeight="1" x14ac:dyDescent="0.25">
      <c r="A797" s="248" t="s">
        <v>1084</v>
      </c>
      <c r="B797" s="39"/>
      <c r="C797" s="39"/>
      <c r="D797" s="274"/>
      <c r="E797" s="274"/>
      <c r="F797" s="275"/>
      <c r="G797" s="394"/>
      <c r="H797" s="275"/>
      <c r="I797" s="394"/>
      <c r="J797" s="274"/>
      <c r="K797" s="383">
        <f t="shared" si="548"/>
        <v>0</v>
      </c>
      <c r="L797" s="376">
        <f t="shared" si="549"/>
        <v>0</v>
      </c>
      <c r="M797" s="95"/>
      <c r="O797" s="77"/>
      <c r="P797" s="98"/>
      <c r="Q797" s="96"/>
      <c r="S797" s="96"/>
      <c r="U797" s="96"/>
      <c r="V797" s="96"/>
      <c r="X797" s="96"/>
      <c r="Z797" s="96"/>
      <c r="AB797" s="97"/>
      <c r="AC797" s="30">
        <f t="shared" si="550"/>
        <v>0</v>
      </c>
      <c r="AD797" s="30">
        <f t="shared" si="551"/>
        <v>0</v>
      </c>
      <c r="AE797" s="30">
        <f t="shared" si="552"/>
        <v>0</v>
      </c>
      <c r="AF797" s="30">
        <f t="shared" si="553"/>
        <v>0</v>
      </c>
      <c r="AG797" s="18" t="s">
        <v>1085</v>
      </c>
      <c r="AH797" s="17">
        <f t="shared" si="554"/>
        <v>0</v>
      </c>
    </row>
    <row r="798" spans="1:34" ht="25" customHeight="1" x14ac:dyDescent="0.25">
      <c r="A798" s="248" t="s">
        <v>1086</v>
      </c>
      <c r="B798" s="39"/>
      <c r="C798" s="39"/>
      <c r="D798" s="274"/>
      <c r="E798" s="274"/>
      <c r="F798" s="275"/>
      <c r="G798" s="394"/>
      <c r="H798" s="275"/>
      <c r="I798" s="394"/>
      <c r="J798" s="274"/>
      <c r="K798" s="383">
        <f t="shared" si="548"/>
        <v>0</v>
      </c>
      <c r="L798" s="376">
        <f t="shared" si="549"/>
        <v>0</v>
      </c>
      <c r="M798" s="95"/>
      <c r="O798" s="77"/>
      <c r="P798" s="98"/>
      <c r="Q798" s="96"/>
      <c r="S798" s="96"/>
      <c r="U798" s="96"/>
      <c r="V798" s="96"/>
      <c r="X798" s="96"/>
      <c r="Z798" s="96"/>
      <c r="AB798" s="97"/>
      <c r="AC798" s="30">
        <f t="shared" si="550"/>
        <v>0</v>
      </c>
      <c r="AD798" s="30">
        <f t="shared" si="551"/>
        <v>0</v>
      </c>
      <c r="AE798" s="30">
        <f t="shared" si="552"/>
        <v>0</v>
      </c>
      <c r="AF798" s="30">
        <f t="shared" si="553"/>
        <v>0</v>
      </c>
      <c r="AG798" s="18" t="s">
        <v>1087</v>
      </c>
      <c r="AH798" s="17">
        <f t="shared" si="554"/>
        <v>0</v>
      </c>
    </row>
    <row r="799" spans="1:34" ht="25" customHeight="1" x14ac:dyDescent="0.25">
      <c r="A799" s="248" t="s">
        <v>1088</v>
      </c>
      <c r="B799" s="39"/>
      <c r="C799" s="39"/>
      <c r="D799" s="274"/>
      <c r="E799" s="274"/>
      <c r="F799" s="275"/>
      <c r="G799" s="394"/>
      <c r="H799" s="275"/>
      <c r="I799" s="394"/>
      <c r="J799" s="274"/>
      <c r="K799" s="383">
        <f t="shared" si="548"/>
        <v>0</v>
      </c>
      <c r="L799" s="376">
        <f t="shared" si="549"/>
        <v>0</v>
      </c>
      <c r="M799" s="95"/>
      <c r="O799" s="77"/>
      <c r="P799" s="98"/>
      <c r="Q799" s="96"/>
      <c r="S799" s="96"/>
      <c r="U799" s="96"/>
      <c r="V799" s="96"/>
      <c r="X799" s="96"/>
      <c r="Z799" s="96"/>
      <c r="AB799" s="97"/>
      <c r="AC799" s="30">
        <f t="shared" si="550"/>
        <v>0</v>
      </c>
      <c r="AD799" s="30">
        <f t="shared" si="551"/>
        <v>0</v>
      </c>
      <c r="AE799" s="30">
        <f t="shared" si="552"/>
        <v>0</v>
      </c>
      <c r="AF799" s="30">
        <f t="shared" si="553"/>
        <v>0</v>
      </c>
      <c r="AG799" s="18" t="s">
        <v>1089</v>
      </c>
      <c r="AH799" s="17">
        <f t="shared" si="554"/>
        <v>0</v>
      </c>
    </row>
    <row r="800" spans="1:34" ht="25" customHeight="1" x14ac:dyDescent="0.25">
      <c r="A800" s="248" t="s">
        <v>1090</v>
      </c>
      <c r="B800" s="39"/>
      <c r="C800" s="39"/>
      <c r="D800" s="274"/>
      <c r="E800" s="274"/>
      <c r="F800" s="275"/>
      <c r="G800" s="394"/>
      <c r="H800" s="275"/>
      <c r="I800" s="394"/>
      <c r="J800" s="274"/>
      <c r="K800" s="383">
        <f t="shared" si="548"/>
        <v>0</v>
      </c>
      <c r="L800" s="376">
        <f t="shared" si="549"/>
        <v>0</v>
      </c>
      <c r="M800" s="95"/>
      <c r="O800" s="77"/>
      <c r="P800" s="98"/>
      <c r="Q800" s="96"/>
      <c r="S800" s="96"/>
      <c r="U800" s="96"/>
      <c r="V800" s="96"/>
      <c r="X800" s="96"/>
      <c r="Z800" s="96"/>
      <c r="AB800" s="97"/>
      <c r="AC800" s="30">
        <f t="shared" si="550"/>
        <v>0</v>
      </c>
      <c r="AD800" s="30">
        <f t="shared" si="551"/>
        <v>0</v>
      </c>
      <c r="AE800" s="30">
        <f t="shared" si="552"/>
        <v>0</v>
      </c>
      <c r="AF800" s="30">
        <f t="shared" si="553"/>
        <v>0</v>
      </c>
      <c r="AG800" s="18" t="s">
        <v>1091</v>
      </c>
      <c r="AH800" s="17">
        <f t="shared" si="554"/>
        <v>0</v>
      </c>
    </row>
    <row r="801" spans="1:34" ht="25" customHeight="1" x14ac:dyDescent="0.25">
      <c r="A801" s="248" t="s">
        <v>1092</v>
      </c>
      <c r="B801" s="39"/>
      <c r="C801" s="39"/>
      <c r="D801" s="274"/>
      <c r="E801" s="274"/>
      <c r="F801" s="275"/>
      <c r="G801" s="394"/>
      <c r="H801" s="275"/>
      <c r="I801" s="394"/>
      <c r="J801" s="274"/>
      <c r="K801" s="383">
        <f t="shared" si="548"/>
        <v>0</v>
      </c>
      <c r="L801" s="376">
        <f t="shared" si="549"/>
        <v>0</v>
      </c>
      <c r="M801" s="95"/>
      <c r="O801" s="77"/>
      <c r="P801" s="98"/>
      <c r="Q801" s="96"/>
      <c r="S801" s="96"/>
      <c r="U801" s="96"/>
      <c r="V801" s="96"/>
      <c r="X801" s="96"/>
      <c r="Z801" s="96"/>
      <c r="AB801" s="97"/>
      <c r="AC801" s="30">
        <f t="shared" si="550"/>
        <v>0</v>
      </c>
      <c r="AD801" s="30">
        <f t="shared" si="551"/>
        <v>0</v>
      </c>
      <c r="AE801" s="30">
        <f t="shared" si="552"/>
        <v>0</v>
      </c>
      <c r="AF801" s="30">
        <f t="shared" si="553"/>
        <v>0</v>
      </c>
      <c r="AG801" s="18" t="s">
        <v>1093</v>
      </c>
      <c r="AH801" s="17">
        <f t="shared" si="554"/>
        <v>0</v>
      </c>
    </row>
    <row r="802" spans="1:34" ht="25" customHeight="1" x14ac:dyDescent="0.25">
      <c r="A802" s="248" t="s">
        <v>1094</v>
      </c>
      <c r="B802" s="39"/>
      <c r="C802" s="39"/>
      <c r="D802" s="274"/>
      <c r="E802" s="274"/>
      <c r="F802" s="275"/>
      <c r="G802" s="394"/>
      <c r="H802" s="275"/>
      <c r="I802" s="394"/>
      <c r="J802" s="274"/>
      <c r="K802" s="383">
        <f t="shared" si="548"/>
        <v>0</v>
      </c>
      <c r="L802" s="376">
        <f t="shared" si="549"/>
        <v>0</v>
      </c>
      <c r="M802" s="95"/>
      <c r="O802" s="77"/>
      <c r="P802" s="98"/>
      <c r="Q802" s="96"/>
      <c r="S802" s="96"/>
      <c r="U802" s="96"/>
      <c r="V802" s="96"/>
      <c r="X802" s="96"/>
      <c r="Z802" s="96"/>
      <c r="AB802" s="97"/>
      <c r="AC802" s="30">
        <f t="shared" si="550"/>
        <v>0</v>
      </c>
      <c r="AD802" s="30">
        <f t="shared" si="551"/>
        <v>0</v>
      </c>
      <c r="AE802" s="30">
        <f t="shared" si="552"/>
        <v>0</v>
      </c>
      <c r="AF802" s="30">
        <f t="shared" si="553"/>
        <v>0</v>
      </c>
      <c r="AG802" s="18" t="s">
        <v>1095</v>
      </c>
      <c r="AH802" s="17">
        <f t="shared" si="554"/>
        <v>0</v>
      </c>
    </row>
    <row r="803" spans="1:34" ht="25" customHeight="1" x14ac:dyDescent="0.25">
      <c r="A803" s="248" t="s">
        <v>1096</v>
      </c>
      <c r="B803" s="39"/>
      <c r="C803" s="39"/>
      <c r="D803" s="274"/>
      <c r="E803" s="274"/>
      <c r="F803" s="275"/>
      <c r="G803" s="394"/>
      <c r="H803" s="275"/>
      <c r="I803" s="394"/>
      <c r="J803" s="274"/>
      <c r="K803" s="383">
        <f t="shared" si="548"/>
        <v>0</v>
      </c>
      <c r="L803" s="376">
        <f t="shared" si="549"/>
        <v>0</v>
      </c>
      <c r="M803" s="95"/>
      <c r="O803" s="77"/>
      <c r="P803" s="98"/>
      <c r="Q803" s="96"/>
      <c r="S803" s="96"/>
      <c r="U803" s="96"/>
      <c r="V803" s="96"/>
      <c r="X803" s="96"/>
      <c r="Z803" s="96"/>
      <c r="AB803" s="97"/>
      <c r="AC803" s="30">
        <f t="shared" si="550"/>
        <v>0</v>
      </c>
      <c r="AD803" s="30">
        <f t="shared" si="551"/>
        <v>0</v>
      </c>
      <c r="AE803" s="30">
        <f t="shared" si="552"/>
        <v>0</v>
      </c>
      <c r="AF803" s="30">
        <f t="shared" si="553"/>
        <v>0</v>
      </c>
      <c r="AG803" s="18" t="s">
        <v>1097</v>
      </c>
      <c r="AH803" s="17">
        <f t="shared" si="554"/>
        <v>0</v>
      </c>
    </row>
    <row r="804" spans="1:34" ht="25" customHeight="1" x14ac:dyDescent="0.25">
      <c r="A804" s="248" t="s">
        <v>1098</v>
      </c>
      <c r="B804" s="39"/>
      <c r="C804" s="39"/>
      <c r="D804" s="274"/>
      <c r="E804" s="274"/>
      <c r="F804" s="275"/>
      <c r="G804" s="394"/>
      <c r="H804" s="275"/>
      <c r="I804" s="394"/>
      <c r="J804" s="274"/>
      <c r="K804" s="383">
        <f t="shared" si="548"/>
        <v>0</v>
      </c>
      <c r="L804" s="376">
        <f t="shared" si="549"/>
        <v>0</v>
      </c>
      <c r="M804" s="95"/>
      <c r="O804" s="77"/>
      <c r="P804" s="98"/>
      <c r="Q804" s="96"/>
      <c r="S804" s="96"/>
      <c r="U804" s="96"/>
      <c r="V804" s="96"/>
      <c r="X804" s="96"/>
      <c r="Z804" s="96"/>
      <c r="AB804" s="97"/>
      <c r="AC804" s="30">
        <f t="shared" si="550"/>
        <v>0</v>
      </c>
      <c r="AD804" s="30">
        <f t="shared" si="551"/>
        <v>0</v>
      </c>
      <c r="AE804" s="30">
        <f t="shared" si="552"/>
        <v>0</v>
      </c>
      <c r="AF804" s="30">
        <f t="shared" si="553"/>
        <v>0</v>
      </c>
      <c r="AG804" s="18" t="s">
        <v>1099</v>
      </c>
      <c r="AH804" s="17">
        <f t="shared" si="554"/>
        <v>0</v>
      </c>
    </row>
    <row r="805" spans="1:34" ht="25" customHeight="1" x14ac:dyDescent="0.25">
      <c r="A805" s="248" t="s">
        <v>1100</v>
      </c>
      <c r="B805" s="39"/>
      <c r="C805" s="39"/>
      <c r="D805" s="274"/>
      <c r="E805" s="274"/>
      <c r="F805" s="275"/>
      <c r="G805" s="394"/>
      <c r="H805" s="275"/>
      <c r="I805" s="394"/>
      <c r="J805" s="274"/>
      <c r="K805" s="383">
        <f t="shared" si="548"/>
        <v>0</v>
      </c>
      <c r="L805" s="376">
        <f t="shared" si="549"/>
        <v>0</v>
      </c>
      <c r="M805" s="95"/>
      <c r="O805" s="77"/>
      <c r="P805" s="98"/>
      <c r="Q805" s="96"/>
      <c r="S805" s="96"/>
      <c r="U805" s="96"/>
      <c r="V805" s="96"/>
      <c r="X805" s="96"/>
      <c r="Z805" s="96"/>
      <c r="AB805" s="97"/>
      <c r="AC805" s="30">
        <f t="shared" si="550"/>
        <v>0</v>
      </c>
      <c r="AD805" s="30">
        <f t="shared" si="551"/>
        <v>0</v>
      </c>
      <c r="AE805" s="30">
        <f t="shared" si="552"/>
        <v>0</v>
      </c>
      <c r="AF805" s="30">
        <f t="shared" si="553"/>
        <v>0</v>
      </c>
      <c r="AG805" s="18" t="s">
        <v>1101</v>
      </c>
      <c r="AH805" s="17">
        <f t="shared" si="554"/>
        <v>0</v>
      </c>
    </row>
    <row r="806" spans="1:34" ht="25" customHeight="1" x14ac:dyDescent="0.25">
      <c r="A806" s="248" t="s">
        <v>1102</v>
      </c>
      <c r="B806" s="39"/>
      <c r="C806" s="39"/>
      <c r="D806" s="274"/>
      <c r="E806" s="274"/>
      <c r="F806" s="275"/>
      <c r="G806" s="394"/>
      <c r="H806" s="275"/>
      <c r="I806" s="394"/>
      <c r="J806" s="274"/>
      <c r="K806" s="383">
        <f t="shared" si="548"/>
        <v>0</v>
      </c>
      <c r="L806" s="376">
        <f t="shared" si="549"/>
        <v>0</v>
      </c>
      <c r="M806" s="95"/>
      <c r="O806" s="77"/>
      <c r="P806" s="98"/>
      <c r="Q806" s="96"/>
      <c r="S806" s="96"/>
      <c r="U806" s="96"/>
      <c r="V806" s="96"/>
      <c r="X806" s="96"/>
      <c r="Z806" s="96"/>
      <c r="AB806" s="97"/>
      <c r="AC806" s="30">
        <f t="shared" si="550"/>
        <v>0</v>
      </c>
      <c r="AD806" s="30">
        <f t="shared" si="551"/>
        <v>0</v>
      </c>
      <c r="AE806" s="30">
        <f t="shared" si="552"/>
        <v>0</v>
      </c>
      <c r="AF806" s="30">
        <f t="shared" si="553"/>
        <v>0</v>
      </c>
      <c r="AG806" s="18" t="s">
        <v>1103</v>
      </c>
      <c r="AH806" s="17">
        <f t="shared" si="554"/>
        <v>0</v>
      </c>
    </row>
    <row r="807" spans="1:34" ht="25" customHeight="1" x14ac:dyDescent="0.25">
      <c r="A807" s="248" t="s">
        <v>1104</v>
      </c>
      <c r="B807" s="39"/>
      <c r="C807" s="39"/>
      <c r="D807" s="274"/>
      <c r="E807" s="274"/>
      <c r="F807" s="275"/>
      <c r="G807" s="394"/>
      <c r="H807" s="275"/>
      <c r="I807" s="394"/>
      <c r="J807" s="274"/>
      <c r="K807" s="383">
        <f t="shared" si="548"/>
        <v>0</v>
      </c>
      <c r="L807" s="376">
        <f t="shared" si="549"/>
        <v>0</v>
      </c>
      <c r="M807" s="95"/>
      <c r="O807" s="77"/>
      <c r="P807" s="98"/>
      <c r="Q807" s="96"/>
      <c r="S807" s="96"/>
      <c r="U807" s="96"/>
      <c r="V807" s="96"/>
      <c r="X807" s="96"/>
      <c r="Z807" s="96"/>
      <c r="AB807" s="97"/>
      <c r="AC807" s="30">
        <f t="shared" si="550"/>
        <v>0</v>
      </c>
      <c r="AD807" s="30">
        <f t="shared" si="551"/>
        <v>0</v>
      </c>
      <c r="AE807" s="30">
        <f t="shared" si="552"/>
        <v>0</v>
      </c>
      <c r="AF807" s="30">
        <f t="shared" si="553"/>
        <v>0</v>
      </c>
      <c r="AG807" s="18" t="s">
        <v>1105</v>
      </c>
      <c r="AH807" s="17">
        <f t="shared" si="554"/>
        <v>0</v>
      </c>
    </row>
    <row r="808" spans="1:34" ht="25" customHeight="1" x14ac:dyDescent="0.25">
      <c r="A808" s="248" t="s">
        <v>1106</v>
      </c>
      <c r="B808" s="39"/>
      <c r="C808" s="39"/>
      <c r="D808" s="274"/>
      <c r="E808" s="274"/>
      <c r="F808" s="275"/>
      <c r="G808" s="394"/>
      <c r="H808" s="275"/>
      <c r="I808" s="394"/>
      <c r="J808" s="274"/>
      <c r="K808" s="383">
        <f t="shared" si="548"/>
        <v>0</v>
      </c>
      <c r="L808" s="376">
        <f t="shared" si="549"/>
        <v>0</v>
      </c>
      <c r="M808" s="95"/>
      <c r="O808" s="77"/>
      <c r="P808" s="98"/>
      <c r="Q808" s="96"/>
      <c r="S808" s="96"/>
      <c r="U808" s="96"/>
      <c r="V808" s="96"/>
      <c r="X808" s="96"/>
      <c r="Z808" s="96"/>
      <c r="AB808" s="97"/>
      <c r="AC808" s="30">
        <f t="shared" si="550"/>
        <v>0</v>
      </c>
      <c r="AD808" s="30">
        <f t="shared" si="551"/>
        <v>0</v>
      </c>
      <c r="AE808" s="30">
        <f t="shared" si="552"/>
        <v>0</v>
      </c>
      <c r="AF808" s="30">
        <f t="shared" si="553"/>
        <v>0</v>
      </c>
      <c r="AG808" s="18" t="s">
        <v>1107</v>
      </c>
      <c r="AH808" s="17">
        <f t="shared" si="554"/>
        <v>0</v>
      </c>
    </row>
    <row r="809" spans="1:34" ht="25" customHeight="1" x14ac:dyDescent="0.25">
      <c r="A809" s="248" t="s">
        <v>1108</v>
      </c>
      <c r="B809" s="39"/>
      <c r="C809" s="39"/>
      <c r="D809" s="274"/>
      <c r="E809" s="274"/>
      <c r="F809" s="275"/>
      <c r="G809" s="394"/>
      <c r="H809" s="275"/>
      <c r="I809" s="394"/>
      <c r="J809" s="274"/>
      <c r="K809" s="383">
        <f t="shared" si="548"/>
        <v>0</v>
      </c>
      <c r="L809" s="376">
        <f t="shared" si="549"/>
        <v>0</v>
      </c>
      <c r="M809" s="95"/>
      <c r="O809" s="77"/>
      <c r="P809" s="98"/>
      <c r="Q809" s="96"/>
      <c r="S809" s="96"/>
      <c r="U809" s="96"/>
      <c r="V809" s="96"/>
      <c r="X809" s="96"/>
      <c r="Z809" s="96"/>
      <c r="AB809" s="97"/>
      <c r="AC809" s="30">
        <f t="shared" si="550"/>
        <v>0</v>
      </c>
      <c r="AD809" s="30">
        <f t="shared" si="551"/>
        <v>0</v>
      </c>
      <c r="AE809" s="30">
        <f t="shared" si="552"/>
        <v>0</v>
      </c>
      <c r="AF809" s="30">
        <f t="shared" si="553"/>
        <v>0</v>
      </c>
      <c r="AG809" s="18" t="s">
        <v>1109</v>
      </c>
      <c r="AH809" s="17">
        <f t="shared" si="554"/>
        <v>0</v>
      </c>
    </row>
    <row r="810" spans="1:34" ht="25" customHeight="1" x14ac:dyDescent="0.25">
      <c r="A810" s="248" t="s">
        <v>1110</v>
      </c>
      <c r="B810" s="39"/>
      <c r="C810" s="39"/>
      <c r="D810" s="274"/>
      <c r="E810" s="274"/>
      <c r="F810" s="275"/>
      <c r="G810" s="394"/>
      <c r="H810" s="275"/>
      <c r="I810" s="394"/>
      <c r="J810" s="274"/>
      <c r="K810" s="383">
        <f t="shared" si="548"/>
        <v>0</v>
      </c>
      <c r="L810" s="376">
        <f t="shared" si="549"/>
        <v>0</v>
      </c>
      <c r="M810" s="95"/>
      <c r="O810" s="77"/>
      <c r="P810" s="98"/>
      <c r="Q810" s="96"/>
      <c r="S810" s="96"/>
      <c r="U810" s="96"/>
      <c r="V810" s="96"/>
      <c r="X810" s="96"/>
      <c r="Z810" s="96"/>
      <c r="AB810" s="97"/>
      <c r="AC810" s="30">
        <f t="shared" si="550"/>
        <v>0</v>
      </c>
      <c r="AD810" s="30">
        <f t="shared" si="551"/>
        <v>0</v>
      </c>
      <c r="AE810" s="30">
        <f t="shared" si="552"/>
        <v>0</v>
      </c>
      <c r="AF810" s="30">
        <f t="shared" si="553"/>
        <v>0</v>
      </c>
      <c r="AG810" s="18" t="s">
        <v>1111</v>
      </c>
      <c r="AH810" s="17">
        <f t="shared" si="554"/>
        <v>0</v>
      </c>
    </row>
    <row r="811" spans="1:34" ht="25" customHeight="1" x14ac:dyDescent="0.25">
      <c r="A811" s="248" t="s">
        <v>1112</v>
      </c>
      <c r="B811" s="39"/>
      <c r="C811" s="39"/>
      <c r="D811" s="274"/>
      <c r="E811" s="274"/>
      <c r="F811" s="275"/>
      <c r="G811" s="394"/>
      <c r="H811" s="275"/>
      <c r="I811" s="394"/>
      <c r="J811" s="274"/>
      <c r="K811" s="383">
        <f t="shared" si="548"/>
        <v>0</v>
      </c>
      <c r="L811" s="376">
        <f t="shared" si="549"/>
        <v>0</v>
      </c>
      <c r="M811" s="95"/>
      <c r="O811" s="77"/>
      <c r="P811" s="98"/>
      <c r="Q811" s="96"/>
      <c r="S811" s="96"/>
      <c r="U811" s="96"/>
      <c r="V811" s="96"/>
      <c r="X811" s="96"/>
      <c r="Z811" s="96"/>
      <c r="AB811" s="97"/>
      <c r="AC811" s="30">
        <f t="shared" si="550"/>
        <v>0</v>
      </c>
      <c r="AD811" s="30">
        <f t="shared" si="551"/>
        <v>0</v>
      </c>
      <c r="AE811" s="30">
        <f t="shared" si="552"/>
        <v>0</v>
      </c>
      <c r="AF811" s="30">
        <f t="shared" si="553"/>
        <v>0</v>
      </c>
      <c r="AG811" s="18" t="s">
        <v>1113</v>
      </c>
      <c r="AH811" s="17">
        <f t="shared" si="554"/>
        <v>0</v>
      </c>
    </row>
    <row r="812" spans="1:34" ht="25" customHeight="1" x14ac:dyDescent="0.25">
      <c r="A812" s="248" t="s">
        <v>1114</v>
      </c>
      <c r="B812" s="39"/>
      <c r="C812" s="39"/>
      <c r="D812" s="274"/>
      <c r="E812" s="274"/>
      <c r="F812" s="275"/>
      <c r="G812" s="394"/>
      <c r="H812" s="275"/>
      <c r="I812" s="394"/>
      <c r="J812" s="274"/>
      <c r="K812" s="383">
        <f t="shared" si="548"/>
        <v>0</v>
      </c>
      <c r="L812" s="376">
        <f t="shared" si="549"/>
        <v>0</v>
      </c>
      <c r="M812" s="95"/>
      <c r="O812" s="77"/>
      <c r="P812" s="98"/>
      <c r="Q812" s="96"/>
      <c r="S812" s="96"/>
      <c r="U812" s="96"/>
      <c r="V812" s="96"/>
      <c r="X812" s="96"/>
      <c r="Z812" s="96"/>
      <c r="AB812" s="97"/>
      <c r="AC812" s="30">
        <f t="shared" si="550"/>
        <v>0</v>
      </c>
      <c r="AD812" s="30">
        <f t="shared" si="551"/>
        <v>0</v>
      </c>
      <c r="AE812" s="30">
        <f t="shared" si="552"/>
        <v>0</v>
      </c>
      <c r="AF812" s="30">
        <f t="shared" si="553"/>
        <v>0</v>
      </c>
      <c r="AG812" s="18" t="s">
        <v>1115</v>
      </c>
      <c r="AH812" s="17">
        <f t="shared" si="554"/>
        <v>0</v>
      </c>
    </row>
    <row r="813" spans="1:34" ht="25" customHeight="1" x14ac:dyDescent="0.25">
      <c r="A813" s="248" t="s">
        <v>1116</v>
      </c>
      <c r="B813" s="39"/>
      <c r="C813" s="39"/>
      <c r="D813" s="274"/>
      <c r="E813" s="274"/>
      <c r="F813" s="275"/>
      <c r="G813" s="394"/>
      <c r="H813" s="275"/>
      <c r="I813" s="394"/>
      <c r="J813" s="274"/>
      <c r="K813" s="383">
        <f t="shared" si="548"/>
        <v>0</v>
      </c>
      <c r="L813" s="376">
        <f t="shared" si="549"/>
        <v>0</v>
      </c>
      <c r="M813" s="95"/>
      <c r="O813" s="77"/>
      <c r="P813" s="98"/>
      <c r="Q813" s="96"/>
      <c r="S813" s="96"/>
      <c r="U813" s="96"/>
      <c r="V813" s="96"/>
      <c r="X813" s="96"/>
      <c r="Z813" s="96"/>
      <c r="AB813" s="97"/>
      <c r="AC813" s="30">
        <f t="shared" si="550"/>
        <v>0</v>
      </c>
      <c r="AD813" s="30">
        <f t="shared" si="551"/>
        <v>0</v>
      </c>
      <c r="AE813" s="30">
        <f t="shared" si="552"/>
        <v>0</v>
      </c>
      <c r="AF813" s="30">
        <f t="shared" si="553"/>
        <v>0</v>
      </c>
      <c r="AG813" s="18" t="s">
        <v>1117</v>
      </c>
      <c r="AH813" s="17">
        <f t="shared" si="554"/>
        <v>0</v>
      </c>
    </row>
    <row r="814" spans="1:34" ht="25" customHeight="1" x14ac:dyDescent="0.25">
      <c r="A814" s="248" t="s">
        <v>1118</v>
      </c>
      <c r="B814" s="39"/>
      <c r="C814" s="39"/>
      <c r="D814" s="274"/>
      <c r="E814" s="274"/>
      <c r="F814" s="275"/>
      <c r="G814" s="394"/>
      <c r="H814" s="275"/>
      <c r="I814" s="394"/>
      <c r="J814" s="274"/>
      <c r="K814" s="383">
        <f t="shared" si="548"/>
        <v>0</v>
      </c>
      <c r="L814" s="376">
        <f t="shared" si="549"/>
        <v>0</v>
      </c>
      <c r="M814" s="95"/>
      <c r="O814" s="77"/>
      <c r="P814" s="98"/>
      <c r="Q814" s="96"/>
      <c r="S814" s="96"/>
      <c r="U814" s="96"/>
      <c r="V814" s="96"/>
      <c r="X814" s="96"/>
      <c r="Z814" s="96"/>
      <c r="AB814" s="97"/>
      <c r="AC814" s="30">
        <f t="shared" si="550"/>
        <v>0</v>
      </c>
      <c r="AD814" s="30">
        <f t="shared" si="551"/>
        <v>0</v>
      </c>
      <c r="AE814" s="30">
        <f t="shared" si="552"/>
        <v>0</v>
      </c>
      <c r="AF814" s="30">
        <f t="shared" si="553"/>
        <v>0</v>
      </c>
      <c r="AG814" s="18" t="s">
        <v>1119</v>
      </c>
      <c r="AH814" s="17">
        <f t="shared" si="554"/>
        <v>0</v>
      </c>
    </row>
    <row r="815" spans="1:34" ht="25" customHeight="1" x14ac:dyDescent="0.25">
      <c r="A815" s="248" t="s">
        <v>1120</v>
      </c>
      <c r="B815" s="39"/>
      <c r="C815" s="39"/>
      <c r="D815" s="274"/>
      <c r="E815" s="274"/>
      <c r="F815" s="275"/>
      <c r="G815" s="394"/>
      <c r="H815" s="275"/>
      <c r="I815" s="394"/>
      <c r="J815" s="274"/>
      <c r="K815" s="383">
        <f t="shared" si="548"/>
        <v>0</v>
      </c>
      <c r="L815" s="376">
        <f t="shared" si="549"/>
        <v>0</v>
      </c>
      <c r="M815" s="95"/>
      <c r="O815" s="77"/>
      <c r="P815" s="98"/>
      <c r="Q815" s="96"/>
      <c r="S815" s="96"/>
      <c r="U815" s="96"/>
      <c r="V815" s="96"/>
      <c r="X815" s="96"/>
      <c r="Z815" s="96"/>
      <c r="AB815" s="97"/>
      <c r="AC815" s="30">
        <f t="shared" si="550"/>
        <v>0</v>
      </c>
      <c r="AD815" s="30">
        <f t="shared" si="551"/>
        <v>0</v>
      </c>
      <c r="AE815" s="30">
        <f t="shared" si="552"/>
        <v>0</v>
      </c>
      <c r="AF815" s="30">
        <f t="shared" si="553"/>
        <v>0</v>
      </c>
      <c r="AG815" s="18" t="s">
        <v>1121</v>
      </c>
      <c r="AH815" s="17">
        <f t="shared" si="554"/>
        <v>0</v>
      </c>
    </row>
    <row r="816" spans="1:34" ht="25" customHeight="1" x14ac:dyDescent="0.25">
      <c r="A816" s="248" t="s">
        <v>1122</v>
      </c>
      <c r="B816" s="39"/>
      <c r="C816" s="39"/>
      <c r="D816" s="274"/>
      <c r="E816" s="274"/>
      <c r="F816" s="275"/>
      <c r="G816" s="394"/>
      <c r="H816" s="275"/>
      <c r="I816" s="394"/>
      <c r="J816" s="274"/>
      <c r="K816" s="383">
        <f t="shared" si="548"/>
        <v>0</v>
      </c>
      <c r="L816" s="376">
        <f t="shared" si="549"/>
        <v>0</v>
      </c>
      <c r="M816" s="95"/>
      <c r="O816" s="77"/>
      <c r="P816" s="98"/>
      <c r="Q816" s="96"/>
      <c r="S816" s="96"/>
      <c r="U816" s="96"/>
      <c r="V816" s="96"/>
      <c r="X816" s="96"/>
      <c r="Z816" s="96"/>
      <c r="AB816" s="97"/>
      <c r="AC816" s="30">
        <f t="shared" si="550"/>
        <v>0</v>
      </c>
      <c r="AD816" s="30">
        <f t="shared" si="551"/>
        <v>0</v>
      </c>
      <c r="AE816" s="30">
        <f t="shared" si="552"/>
        <v>0</v>
      </c>
      <c r="AF816" s="30">
        <f t="shared" si="553"/>
        <v>0</v>
      </c>
      <c r="AG816" s="18" t="s">
        <v>1123</v>
      </c>
      <c r="AH816" s="17">
        <f t="shared" si="554"/>
        <v>0</v>
      </c>
    </row>
    <row r="817" spans="1:34" ht="25" customHeight="1" x14ac:dyDescent="0.25">
      <c r="A817" s="248" t="s">
        <v>1124</v>
      </c>
      <c r="B817" s="39"/>
      <c r="C817" s="39"/>
      <c r="D817" s="274"/>
      <c r="E817" s="274"/>
      <c r="F817" s="275"/>
      <c r="G817" s="394"/>
      <c r="H817" s="275"/>
      <c r="I817" s="394"/>
      <c r="J817" s="274"/>
      <c r="K817" s="383">
        <f t="shared" si="548"/>
        <v>0</v>
      </c>
      <c r="L817" s="376">
        <f t="shared" si="549"/>
        <v>0</v>
      </c>
      <c r="M817" s="95"/>
      <c r="O817" s="77"/>
      <c r="P817" s="98"/>
      <c r="Q817" s="96"/>
      <c r="S817" s="96"/>
      <c r="U817" s="96"/>
      <c r="V817" s="96"/>
      <c r="X817" s="96"/>
      <c r="Z817" s="96"/>
      <c r="AB817" s="97"/>
      <c r="AC817" s="30">
        <f t="shared" si="550"/>
        <v>0</v>
      </c>
      <c r="AD817" s="30">
        <f t="shared" si="551"/>
        <v>0</v>
      </c>
      <c r="AE817" s="30">
        <f t="shared" si="552"/>
        <v>0</v>
      </c>
      <c r="AF817" s="30">
        <f t="shared" si="553"/>
        <v>0</v>
      </c>
      <c r="AG817" s="18" t="s">
        <v>1125</v>
      </c>
      <c r="AH817" s="17">
        <f t="shared" si="554"/>
        <v>0</v>
      </c>
    </row>
    <row r="818" spans="1:34" ht="25" customHeight="1" x14ac:dyDescent="0.25">
      <c r="A818" s="248" t="s">
        <v>1126</v>
      </c>
      <c r="B818" s="39"/>
      <c r="C818" s="39"/>
      <c r="D818" s="274"/>
      <c r="E818" s="274"/>
      <c r="F818" s="275"/>
      <c r="G818" s="394"/>
      <c r="H818" s="275"/>
      <c r="I818" s="394"/>
      <c r="J818" s="274"/>
      <c r="K818" s="383">
        <f t="shared" si="548"/>
        <v>0</v>
      </c>
      <c r="L818" s="376">
        <f t="shared" si="549"/>
        <v>0</v>
      </c>
      <c r="M818" s="95"/>
      <c r="O818" s="77"/>
      <c r="P818" s="98"/>
      <c r="Q818" s="96"/>
      <c r="S818" s="96"/>
      <c r="U818" s="96"/>
      <c r="V818" s="96"/>
      <c r="X818" s="96"/>
      <c r="Z818" s="96"/>
      <c r="AB818" s="97"/>
      <c r="AC818" s="30">
        <f t="shared" si="550"/>
        <v>0</v>
      </c>
      <c r="AD818" s="30">
        <f t="shared" si="551"/>
        <v>0</v>
      </c>
      <c r="AE818" s="30">
        <f t="shared" si="552"/>
        <v>0</v>
      </c>
      <c r="AF818" s="30">
        <f t="shared" si="553"/>
        <v>0</v>
      </c>
      <c r="AG818" s="18" t="s">
        <v>1127</v>
      </c>
      <c r="AH818" s="17">
        <f t="shared" si="554"/>
        <v>0</v>
      </c>
    </row>
    <row r="819" spans="1:34" ht="25" customHeight="1" x14ac:dyDescent="0.25">
      <c r="A819" s="248" t="s">
        <v>1128</v>
      </c>
      <c r="B819" s="39"/>
      <c r="C819" s="39"/>
      <c r="D819" s="274"/>
      <c r="E819" s="274"/>
      <c r="F819" s="275"/>
      <c r="G819" s="394"/>
      <c r="H819" s="275"/>
      <c r="I819" s="394"/>
      <c r="J819" s="274"/>
      <c r="K819" s="383">
        <f t="shared" si="548"/>
        <v>0</v>
      </c>
      <c r="L819" s="376">
        <f t="shared" si="549"/>
        <v>0</v>
      </c>
      <c r="M819" s="95"/>
      <c r="O819" s="77"/>
      <c r="P819" s="98"/>
      <c r="Q819" s="96"/>
      <c r="S819" s="96"/>
      <c r="U819" s="96"/>
      <c r="V819" s="96"/>
      <c r="X819" s="96"/>
      <c r="Z819" s="96"/>
      <c r="AB819" s="97"/>
      <c r="AC819" s="30">
        <f t="shared" si="550"/>
        <v>0</v>
      </c>
      <c r="AD819" s="30">
        <f t="shared" si="551"/>
        <v>0</v>
      </c>
      <c r="AE819" s="30">
        <f t="shared" si="552"/>
        <v>0</v>
      </c>
      <c r="AF819" s="30">
        <f t="shared" si="553"/>
        <v>0</v>
      </c>
      <c r="AG819" s="18" t="s">
        <v>1129</v>
      </c>
      <c r="AH819" s="17">
        <f t="shared" si="554"/>
        <v>0</v>
      </c>
    </row>
    <row r="820" spans="1:34" ht="25" customHeight="1" x14ac:dyDescent="0.25">
      <c r="A820" s="248" t="s">
        <v>1130</v>
      </c>
      <c r="B820" s="39"/>
      <c r="C820" s="39"/>
      <c r="D820" s="274"/>
      <c r="E820" s="274"/>
      <c r="F820" s="275"/>
      <c r="G820" s="394"/>
      <c r="H820" s="275"/>
      <c r="I820" s="394"/>
      <c r="J820" s="274"/>
      <c r="K820" s="383">
        <f t="shared" si="548"/>
        <v>0</v>
      </c>
      <c r="L820" s="376">
        <f t="shared" si="549"/>
        <v>0</v>
      </c>
      <c r="M820" s="95"/>
      <c r="O820" s="77"/>
      <c r="P820" s="98"/>
      <c r="Q820" s="96"/>
      <c r="S820" s="96"/>
      <c r="U820" s="96"/>
      <c r="V820" s="96"/>
      <c r="X820" s="96"/>
      <c r="Z820" s="96"/>
      <c r="AB820" s="97"/>
      <c r="AC820" s="30">
        <f t="shared" si="550"/>
        <v>0</v>
      </c>
      <c r="AD820" s="30">
        <f t="shared" si="551"/>
        <v>0</v>
      </c>
      <c r="AE820" s="30">
        <f t="shared" si="552"/>
        <v>0</v>
      </c>
      <c r="AF820" s="30">
        <f t="shared" si="553"/>
        <v>0</v>
      </c>
      <c r="AG820" s="18" t="s">
        <v>1131</v>
      </c>
      <c r="AH820" s="17">
        <f t="shared" si="554"/>
        <v>0</v>
      </c>
    </row>
    <row r="821" spans="1:34" ht="25" customHeight="1" x14ac:dyDescent="0.25">
      <c r="A821" s="248" t="s">
        <v>1132</v>
      </c>
      <c r="B821" s="39"/>
      <c r="C821" s="39"/>
      <c r="D821" s="274"/>
      <c r="E821" s="274"/>
      <c r="F821" s="275"/>
      <c r="G821" s="394"/>
      <c r="H821" s="275"/>
      <c r="I821" s="394"/>
      <c r="J821" s="274"/>
      <c r="K821" s="383">
        <f t="shared" si="548"/>
        <v>0</v>
      </c>
      <c r="L821" s="376">
        <f t="shared" si="549"/>
        <v>0</v>
      </c>
      <c r="M821" s="95"/>
      <c r="O821" s="77"/>
      <c r="P821" s="98"/>
      <c r="Q821" s="96"/>
      <c r="S821" s="96"/>
      <c r="U821" s="96"/>
      <c r="V821" s="96"/>
      <c r="X821" s="96"/>
      <c r="Z821" s="96"/>
      <c r="AB821" s="97"/>
      <c r="AC821" s="30">
        <f t="shared" si="550"/>
        <v>0</v>
      </c>
      <c r="AD821" s="30">
        <f t="shared" si="551"/>
        <v>0</v>
      </c>
      <c r="AE821" s="30">
        <f t="shared" si="552"/>
        <v>0</v>
      </c>
      <c r="AF821" s="30">
        <f t="shared" si="553"/>
        <v>0</v>
      </c>
      <c r="AG821" s="18" t="s">
        <v>1133</v>
      </c>
      <c r="AH821" s="17">
        <f t="shared" si="554"/>
        <v>0</v>
      </c>
    </row>
    <row r="822" spans="1:34" ht="25" customHeight="1" x14ac:dyDescent="0.25">
      <c r="A822" s="248" t="s">
        <v>1134</v>
      </c>
      <c r="B822" s="39"/>
      <c r="C822" s="39"/>
      <c r="D822" s="274"/>
      <c r="E822" s="274"/>
      <c r="F822" s="275"/>
      <c r="G822" s="394"/>
      <c r="H822" s="275"/>
      <c r="I822" s="394"/>
      <c r="J822" s="274"/>
      <c r="K822" s="383">
        <f t="shared" si="548"/>
        <v>0</v>
      </c>
      <c r="L822" s="376">
        <f t="shared" si="549"/>
        <v>0</v>
      </c>
      <c r="M822" s="95"/>
      <c r="O822" s="77"/>
      <c r="P822" s="98"/>
      <c r="Q822" s="96"/>
      <c r="S822" s="96"/>
      <c r="U822" s="96"/>
      <c r="V822" s="96"/>
      <c r="X822" s="96"/>
      <c r="Z822" s="96"/>
      <c r="AB822" s="97"/>
      <c r="AC822" s="30">
        <f t="shared" si="550"/>
        <v>0</v>
      </c>
      <c r="AD822" s="30">
        <f t="shared" si="551"/>
        <v>0</v>
      </c>
      <c r="AE822" s="30">
        <f t="shared" si="552"/>
        <v>0</v>
      </c>
      <c r="AF822" s="30">
        <f t="shared" si="553"/>
        <v>0</v>
      </c>
      <c r="AG822" s="18" t="s">
        <v>1135</v>
      </c>
      <c r="AH822" s="17">
        <f t="shared" si="554"/>
        <v>0</v>
      </c>
    </row>
    <row r="823" spans="1:34" ht="25" customHeight="1" x14ac:dyDescent="0.25">
      <c r="A823" s="248" t="s">
        <v>1136</v>
      </c>
      <c r="B823" s="39"/>
      <c r="C823" s="39"/>
      <c r="D823" s="274"/>
      <c r="E823" s="274"/>
      <c r="F823" s="275"/>
      <c r="G823" s="394"/>
      <c r="H823" s="275"/>
      <c r="I823" s="394"/>
      <c r="J823" s="274"/>
      <c r="K823" s="383">
        <f t="shared" si="548"/>
        <v>0</v>
      </c>
      <c r="L823" s="376">
        <f t="shared" si="549"/>
        <v>0</v>
      </c>
      <c r="M823" s="95"/>
      <c r="O823" s="77"/>
      <c r="P823" s="98"/>
      <c r="Q823" s="96"/>
      <c r="S823" s="96"/>
      <c r="U823" s="96"/>
      <c r="V823" s="96"/>
      <c r="X823" s="96"/>
      <c r="Z823" s="96"/>
      <c r="AB823" s="97"/>
      <c r="AC823" s="30">
        <f t="shared" si="550"/>
        <v>0</v>
      </c>
      <c r="AD823" s="30">
        <f t="shared" si="551"/>
        <v>0</v>
      </c>
      <c r="AE823" s="30">
        <f t="shared" si="552"/>
        <v>0</v>
      </c>
      <c r="AF823" s="30">
        <f t="shared" si="553"/>
        <v>0</v>
      </c>
      <c r="AG823" s="18" t="s">
        <v>1137</v>
      </c>
      <c r="AH823" s="17">
        <f t="shared" si="554"/>
        <v>0</v>
      </c>
    </row>
    <row r="824" spans="1:34" ht="25" customHeight="1" x14ac:dyDescent="0.25">
      <c r="A824" s="248" t="s">
        <v>1138</v>
      </c>
      <c r="B824" s="39"/>
      <c r="C824" s="39"/>
      <c r="D824" s="274"/>
      <c r="E824" s="274"/>
      <c r="F824" s="275"/>
      <c r="G824" s="394"/>
      <c r="H824" s="275"/>
      <c r="I824" s="394"/>
      <c r="J824" s="274"/>
      <c r="K824" s="383">
        <f t="shared" si="548"/>
        <v>0</v>
      </c>
      <c r="L824" s="376">
        <f t="shared" si="549"/>
        <v>0</v>
      </c>
      <c r="M824" s="95"/>
      <c r="O824" s="77"/>
      <c r="P824" s="98"/>
      <c r="Q824" s="96"/>
      <c r="S824" s="96"/>
      <c r="U824" s="96"/>
      <c r="V824" s="96"/>
      <c r="X824" s="96"/>
      <c r="Z824" s="96"/>
      <c r="AB824" s="97"/>
      <c r="AC824" s="30">
        <f t="shared" si="550"/>
        <v>0</v>
      </c>
      <c r="AD824" s="30">
        <f t="shared" si="551"/>
        <v>0</v>
      </c>
      <c r="AE824" s="30">
        <f t="shared" si="552"/>
        <v>0</v>
      </c>
      <c r="AF824" s="30">
        <f t="shared" si="553"/>
        <v>0</v>
      </c>
      <c r="AG824" s="18" t="s">
        <v>1139</v>
      </c>
      <c r="AH824" s="17">
        <f t="shared" si="554"/>
        <v>0</v>
      </c>
    </row>
    <row r="825" spans="1:34" ht="25" customHeight="1" x14ac:dyDescent="0.25">
      <c r="A825" s="248" t="s">
        <v>1140</v>
      </c>
      <c r="B825" s="39"/>
      <c r="C825" s="39"/>
      <c r="D825" s="274"/>
      <c r="E825" s="274"/>
      <c r="F825" s="275"/>
      <c r="G825" s="394"/>
      <c r="H825" s="275"/>
      <c r="I825" s="394"/>
      <c r="J825" s="274"/>
      <c r="K825" s="383">
        <f t="shared" ref="K825:K858" si="555">D825+E825+F825+H825+J825</f>
        <v>0</v>
      </c>
      <c r="L825" s="376">
        <f t="shared" ref="L825:L858" si="556">G825+I825+K825</f>
        <v>0</v>
      </c>
      <c r="M825" s="95"/>
      <c r="O825" s="77"/>
      <c r="P825" s="98"/>
      <c r="Q825" s="96"/>
      <c r="S825" s="96"/>
      <c r="U825" s="96"/>
      <c r="V825" s="96"/>
      <c r="X825" s="96"/>
      <c r="Z825" s="96"/>
      <c r="AB825" s="97"/>
      <c r="AC825" s="30">
        <f t="shared" ref="AC825:AC858" si="557">Q825</f>
        <v>0</v>
      </c>
      <c r="AD825" s="30">
        <f t="shared" ref="AD825:AD858" si="558">D825+E825+F825+H825+J825</f>
        <v>0</v>
      </c>
      <c r="AE825" s="30">
        <f t="shared" ref="AE825:AE858" si="559">G825</f>
        <v>0</v>
      </c>
      <c r="AF825" s="30">
        <f t="shared" ref="AF825:AF858" si="560">AC825+AD825+AE825</f>
        <v>0</v>
      </c>
      <c r="AG825" s="18" t="s">
        <v>1141</v>
      </c>
      <c r="AH825" s="17">
        <f t="shared" si="554"/>
        <v>0</v>
      </c>
    </row>
    <row r="826" spans="1:34" ht="25" customHeight="1" x14ac:dyDescent="0.25">
      <c r="A826" s="248" t="s">
        <v>1142</v>
      </c>
      <c r="B826" s="39"/>
      <c r="C826" s="39"/>
      <c r="D826" s="274"/>
      <c r="E826" s="274"/>
      <c r="F826" s="275"/>
      <c r="G826" s="394"/>
      <c r="H826" s="275"/>
      <c r="I826" s="394"/>
      <c r="J826" s="274"/>
      <c r="K826" s="383">
        <f t="shared" si="555"/>
        <v>0</v>
      </c>
      <c r="L826" s="376">
        <f t="shared" si="556"/>
        <v>0</v>
      </c>
      <c r="M826" s="95"/>
      <c r="O826" s="77"/>
      <c r="P826" s="98"/>
      <c r="Q826" s="96"/>
      <c r="S826" s="96"/>
      <c r="U826" s="96"/>
      <c r="V826" s="96"/>
      <c r="X826" s="96"/>
      <c r="Z826" s="96"/>
      <c r="AB826" s="97"/>
      <c r="AC826" s="30">
        <f t="shared" si="557"/>
        <v>0</v>
      </c>
      <c r="AD826" s="30">
        <f t="shared" si="558"/>
        <v>0</v>
      </c>
      <c r="AE826" s="30">
        <f t="shared" si="559"/>
        <v>0</v>
      </c>
      <c r="AF826" s="30">
        <f t="shared" si="560"/>
        <v>0</v>
      </c>
      <c r="AG826" s="18" t="s">
        <v>1143</v>
      </c>
      <c r="AH826" s="17">
        <f t="shared" ref="AH826:AH863" si="561">IF($L$761=0,0,1)</f>
        <v>0</v>
      </c>
    </row>
    <row r="827" spans="1:34" ht="25" customHeight="1" x14ac:dyDescent="0.25">
      <c r="A827" s="248" t="s">
        <v>1144</v>
      </c>
      <c r="B827" s="39"/>
      <c r="C827" s="39"/>
      <c r="D827" s="274"/>
      <c r="E827" s="274"/>
      <c r="F827" s="275"/>
      <c r="G827" s="394"/>
      <c r="H827" s="275"/>
      <c r="I827" s="394"/>
      <c r="J827" s="274"/>
      <c r="K827" s="383">
        <f t="shared" si="555"/>
        <v>0</v>
      </c>
      <c r="L827" s="376">
        <f t="shared" si="556"/>
        <v>0</v>
      </c>
      <c r="M827" s="95"/>
      <c r="O827" s="77"/>
      <c r="P827" s="98"/>
      <c r="Q827" s="96"/>
      <c r="S827" s="96"/>
      <c r="U827" s="96"/>
      <c r="V827" s="96"/>
      <c r="X827" s="96"/>
      <c r="Z827" s="96"/>
      <c r="AB827" s="97"/>
      <c r="AC827" s="30">
        <f t="shared" si="557"/>
        <v>0</v>
      </c>
      <c r="AD827" s="30">
        <f t="shared" si="558"/>
        <v>0</v>
      </c>
      <c r="AE827" s="30">
        <f t="shared" si="559"/>
        <v>0</v>
      </c>
      <c r="AF827" s="30">
        <f t="shared" si="560"/>
        <v>0</v>
      </c>
      <c r="AG827" s="18" t="s">
        <v>1145</v>
      </c>
      <c r="AH827" s="17">
        <f t="shared" si="561"/>
        <v>0</v>
      </c>
    </row>
    <row r="828" spans="1:34" ht="25" customHeight="1" x14ac:dyDescent="0.25">
      <c r="A828" s="248" t="s">
        <v>1146</v>
      </c>
      <c r="B828" s="39"/>
      <c r="C828" s="39"/>
      <c r="D828" s="274"/>
      <c r="E828" s="274"/>
      <c r="F828" s="275"/>
      <c r="G828" s="394"/>
      <c r="H828" s="275"/>
      <c r="I828" s="394"/>
      <c r="J828" s="274"/>
      <c r="K828" s="383">
        <f t="shared" si="555"/>
        <v>0</v>
      </c>
      <c r="L828" s="376">
        <f t="shared" si="556"/>
        <v>0</v>
      </c>
      <c r="M828" s="95"/>
      <c r="O828" s="77"/>
      <c r="P828" s="98"/>
      <c r="Q828" s="96"/>
      <c r="S828" s="96"/>
      <c r="U828" s="96"/>
      <c r="V828" s="96"/>
      <c r="X828" s="96"/>
      <c r="Z828" s="96"/>
      <c r="AB828" s="97"/>
      <c r="AC828" s="30">
        <f t="shared" si="557"/>
        <v>0</v>
      </c>
      <c r="AD828" s="30">
        <f t="shared" si="558"/>
        <v>0</v>
      </c>
      <c r="AE828" s="30">
        <f t="shared" si="559"/>
        <v>0</v>
      </c>
      <c r="AF828" s="30">
        <f t="shared" si="560"/>
        <v>0</v>
      </c>
      <c r="AG828" s="18" t="s">
        <v>1147</v>
      </c>
      <c r="AH828" s="17">
        <f t="shared" si="561"/>
        <v>0</v>
      </c>
    </row>
    <row r="829" spans="1:34" ht="25" customHeight="1" x14ac:dyDescent="0.25">
      <c r="A829" s="248" t="s">
        <v>1148</v>
      </c>
      <c r="B829" s="39"/>
      <c r="C829" s="39"/>
      <c r="D829" s="274"/>
      <c r="E829" s="274"/>
      <c r="F829" s="275"/>
      <c r="G829" s="394"/>
      <c r="H829" s="275"/>
      <c r="I829" s="394"/>
      <c r="J829" s="274"/>
      <c r="K829" s="383">
        <f t="shared" si="555"/>
        <v>0</v>
      </c>
      <c r="L829" s="376">
        <f t="shared" si="556"/>
        <v>0</v>
      </c>
      <c r="M829" s="95"/>
      <c r="O829" s="77"/>
      <c r="P829" s="98"/>
      <c r="Q829" s="96"/>
      <c r="S829" s="96"/>
      <c r="U829" s="96"/>
      <c r="V829" s="96"/>
      <c r="X829" s="96"/>
      <c r="Z829" s="96"/>
      <c r="AB829" s="97"/>
      <c r="AC829" s="30">
        <f t="shared" si="557"/>
        <v>0</v>
      </c>
      <c r="AD829" s="30">
        <f t="shared" si="558"/>
        <v>0</v>
      </c>
      <c r="AE829" s="30">
        <f t="shared" si="559"/>
        <v>0</v>
      </c>
      <c r="AF829" s="30">
        <f t="shared" si="560"/>
        <v>0</v>
      </c>
      <c r="AG829" s="18" t="s">
        <v>1149</v>
      </c>
      <c r="AH829" s="17">
        <f t="shared" si="561"/>
        <v>0</v>
      </c>
    </row>
    <row r="830" spans="1:34" ht="25" customHeight="1" x14ac:dyDescent="0.25">
      <c r="A830" s="248" t="s">
        <v>1150</v>
      </c>
      <c r="B830" s="39"/>
      <c r="C830" s="39"/>
      <c r="D830" s="274"/>
      <c r="E830" s="274"/>
      <c r="F830" s="275"/>
      <c r="G830" s="394"/>
      <c r="H830" s="275"/>
      <c r="I830" s="394"/>
      <c r="J830" s="274"/>
      <c r="K830" s="383">
        <f t="shared" si="555"/>
        <v>0</v>
      </c>
      <c r="L830" s="376">
        <f t="shared" si="556"/>
        <v>0</v>
      </c>
      <c r="M830" s="95"/>
      <c r="O830" s="77"/>
      <c r="P830" s="98"/>
      <c r="Q830" s="96"/>
      <c r="S830" s="96"/>
      <c r="U830" s="96"/>
      <c r="V830" s="96"/>
      <c r="X830" s="96"/>
      <c r="Z830" s="96"/>
      <c r="AB830" s="97"/>
      <c r="AC830" s="30">
        <f t="shared" si="557"/>
        <v>0</v>
      </c>
      <c r="AD830" s="30">
        <f t="shared" si="558"/>
        <v>0</v>
      </c>
      <c r="AE830" s="30">
        <f t="shared" si="559"/>
        <v>0</v>
      </c>
      <c r="AF830" s="30">
        <f t="shared" si="560"/>
        <v>0</v>
      </c>
      <c r="AG830" s="18" t="s">
        <v>1151</v>
      </c>
      <c r="AH830" s="17">
        <f t="shared" si="561"/>
        <v>0</v>
      </c>
    </row>
    <row r="831" spans="1:34" ht="25" customHeight="1" x14ac:dyDescent="0.25">
      <c r="A831" s="248" t="s">
        <v>1152</v>
      </c>
      <c r="B831" s="39"/>
      <c r="C831" s="39"/>
      <c r="D831" s="274"/>
      <c r="E831" s="274"/>
      <c r="F831" s="275"/>
      <c r="G831" s="394"/>
      <c r="H831" s="275"/>
      <c r="I831" s="394"/>
      <c r="J831" s="274"/>
      <c r="K831" s="383">
        <f t="shared" si="555"/>
        <v>0</v>
      </c>
      <c r="L831" s="376">
        <f t="shared" si="556"/>
        <v>0</v>
      </c>
      <c r="M831" s="95"/>
      <c r="O831" s="77"/>
      <c r="P831" s="98"/>
      <c r="Q831" s="96"/>
      <c r="S831" s="96"/>
      <c r="U831" s="96"/>
      <c r="V831" s="96"/>
      <c r="X831" s="96"/>
      <c r="Z831" s="96"/>
      <c r="AB831" s="97"/>
      <c r="AC831" s="30">
        <f t="shared" si="557"/>
        <v>0</v>
      </c>
      <c r="AD831" s="30">
        <f t="shared" si="558"/>
        <v>0</v>
      </c>
      <c r="AE831" s="30">
        <f t="shared" si="559"/>
        <v>0</v>
      </c>
      <c r="AF831" s="30">
        <f t="shared" si="560"/>
        <v>0</v>
      </c>
      <c r="AG831" s="18" t="s">
        <v>1153</v>
      </c>
      <c r="AH831" s="17">
        <f t="shared" si="561"/>
        <v>0</v>
      </c>
    </row>
    <row r="832" spans="1:34" ht="25" customHeight="1" x14ac:dyDescent="0.25">
      <c r="A832" s="248" t="s">
        <v>1154</v>
      </c>
      <c r="B832" s="39"/>
      <c r="C832" s="39"/>
      <c r="D832" s="274"/>
      <c r="E832" s="274"/>
      <c r="F832" s="275"/>
      <c r="G832" s="394"/>
      <c r="H832" s="275"/>
      <c r="I832" s="394"/>
      <c r="J832" s="274"/>
      <c r="K832" s="383">
        <f t="shared" si="555"/>
        <v>0</v>
      </c>
      <c r="L832" s="376">
        <f t="shared" si="556"/>
        <v>0</v>
      </c>
      <c r="M832" s="95"/>
      <c r="O832" s="77"/>
      <c r="P832" s="98"/>
      <c r="Q832" s="96"/>
      <c r="S832" s="96"/>
      <c r="U832" s="96"/>
      <c r="V832" s="96"/>
      <c r="X832" s="96"/>
      <c r="Z832" s="96"/>
      <c r="AB832" s="97"/>
      <c r="AC832" s="30">
        <f t="shared" si="557"/>
        <v>0</v>
      </c>
      <c r="AD832" s="30">
        <f t="shared" si="558"/>
        <v>0</v>
      </c>
      <c r="AE832" s="30">
        <f t="shared" si="559"/>
        <v>0</v>
      </c>
      <c r="AF832" s="30">
        <f t="shared" si="560"/>
        <v>0</v>
      </c>
      <c r="AG832" s="18" t="s">
        <v>1155</v>
      </c>
      <c r="AH832" s="17">
        <f t="shared" si="561"/>
        <v>0</v>
      </c>
    </row>
    <row r="833" spans="1:34" ht="25" customHeight="1" x14ac:dyDescent="0.25">
      <c r="A833" s="248" t="s">
        <v>1156</v>
      </c>
      <c r="B833" s="39"/>
      <c r="C833" s="39"/>
      <c r="D833" s="274"/>
      <c r="E833" s="274"/>
      <c r="F833" s="275"/>
      <c r="G833" s="394"/>
      <c r="H833" s="275"/>
      <c r="I833" s="394"/>
      <c r="J833" s="274"/>
      <c r="K833" s="383">
        <f t="shared" si="555"/>
        <v>0</v>
      </c>
      <c r="L833" s="376">
        <f t="shared" si="556"/>
        <v>0</v>
      </c>
      <c r="M833" s="95"/>
      <c r="O833" s="77"/>
      <c r="P833" s="98"/>
      <c r="Q833" s="96"/>
      <c r="S833" s="96"/>
      <c r="U833" s="96"/>
      <c r="V833" s="96"/>
      <c r="X833" s="96"/>
      <c r="Z833" s="96"/>
      <c r="AB833" s="97"/>
      <c r="AC833" s="30">
        <f t="shared" si="557"/>
        <v>0</v>
      </c>
      <c r="AD833" s="30">
        <f t="shared" si="558"/>
        <v>0</v>
      </c>
      <c r="AE833" s="30">
        <f t="shared" si="559"/>
        <v>0</v>
      </c>
      <c r="AF833" s="30">
        <f t="shared" si="560"/>
        <v>0</v>
      </c>
      <c r="AG833" s="18" t="s">
        <v>1157</v>
      </c>
      <c r="AH833" s="17">
        <f t="shared" si="561"/>
        <v>0</v>
      </c>
    </row>
    <row r="834" spans="1:34" ht="25" customHeight="1" x14ac:dyDescent="0.25">
      <c r="A834" s="248" t="s">
        <v>1158</v>
      </c>
      <c r="B834" s="39"/>
      <c r="C834" s="39"/>
      <c r="D834" s="274"/>
      <c r="E834" s="274"/>
      <c r="F834" s="275"/>
      <c r="G834" s="394"/>
      <c r="H834" s="275"/>
      <c r="I834" s="394"/>
      <c r="J834" s="274"/>
      <c r="K834" s="383">
        <f t="shared" si="555"/>
        <v>0</v>
      </c>
      <c r="L834" s="376">
        <f t="shared" si="556"/>
        <v>0</v>
      </c>
      <c r="M834" s="95"/>
      <c r="O834" s="77"/>
      <c r="P834" s="98"/>
      <c r="Q834" s="96"/>
      <c r="S834" s="96"/>
      <c r="U834" s="96"/>
      <c r="V834" s="96"/>
      <c r="X834" s="96"/>
      <c r="Z834" s="96"/>
      <c r="AB834" s="97"/>
      <c r="AC834" s="30">
        <f t="shared" si="557"/>
        <v>0</v>
      </c>
      <c r="AD834" s="30">
        <f t="shared" si="558"/>
        <v>0</v>
      </c>
      <c r="AE834" s="30">
        <f t="shared" si="559"/>
        <v>0</v>
      </c>
      <c r="AF834" s="30">
        <f t="shared" si="560"/>
        <v>0</v>
      </c>
      <c r="AG834" s="18" t="s">
        <v>1159</v>
      </c>
      <c r="AH834" s="17">
        <f t="shared" si="561"/>
        <v>0</v>
      </c>
    </row>
    <row r="835" spans="1:34" ht="25" customHeight="1" x14ac:dyDescent="0.25">
      <c r="A835" s="248" t="s">
        <v>1160</v>
      </c>
      <c r="B835" s="39"/>
      <c r="C835" s="39"/>
      <c r="D835" s="274"/>
      <c r="E835" s="274"/>
      <c r="F835" s="275"/>
      <c r="G835" s="394"/>
      <c r="H835" s="275"/>
      <c r="I835" s="394"/>
      <c r="J835" s="274"/>
      <c r="K835" s="383">
        <f t="shared" si="555"/>
        <v>0</v>
      </c>
      <c r="L835" s="376">
        <f t="shared" si="556"/>
        <v>0</v>
      </c>
      <c r="M835" s="95"/>
      <c r="O835" s="77"/>
      <c r="P835" s="98"/>
      <c r="Q835" s="96"/>
      <c r="S835" s="96"/>
      <c r="U835" s="96"/>
      <c r="V835" s="96"/>
      <c r="X835" s="96"/>
      <c r="Z835" s="96"/>
      <c r="AB835" s="97"/>
      <c r="AC835" s="30">
        <f t="shared" si="557"/>
        <v>0</v>
      </c>
      <c r="AD835" s="30">
        <f t="shared" si="558"/>
        <v>0</v>
      </c>
      <c r="AE835" s="30">
        <f t="shared" si="559"/>
        <v>0</v>
      </c>
      <c r="AF835" s="30">
        <f t="shared" si="560"/>
        <v>0</v>
      </c>
      <c r="AG835" s="18" t="s">
        <v>1161</v>
      </c>
      <c r="AH835" s="17">
        <f t="shared" si="561"/>
        <v>0</v>
      </c>
    </row>
    <row r="836" spans="1:34" ht="25" customHeight="1" x14ac:dyDescent="0.25">
      <c r="A836" s="248" t="s">
        <v>1162</v>
      </c>
      <c r="B836" s="39"/>
      <c r="C836" s="39"/>
      <c r="D836" s="274"/>
      <c r="E836" s="274"/>
      <c r="F836" s="275"/>
      <c r="G836" s="394"/>
      <c r="H836" s="275"/>
      <c r="I836" s="394"/>
      <c r="J836" s="274"/>
      <c r="K836" s="383">
        <f t="shared" si="555"/>
        <v>0</v>
      </c>
      <c r="L836" s="376">
        <f t="shared" si="556"/>
        <v>0</v>
      </c>
      <c r="M836" s="95"/>
      <c r="O836" s="77"/>
      <c r="P836" s="98"/>
      <c r="Q836" s="96"/>
      <c r="S836" s="96"/>
      <c r="U836" s="96"/>
      <c r="V836" s="96"/>
      <c r="X836" s="96"/>
      <c r="Z836" s="96"/>
      <c r="AB836" s="97"/>
      <c r="AC836" s="30">
        <f t="shared" si="557"/>
        <v>0</v>
      </c>
      <c r="AD836" s="30">
        <f t="shared" si="558"/>
        <v>0</v>
      </c>
      <c r="AE836" s="30">
        <f t="shared" si="559"/>
        <v>0</v>
      </c>
      <c r="AF836" s="30">
        <f t="shared" si="560"/>
        <v>0</v>
      </c>
      <c r="AG836" s="18" t="s">
        <v>1163</v>
      </c>
      <c r="AH836" s="17">
        <f t="shared" si="561"/>
        <v>0</v>
      </c>
    </row>
    <row r="837" spans="1:34" ht="25" customHeight="1" x14ac:dyDescent="0.25">
      <c r="A837" s="248" t="s">
        <v>1164</v>
      </c>
      <c r="B837" s="39"/>
      <c r="C837" s="39"/>
      <c r="D837" s="274"/>
      <c r="E837" s="274"/>
      <c r="F837" s="275"/>
      <c r="G837" s="394"/>
      <c r="H837" s="275"/>
      <c r="I837" s="394"/>
      <c r="J837" s="274"/>
      <c r="K837" s="383">
        <f t="shared" si="555"/>
        <v>0</v>
      </c>
      <c r="L837" s="376">
        <f t="shared" si="556"/>
        <v>0</v>
      </c>
      <c r="M837" s="95"/>
      <c r="O837" s="77"/>
      <c r="P837" s="98"/>
      <c r="Q837" s="96"/>
      <c r="S837" s="96"/>
      <c r="U837" s="96"/>
      <c r="V837" s="96"/>
      <c r="X837" s="96"/>
      <c r="Z837" s="96"/>
      <c r="AB837" s="97"/>
      <c r="AC837" s="30">
        <f t="shared" si="557"/>
        <v>0</v>
      </c>
      <c r="AD837" s="30">
        <f t="shared" si="558"/>
        <v>0</v>
      </c>
      <c r="AE837" s="30">
        <f t="shared" si="559"/>
        <v>0</v>
      </c>
      <c r="AF837" s="30">
        <f t="shared" si="560"/>
        <v>0</v>
      </c>
      <c r="AG837" s="18" t="s">
        <v>1165</v>
      </c>
      <c r="AH837" s="17">
        <f t="shared" si="561"/>
        <v>0</v>
      </c>
    </row>
    <row r="838" spans="1:34" ht="25" customHeight="1" x14ac:dyDescent="0.25">
      <c r="A838" s="248" t="s">
        <v>1166</v>
      </c>
      <c r="B838" s="39"/>
      <c r="C838" s="39"/>
      <c r="D838" s="274"/>
      <c r="E838" s="274"/>
      <c r="F838" s="275"/>
      <c r="G838" s="394"/>
      <c r="H838" s="275"/>
      <c r="I838" s="394"/>
      <c r="J838" s="274"/>
      <c r="K838" s="383">
        <f t="shared" si="555"/>
        <v>0</v>
      </c>
      <c r="L838" s="376">
        <f t="shared" si="556"/>
        <v>0</v>
      </c>
      <c r="M838" s="95"/>
      <c r="O838" s="77"/>
      <c r="P838" s="98"/>
      <c r="Q838" s="96"/>
      <c r="S838" s="96"/>
      <c r="U838" s="96"/>
      <c r="V838" s="96"/>
      <c r="X838" s="96"/>
      <c r="Z838" s="96"/>
      <c r="AB838" s="97"/>
      <c r="AC838" s="30">
        <f t="shared" si="557"/>
        <v>0</v>
      </c>
      <c r="AD838" s="30">
        <f t="shared" si="558"/>
        <v>0</v>
      </c>
      <c r="AE838" s="30">
        <f t="shared" si="559"/>
        <v>0</v>
      </c>
      <c r="AF838" s="30">
        <f t="shared" si="560"/>
        <v>0</v>
      </c>
      <c r="AG838" s="18" t="s">
        <v>1167</v>
      </c>
      <c r="AH838" s="17">
        <f t="shared" si="561"/>
        <v>0</v>
      </c>
    </row>
    <row r="839" spans="1:34" ht="25" customHeight="1" x14ac:dyDescent="0.25">
      <c r="A839" s="248" t="s">
        <v>1168</v>
      </c>
      <c r="B839" s="39"/>
      <c r="C839" s="39"/>
      <c r="D839" s="274"/>
      <c r="E839" s="274"/>
      <c r="F839" s="275"/>
      <c r="G839" s="394"/>
      <c r="H839" s="275"/>
      <c r="I839" s="394"/>
      <c r="J839" s="274"/>
      <c r="K839" s="383">
        <f t="shared" si="555"/>
        <v>0</v>
      </c>
      <c r="L839" s="376">
        <f t="shared" si="556"/>
        <v>0</v>
      </c>
      <c r="M839" s="95"/>
      <c r="O839" s="77"/>
      <c r="P839" s="98"/>
      <c r="Q839" s="96"/>
      <c r="S839" s="96"/>
      <c r="U839" s="96"/>
      <c r="V839" s="96"/>
      <c r="X839" s="96"/>
      <c r="Z839" s="96"/>
      <c r="AB839" s="97"/>
      <c r="AC839" s="30">
        <f t="shared" si="557"/>
        <v>0</v>
      </c>
      <c r="AD839" s="30">
        <f t="shared" si="558"/>
        <v>0</v>
      </c>
      <c r="AE839" s="30">
        <f t="shared" si="559"/>
        <v>0</v>
      </c>
      <c r="AF839" s="30">
        <f t="shared" si="560"/>
        <v>0</v>
      </c>
      <c r="AG839" s="18" t="s">
        <v>1169</v>
      </c>
      <c r="AH839" s="17">
        <f t="shared" si="561"/>
        <v>0</v>
      </c>
    </row>
    <row r="840" spans="1:34" ht="25" customHeight="1" x14ac:dyDescent="0.25">
      <c r="A840" s="248" t="s">
        <v>1170</v>
      </c>
      <c r="B840" s="39"/>
      <c r="C840" s="39"/>
      <c r="D840" s="274"/>
      <c r="E840" s="274"/>
      <c r="F840" s="275"/>
      <c r="G840" s="394"/>
      <c r="H840" s="275"/>
      <c r="I840" s="394"/>
      <c r="J840" s="274"/>
      <c r="K840" s="383">
        <f t="shared" si="555"/>
        <v>0</v>
      </c>
      <c r="L840" s="376">
        <f t="shared" si="556"/>
        <v>0</v>
      </c>
      <c r="M840" s="95"/>
      <c r="O840" s="77"/>
      <c r="P840" s="98"/>
      <c r="Q840" s="96"/>
      <c r="S840" s="96"/>
      <c r="U840" s="96"/>
      <c r="V840" s="96"/>
      <c r="X840" s="96"/>
      <c r="Z840" s="96"/>
      <c r="AB840" s="97"/>
      <c r="AC840" s="30">
        <f t="shared" si="557"/>
        <v>0</v>
      </c>
      <c r="AD840" s="30">
        <f t="shared" si="558"/>
        <v>0</v>
      </c>
      <c r="AE840" s="30">
        <f t="shared" si="559"/>
        <v>0</v>
      </c>
      <c r="AF840" s="30">
        <f t="shared" si="560"/>
        <v>0</v>
      </c>
      <c r="AG840" s="18" t="s">
        <v>1171</v>
      </c>
      <c r="AH840" s="17">
        <f t="shared" si="561"/>
        <v>0</v>
      </c>
    </row>
    <row r="841" spans="1:34" ht="25" customHeight="1" x14ac:dyDescent="0.25">
      <c r="A841" s="248" t="s">
        <v>1172</v>
      </c>
      <c r="B841" s="39"/>
      <c r="C841" s="39"/>
      <c r="D841" s="274"/>
      <c r="E841" s="274"/>
      <c r="F841" s="275"/>
      <c r="G841" s="394"/>
      <c r="H841" s="275"/>
      <c r="I841" s="394"/>
      <c r="J841" s="274"/>
      <c r="K841" s="383">
        <f t="shared" si="555"/>
        <v>0</v>
      </c>
      <c r="L841" s="376">
        <f t="shared" si="556"/>
        <v>0</v>
      </c>
      <c r="M841" s="95"/>
      <c r="O841" s="77"/>
      <c r="P841" s="98"/>
      <c r="Q841" s="96"/>
      <c r="S841" s="96"/>
      <c r="U841" s="96"/>
      <c r="V841" s="96"/>
      <c r="X841" s="96"/>
      <c r="Z841" s="96"/>
      <c r="AB841" s="97"/>
      <c r="AC841" s="30">
        <f t="shared" si="557"/>
        <v>0</v>
      </c>
      <c r="AD841" s="30">
        <f t="shared" si="558"/>
        <v>0</v>
      </c>
      <c r="AE841" s="30">
        <f t="shared" si="559"/>
        <v>0</v>
      </c>
      <c r="AF841" s="30">
        <f t="shared" si="560"/>
        <v>0</v>
      </c>
      <c r="AG841" s="18" t="s">
        <v>1173</v>
      </c>
      <c r="AH841" s="17">
        <f t="shared" si="561"/>
        <v>0</v>
      </c>
    </row>
    <row r="842" spans="1:34" ht="25" customHeight="1" x14ac:dyDescent="0.25">
      <c r="A842" s="248" t="s">
        <v>1174</v>
      </c>
      <c r="B842" s="39"/>
      <c r="C842" s="39"/>
      <c r="D842" s="274"/>
      <c r="E842" s="274"/>
      <c r="F842" s="275"/>
      <c r="G842" s="394"/>
      <c r="H842" s="275"/>
      <c r="I842" s="394"/>
      <c r="J842" s="274"/>
      <c r="K842" s="383">
        <f t="shared" si="555"/>
        <v>0</v>
      </c>
      <c r="L842" s="376">
        <f t="shared" si="556"/>
        <v>0</v>
      </c>
      <c r="M842" s="95"/>
      <c r="O842" s="77"/>
      <c r="P842" s="98"/>
      <c r="Q842" s="96"/>
      <c r="S842" s="96"/>
      <c r="U842" s="96"/>
      <c r="V842" s="96"/>
      <c r="X842" s="96"/>
      <c r="Z842" s="96"/>
      <c r="AB842" s="97"/>
      <c r="AC842" s="30">
        <f t="shared" si="557"/>
        <v>0</v>
      </c>
      <c r="AD842" s="30">
        <f t="shared" si="558"/>
        <v>0</v>
      </c>
      <c r="AE842" s="30">
        <f t="shared" si="559"/>
        <v>0</v>
      </c>
      <c r="AF842" s="30">
        <f t="shared" si="560"/>
        <v>0</v>
      </c>
      <c r="AG842" s="18" t="s">
        <v>1175</v>
      </c>
      <c r="AH842" s="17">
        <f t="shared" si="561"/>
        <v>0</v>
      </c>
    </row>
    <row r="843" spans="1:34" ht="25" customHeight="1" x14ac:dyDescent="0.25">
      <c r="A843" s="119" t="s">
        <v>2133</v>
      </c>
      <c r="B843" s="37"/>
      <c r="C843" s="37"/>
      <c r="D843" s="238"/>
      <c r="E843" s="238"/>
      <c r="F843" s="239"/>
      <c r="G843" s="267"/>
      <c r="H843" s="239"/>
      <c r="I843" s="267"/>
      <c r="J843" s="238"/>
      <c r="K843" s="372">
        <f t="shared" si="555"/>
        <v>0</v>
      </c>
      <c r="L843" s="376">
        <f t="shared" si="556"/>
        <v>0</v>
      </c>
      <c r="M843" s="95"/>
      <c r="O843" s="77"/>
      <c r="P843" s="93"/>
      <c r="Q843" s="96"/>
      <c r="S843" s="96"/>
      <c r="U843" s="96"/>
      <c r="V843" s="96"/>
      <c r="X843" s="96"/>
      <c r="Z843" s="96"/>
      <c r="AB843" s="97"/>
      <c r="AC843" s="30">
        <f t="shared" si="557"/>
        <v>0</v>
      </c>
      <c r="AD843" s="30">
        <f t="shared" si="558"/>
        <v>0</v>
      </c>
      <c r="AE843" s="30">
        <f t="shared" si="559"/>
        <v>0</v>
      </c>
      <c r="AF843" s="30">
        <f t="shared" si="560"/>
        <v>0</v>
      </c>
      <c r="AG843" s="18" t="s">
        <v>2134</v>
      </c>
      <c r="AH843" s="17">
        <f t="shared" si="561"/>
        <v>0</v>
      </c>
    </row>
    <row r="844" spans="1:34" ht="25" customHeight="1" x14ac:dyDescent="0.25">
      <c r="A844" s="119" t="s">
        <v>1176</v>
      </c>
      <c r="B844" s="37"/>
      <c r="C844" s="37"/>
      <c r="D844" s="238"/>
      <c r="E844" s="238"/>
      <c r="F844" s="239"/>
      <c r="G844" s="267"/>
      <c r="H844" s="239"/>
      <c r="I844" s="267"/>
      <c r="J844" s="238"/>
      <c r="K844" s="372">
        <f t="shared" si="555"/>
        <v>0</v>
      </c>
      <c r="L844" s="376">
        <f t="shared" si="556"/>
        <v>0</v>
      </c>
      <c r="M844" s="95"/>
      <c r="O844" s="77"/>
      <c r="P844" s="93"/>
      <c r="Q844" s="96"/>
      <c r="S844" s="96"/>
      <c r="U844" s="96"/>
      <c r="V844" s="96"/>
      <c r="X844" s="96"/>
      <c r="Z844" s="96"/>
      <c r="AB844" s="97"/>
      <c r="AC844" s="30">
        <f t="shared" si="557"/>
        <v>0</v>
      </c>
      <c r="AD844" s="30">
        <f t="shared" si="558"/>
        <v>0</v>
      </c>
      <c r="AE844" s="30">
        <f t="shared" si="559"/>
        <v>0</v>
      </c>
      <c r="AF844" s="30">
        <f t="shared" si="560"/>
        <v>0</v>
      </c>
      <c r="AG844" s="18" t="s">
        <v>1177</v>
      </c>
      <c r="AH844" s="17">
        <f t="shared" si="561"/>
        <v>0</v>
      </c>
    </row>
    <row r="845" spans="1:34" ht="25" customHeight="1" x14ac:dyDescent="0.25">
      <c r="A845" s="119" t="s">
        <v>1179</v>
      </c>
      <c r="B845" s="37"/>
      <c r="C845" s="37"/>
      <c r="D845" s="238"/>
      <c r="E845" s="238"/>
      <c r="F845" s="239"/>
      <c r="G845" s="267"/>
      <c r="H845" s="239"/>
      <c r="I845" s="267"/>
      <c r="J845" s="238"/>
      <c r="K845" s="372">
        <f t="shared" si="555"/>
        <v>0</v>
      </c>
      <c r="L845" s="376">
        <f t="shared" si="556"/>
        <v>0</v>
      </c>
      <c r="M845" s="95"/>
      <c r="O845" s="77"/>
      <c r="P845" s="93"/>
      <c r="Q845" s="96"/>
      <c r="S845" s="96"/>
      <c r="U845" s="96"/>
      <c r="V845" s="96"/>
      <c r="X845" s="96"/>
      <c r="Z845" s="96"/>
      <c r="AB845" s="97"/>
      <c r="AC845" s="30">
        <f t="shared" si="557"/>
        <v>0</v>
      </c>
      <c r="AD845" s="30">
        <f t="shared" si="558"/>
        <v>0</v>
      </c>
      <c r="AE845" s="30">
        <f t="shared" si="559"/>
        <v>0</v>
      </c>
      <c r="AF845" s="30">
        <f t="shared" si="560"/>
        <v>0</v>
      </c>
      <c r="AG845" s="18" t="s">
        <v>1178</v>
      </c>
      <c r="AH845" s="17">
        <f t="shared" si="561"/>
        <v>0</v>
      </c>
    </row>
    <row r="846" spans="1:34" ht="25" customHeight="1" x14ac:dyDescent="0.25">
      <c r="A846" s="119" t="s">
        <v>1181</v>
      </c>
      <c r="B846" s="37"/>
      <c r="C846" s="37"/>
      <c r="D846" s="238"/>
      <c r="E846" s="238"/>
      <c r="F846" s="239"/>
      <c r="G846" s="267"/>
      <c r="H846" s="239"/>
      <c r="I846" s="267"/>
      <c r="J846" s="238"/>
      <c r="K846" s="372">
        <f t="shared" si="555"/>
        <v>0</v>
      </c>
      <c r="L846" s="376">
        <f t="shared" si="556"/>
        <v>0</v>
      </c>
      <c r="M846" s="95"/>
      <c r="O846" s="77"/>
      <c r="P846" s="93"/>
      <c r="Q846" s="96"/>
      <c r="S846" s="96"/>
      <c r="U846" s="96"/>
      <c r="V846" s="96"/>
      <c r="X846" s="96"/>
      <c r="Z846" s="96"/>
      <c r="AB846" s="97"/>
      <c r="AC846" s="30">
        <f t="shared" si="557"/>
        <v>0</v>
      </c>
      <c r="AD846" s="30">
        <f t="shared" si="558"/>
        <v>0</v>
      </c>
      <c r="AE846" s="30">
        <f t="shared" si="559"/>
        <v>0</v>
      </c>
      <c r="AF846" s="30">
        <f t="shared" si="560"/>
        <v>0</v>
      </c>
      <c r="AG846" s="18" t="s">
        <v>1180</v>
      </c>
      <c r="AH846" s="17">
        <f t="shared" si="561"/>
        <v>0</v>
      </c>
    </row>
    <row r="847" spans="1:34" ht="25" customHeight="1" x14ac:dyDescent="0.25">
      <c r="A847" s="119" t="s">
        <v>1183</v>
      </c>
      <c r="B847" s="37"/>
      <c r="C847" s="37"/>
      <c r="D847" s="238"/>
      <c r="E847" s="238"/>
      <c r="F847" s="239"/>
      <c r="G847" s="267"/>
      <c r="H847" s="239"/>
      <c r="I847" s="267"/>
      <c r="J847" s="238"/>
      <c r="K847" s="372">
        <f t="shared" si="555"/>
        <v>0</v>
      </c>
      <c r="L847" s="376">
        <f t="shared" si="556"/>
        <v>0</v>
      </c>
      <c r="M847" s="95"/>
      <c r="O847" s="77"/>
      <c r="P847" s="93"/>
      <c r="Q847" s="96"/>
      <c r="S847" s="96"/>
      <c r="U847" s="96"/>
      <c r="V847" s="96"/>
      <c r="X847" s="96"/>
      <c r="Z847" s="96"/>
      <c r="AB847" s="97"/>
      <c r="AC847" s="30">
        <f t="shared" si="557"/>
        <v>0</v>
      </c>
      <c r="AD847" s="30">
        <f t="shared" si="558"/>
        <v>0</v>
      </c>
      <c r="AE847" s="30">
        <f t="shared" si="559"/>
        <v>0</v>
      </c>
      <c r="AF847" s="30">
        <f t="shared" si="560"/>
        <v>0</v>
      </c>
      <c r="AG847" s="18" t="s">
        <v>1182</v>
      </c>
      <c r="AH847" s="17">
        <f t="shared" si="561"/>
        <v>0</v>
      </c>
    </row>
    <row r="848" spans="1:34" ht="25" customHeight="1" x14ac:dyDescent="0.25">
      <c r="A848" s="119" t="s">
        <v>2135</v>
      </c>
      <c r="B848" s="37"/>
      <c r="C848" s="37"/>
      <c r="D848" s="238"/>
      <c r="E848" s="238"/>
      <c r="F848" s="239"/>
      <c r="G848" s="267"/>
      <c r="H848" s="239"/>
      <c r="I848" s="267"/>
      <c r="J848" s="238"/>
      <c r="K848" s="372">
        <f t="shared" si="555"/>
        <v>0</v>
      </c>
      <c r="L848" s="376">
        <f t="shared" si="556"/>
        <v>0</v>
      </c>
      <c r="M848" s="95"/>
      <c r="O848" s="77"/>
      <c r="P848" s="93"/>
      <c r="Q848" s="96"/>
      <c r="S848" s="96"/>
      <c r="U848" s="96"/>
      <c r="V848" s="96"/>
      <c r="X848" s="96"/>
      <c r="Z848" s="96"/>
      <c r="AB848" s="97"/>
      <c r="AC848" s="30">
        <f t="shared" si="557"/>
        <v>0</v>
      </c>
      <c r="AD848" s="30">
        <f t="shared" si="558"/>
        <v>0</v>
      </c>
      <c r="AE848" s="30">
        <f t="shared" si="559"/>
        <v>0</v>
      </c>
      <c r="AF848" s="30">
        <f t="shared" si="560"/>
        <v>0</v>
      </c>
      <c r="AG848" s="18" t="s">
        <v>1184</v>
      </c>
      <c r="AH848" s="17">
        <f t="shared" si="561"/>
        <v>0</v>
      </c>
    </row>
    <row r="849" spans="1:34" ht="25" customHeight="1" x14ac:dyDescent="0.25">
      <c r="A849" s="119" t="s">
        <v>1185</v>
      </c>
      <c r="B849" s="37"/>
      <c r="C849" s="37"/>
      <c r="D849" s="238"/>
      <c r="E849" s="238"/>
      <c r="F849" s="239"/>
      <c r="G849" s="267"/>
      <c r="H849" s="239"/>
      <c r="I849" s="267"/>
      <c r="J849" s="238"/>
      <c r="K849" s="372">
        <f t="shared" si="555"/>
        <v>0</v>
      </c>
      <c r="L849" s="376">
        <f t="shared" si="556"/>
        <v>0</v>
      </c>
      <c r="M849" s="95"/>
      <c r="O849" s="77"/>
      <c r="P849" s="93"/>
      <c r="Q849" s="96"/>
      <c r="S849" s="96"/>
      <c r="U849" s="96"/>
      <c r="V849" s="96"/>
      <c r="X849" s="96"/>
      <c r="Z849" s="96"/>
      <c r="AB849" s="97"/>
      <c r="AC849" s="30">
        <f t="shared" si="557"/>
        <v>0</v>
      </c>
      <c r="AD849" s="30">
        <f t="shared" si="558"/>
        <v>0</v>
      </c>
      <c r="AE849" s="30">
        <f t="shared" si="559"/>
        <v>0</v>
      </c>
      <c r="AF849" s="30">
        <f t="shared" si="560"/>
        <v>0</v>
      </c>
      <c r="AG849" s="199" t="s">
        <v>2136</v>
      </c>
      <c r="AH849" s="17">
        <f t="shared" si="561"/>
        <v>0</v>
      </c>
    </row>
    <row r="850" spans="1:34" ht="25" customHeight="1" x14ac:dyDescent="0.25">
      <c r="A850" s="119" t="s">
        <v>1187</v>
      </c>
      <c r="B850" s="37"/>
      <c r="C850" s="37"/>
      <c r="D850" s="238"/>
      <c r="E850" s="238"/>
      <c r="F850" s="239"/>
      <c r="G850" s="267"/>
      <c r="H850" s="239"/>
      <c r="I850" s="267"/>
      <c r="J850" s="238"/>
      <c r="K850" s="372">
        <f t="shared" si="555"/>
        <v>0</v>
      </c>
      <c r="L850" s="376">
        <f t="shared" si="556"/>
        <v>0</v>
      </c>
      <c r="M850" s="95"/>
      <c r="O850" s="77"/>
      <c r="P850" s="93"/>
      <c r="Q850" s="96"/>
      <c r="S850" s="96"/>
      <c r="U850" s="96"/>
      <c r="V850" s="96"/>
      <c r="X850" s="96"/>
      <c r="Z850" s="96"/>
      <c r="AB850" s="97"/>
      <c r="AC850" s="30">
        <f t="shared" si="557"/>
        <v>0</v>
      </c>
      <c r="AD850" s="30">
        <f t="shared" si="558"/>
        <v>0</v>
      </c>
      <c r="AE850" s="30">
        <f t="shared" si="559"/>
        <v>0</v>
      </c>
      <c r="AF850" s="30">
        <f t="shared" si="560"/>
        <v>0</v>
      </c>
      <c r="AG850" s="18" t="s">
        <v>1186</v>
      </c>
      <c r="AH850" s="17">
        <f t="shared" si="561"/>
        <v>0</v>
      </c>
    </row>
    <row r="851" spans="1:34" ht="25" customHeight="1" x14ac:dyDescent="0.25">
      <c r="A851" s="119" t="s">
        <v>1189</v>
      </c>
      <c r="B851" s="37"/>
      <c r="C851" s="37"/>
      <c r="D851" s="238"/>
      <c r="E851" s="238"/>
      <c r="F851" s="239"/>
      <c r="G851" s="267"/>
      <c r="H851" s="239"/>
      <c r="I851" s="267"/>
      <c r="J851" s="238"/>
      <c r="K851" s="372">
        <f t="shared" si="555"/>
        <v>0</v>
      </c>
      <c r="L851" s="376">
        <f t="shared" si="556"/>
        <v>0</v>
      </c>
      <c r="M851" s="95"/>
      <c r="O851" s="77"/>
      <c r="P851" s="93"/>
      <c r="Q851" s="96"/>
      <c r="S851" s="96"/>
      <c r="U851" s="96"/>
      <c r="V851" s="96"/>
      <c r="X851" s="96"/>
      <c r="Z851" s="96"/>
      <c r="AB851" s="97"/>
      <c r="AC851" s="30">
        <f t="shared" si="557"/>
        <v>0</v>
      </c>
      <c r="AD851" s="30">
        <f t="shared" si="558"/>
        <v>0</v>
      </c>
      <c r="AE851" s="30">
        <f t="shared" si="559"/>
        <v>0</v>
      </c>
      <c r="AF851" s="30">
        <f t="shared" si="560"/>
        <v>0</v>
      </c>
      <c r="AG851" s="18" t="s">
        <v>1188</v>
      </c>
      <c r="AH851" s="17">
        <f t="shared" si="561"/>
        <v>0</v>
      </c>
    </row>
    <row r="852" spans="1:34" ht="25" customHeight="1" x14ac:dyDescent="0.25">
      <c r="A852" s="119" t="s">
        <v>1191</v>
      </c>
      <c r="B852" s="37"/>
      <c r="C852" s="37"/>
      <c r="D852" s="238"/>
      <c r="E852" s="238"/>
      <c r="F852" s="239"/>
      <c r="G852" s="267"/>
      <c r="H852" s="239"/>
      <c r="I852" s="267"/>
      <c r="J852" s="238"/>
      <c r="K852" s="372">
        <f t="shared" si="555"/>
        <v>0</v>
      </c>
      <c r="L852" s="376">
        <f t="shared" si="556"/>
        <v>0</v>
      </c>
      <c r="M852" s="95"/>
      <c r="O852" s="77"/>
      <c r="P852" s="93"/>
      <c r="Q852" s="96"/>
      <c r="S852" s="96"/>
      <c r="U852" s="96"/>
      <c r="V852" s="96"/>
      <c r="X852" s="96"/>
      <c r="Z852" s="96"/>
      <c r="AB852" s="97"/>
      <c r="AC852" s="30">
        <f t="shared" si="557"/>
        <v>0</v>
      </c>
      <c r="AD852" s="30">
        <f t="shared" si="558"/>
        <v>0</v>
      </c>
      <c r="AE852" s="30">
        <f t="shared" si="559"/>
        <v>0</v>
      </c>
      <c r="AF852" s="30">
        <f t="shared" si="560"/>
        <v>0</v>
      </c>
      <c r="AG852" s="18" t="s">
        <v>1190</v>
      </c>
      <c r="AH852" s="17">
        <f t="shared" si="561"/>
        <v>0</v>
      </c>
    </row>
    <row r="853" spans="1:34" ht="25" customHeight="1" x14ac:dyDescent="0.25">
      <c r="A853" s="119" t="s">
        <v>2137</v>
      </c>
      <c r="B853" s="37"/>
      <c r="C853" s="37"/>
      <c r="D853" s="238"/>
      <c r="E853" s="238"/>
      <c r="F853" s="239"/>
      <c r="G853" s="267"/>
      <c r="H853" s="239"/>
      <c r="I853" s="267"/>
      <c r="J853" s="238"/>
      <c r="K853" s="372">
        <f t="shared" si="555"/>
        <v>0</v>
      </c>
      <c r="L853" s="376">
        <f t="shared" si="556"/>
        <v>0</v>
      </c>
      <c r="M853" s="95"/>
      <c r="O853" s="77"/>
      <c r="P853" s="93"/>
      <c r="Q853" s="96"/>
      <c r="S853" s="96"/>
      <c r="U853" s="96"/>
      <c r="V853" s="96"/>
      <c r="X853" s="96"/>
      <c r="Z853" s="96"/>
      <c r="AB853" s="97"/>
      <c r="AC853" s="30">
        <f t="shared" si="557"/>
        <v>0</v>
      </c>
      <c r="AD853" s="30">
        <f t="shared" si="558"/>
        <v>0</v>
      </c>
      <c r="AE853" s="30">
        <f t="shared" si="559"/>
        <v>0</v>
      </c>
      <c r="AF853" s="30">
        <f t="shared" si="560"/>
        <v>0</v>
      </c>
      <c r="AG853" s="18" t="s">
        <v>1192</v>
      </c>
      <c r="AH853" s="17">
        <f t="shared" si="561"/>
        <v>0</v>
      </c>
    </row>
    <row r="854" spans="1:34" ht="25" customHeight="1" x14ac:dyDescent="0.25">
      <c r="A854" s="119" t="s">
        <v>1193</v>
      </c>
      <c r="B854" s="37"/>
      <c r="C854" s="37"/>
      <c r="D854" s="238"/>
      <c r="E854" s="238"/>
      <c r="F854" s="239"/>
      <c r="G854" s="267"/>
      <c r="H854" s="239"/>
      <c r="I854" s="267"/>
      <c r="J854" s="238"/>
      <c r="K854" s="372">
        <f t="shared" si="555"/>
        <v>0</v>
      </c>
      <c r="L854" s="376">
        <f t="shared" si="556"/>
        <v>0</v>
      </c>
      <c r="M854" s="95"/>
      <c r="O854" s="77"/>
      <c r="P854" s="93"/>
      <c r="Q854" s="96"/>
      <c r="S854" s="96"/>
      <c r="U854" s="96"/>
      <c r="V854" s="96"/>
      <c r="X854" s="96"/>
      <c r="Z854" s="96"/>
      <c r="AB854" s="97"/>
      <c r="AC854" s="30">
        <f t="shared" si="557"/>
        <v>0</v>
      </c>
      <c r="AD854" s="30">
        <f t="shared" si="558"/>
        <v>0</v>
      </c>
      <c r="AE854" s="30">
        <f t="shared" si="559"/>
        <v>0</v>
      </c>
      <c r="AF854" s="30">
        <f t="shared" si="560"/>
        <v>0</v>
      </c>
      <c r="AG854" s="199" t="s">
        <v>2138</v>
      </c>
      <c r="AH854" s="17">
        <f t="shared" si="561"/>
        <v>0</v>
      </c>
    </row>
    <row r="855" spans="1:34" ht="25" customHeight="1" x14ac:dyDescent="0.25">
      <c r="A855" s="391"/>
      <c r="B855" s="37"/>
      <c r="C855" s="37"/>
      <c r="D855" s="238"/>
      <c r="E855" s="238"/>
      <c r="F855" s="239"/>
      <c r="G855" s="267"/>
      <c r="H855" s="239"/>
      <c r="I855" s="267"/>
      <c r="J855" s="238"/>
      <c r="K855" s="372">
        <f t="shared" si="555"/>
        <v>0</v>
      </c>
      <c r="L855" s="376">
        <f t="shared" si="556"/>
        <v>0</v>
      </c>
      <c r="M855" s="95"/>
      <c r="O855" s="77"/>
      <c r="P855" s="93"/>
      <c r="Q855" s="96"/>
      <c r="S855" s="96"/>
      <c r="U855" s="96"/>
      <c r="V855" s="96"/>
      <c r="X855" s="96"/>
      <c r="Z855" s="96"/>
      <c r="AB855" s="97"/>
      <c r="AC855" s="30">
        <f t="shared" si="557"/>
        <v>0</v>
      </c>
      <c r="AD855" s="30">
        <f t="shared" si="558"/>
        <v>0</v>
      </c>
      <c r="AE855" s="30">
        <f t="shared" si="559"/>
        <v>0</v>
      </c>
      <c r="AF855" s="30">
        <f t="shared" si="560"/>
        <v>0</v>
      </c>
      <c r="AG855" s="18" t="s">
        <v>1194</v>
      </c>
      <c r="AH855" s="17">
        <f t="shared" si="561"/>
        <v>0</v>
      </c>
    </row>
    <row r="856" spans="1:34" ht="25" customHeight="1" x14ac:dyDescent="0.25">
      <c r="A856" s="248">
        <v>0</v>
      </c>
      <c r="B856" s="37"/>
      <c r="C856" s="37"/>
      <c r="D856" s="239"/>
      <c r="E856" s="266"/>
      <c r="F856" s="239"/>
      <c r="G856" s="266"/>
      <c r="H856" s="239"/>
      <c r="I856" s="266"/>
      <c r="J856" s="239"/>
      <c r="K856" s="357">
        <f t="shared" si="555"/>
        <v>0</v>
      </c>
      <c r="L856" s="376">
        <f t="shared" si="556"/>
        <v>0</v>
      </c>
      <c r="M856" s="95"/>
      <c r="O856" s="77"/>
      <c r="P856" s="93"/>
      <c r="Q856" s="96"/>
      <c r="S856" s="96"/>
      <c r="U856" s="96"/>
      <c r="V856" s="96"/>
      <c r="X856" s="96"/>
      <c r="Z856" s="96"/>
      <c r="AB856" s="97"/>
      <c r="AC856" s="30">
        <f t="shared" si="557"/>
        <v>0</v>
      </c>
      <c r="AD856" s="30">
        <f t="shared" si="558"/>
        <v>0</v>
      </c>
      <c r="AE856" s="30">
        <f t="shared" si="559"/>
        <v>0</v>
      </c>
      <c r="AF856" s="30">
        <f t="shared" si="560"/>
        <v>0</v>
      </c>
      <c r="AG856" s="18">
        <v>0</v>
      </c>
      <c r="AH856" s="17">
        <f t="shared" si="561"/>
        <v>0</v>
      </c>
    </row>
    <row r="857" spans="1:34" ht="25" customHeight="1" x14ac:dyDescent="0.25">
      <c r="A857" s="248">
        <v>0</v>
      </c>
      <c r="B857" s="37"/>
      <c r="C857" s="37"/>
      <c r="D857" s="239"/>
      <c r="E857" s="266"/>
      <c r="F857" s="239"/>
      <c r="G857" s="266"/>
      <c r="H857" s="239"/>
      <c r="I857" s="266"/>
      <c r="J857" s="239"/>
      <c r="K857" s="357">
        <f t="shared" si="555"/>
        <v>0</v>
      </c>
      <c r="L857" s="376">
        <f t="shared" si="556"/>
        <v>0</v>
      </c>
      <c r="M857" s="95"/>
      <c r="O857" s="77"/>
      <c r="P857" s="93"/>
      <c r="Q857" s="96"/>
      <c r="S857" s="96"/>
      <c r="U857" s="96"/>
      <c r="V857" s="96"/>
      <c r="X857" s="96"/>
      <c r="Z857" s="96"/>
      <c r="AB857" s="97"/>
      <c r="AC857" s="30">
        <f t="shared" si="557"/>
        <v>0</v>
      </c>
      <c r="AD857" s="30">
        <f t="shared" si="558"/>
        <v>0</v>
      </c>
      <c r="AE857" s="30">
        <f t="shared" si="559"/>
        <v>0</v>
      </c>
      <c r="AF857" s="30">
        <f t="shared" si="560"/>
        <v>0</v>
      </c>
      <c r="AG857" s="18">
        <v>0</v>
      </c>
      <c r="AH857" s="17">
        <f t="shared" si="561"/>
        <v>0</v>
      </c>
    </row>
    <row r="858" spans="1:34" ht="25" customHeight="1" x14ac:dyDescent="0.25">
      <c r="A858" s="248">
        <v>0</v>
      </c>
      <c r="B858" s="37"/>
      <c r="C858" s="37"/>
      <c r="D858" s="239"/>
      <c r="E858" s="266"/>
      <c r="F858" s="239"/>
      <c r="G858" s="266"/>
      <c r="H858" s="239"/>
      <c r="I858" s="266"/>
      <c r="J858" s="239"/>
      <c r="K858" s="357">
        <f t="shared" si="555"/>
        <v>0</v>
      </c>
      <c r="L858" s="376">
        <f t="shared" si="556"/>
        <v>0</v>
      </c>
      <c r="M858" s="95"/>
      <c r="O858" s="77"/>
      <c r="P858" s="93"/>
      <c r="Q858" s="96"/>
      <c r="S858" s="96"/>
      <c r="U858" s="96"/>
      <c r="V858" s="96"/>
      <c r="X858" s="96"/>
      <c r="Z858" s="96"/>
      <c r="AB858" s="97"/>
      <c r="AC858" s="30">
        <f t="shared" si="557"/>
        <v>0</v>
      </c>
      <c r="AD858" s="30">
        <f t="shared" si="558"/>
        <v>0</v>
      </c>
      <c r="AE858" s="30">
        <f t="shared" si="559"/>
        <v>0</v>
      </c>
      <c r="AF858" s="30">
        <f t="shared" si="560"/>
        <v>0</v>
      </c>
      <c r="AG858" s="18">
        <v>0</v>
      </c>
      <c r="AH858" s="17">
        <f t="shared" si="561"/>
        <v>0</v>
      </c>
    </row>
    <row r="859" spans="1:34" s="66" customFormat="1" ht="25" customHeight="1" x14ac:dyDescent="0.25">
      <c r="A859" s="252" t="s">
        <v>235</v>
      </c>
      <c r="B859" s="36" t="str">
        <f t="shared" ref="B859:L859" si="562">IF(B761-B762-B763=0,"OK","OUT OF BALANCE BY")</f>
        <v>OK</v>
      </c>
      <c r="C859" s="36" t="str">
        <f t="shared" si="562"/>
        <v>OK</v>
      </c>
      <c r="D859" s="271" t="str">
        <f t="shared" si="562"/>
        <v>OK</v>
      </c>
      <c r="E859" s="272" t="str">
        <f t="shared" si="562"/>
        <v>OK</v>
      </c>
      <c r="F859" s="271" t="str">
        <f t="shared" si="562"/>
        <v>OK</v>
      </c>
      <c r="G859" s="272" t="str">
        <f t="shared" si="562"/>
        <v>OK</v>
      </c>
      <c r="H859" s="271" t="str">
        <f t="shared" si="562"/>
        <v>OK</v>
      </c>
      <c r="I859" s="272" t="str">
        <f t="shared" si="562"/>
        <v>OK</v>
      </c>
      <c r="J859" s="271" t="str">
        <f t="shared" si="562"/>
        <v>OK</v>
      </c>
      <c r="K859" s="382" t="str">
        <f t="shared" si="562"/>
        <v>OK</v>
      </c>
      <c r="L859" s="380" t="str">
        <f t="shared" si="562"/>
        <v>OK</v>
      </c>
      <c r="M859" s="109"/>
      <c r="O859" s="77"/>
      <c r="P859" s="96"/>
      <c r="Q859" s="110"/>
      <c r="S859" s="110"/>
      <c r="U859" s="110"/>
      <c r="V859" s="110"/>
      <c r="X859" s="110"/>
      <c r="Z859" s="110"/>
      <c r="AB859" s="111"/>
      <c r="AC859" s="35" t="str">
        <f>IF(AC761-AC762-AC763=0,"OK","OUT OF BALANCE BY")</f>
        <v>OK</v>
      </c>
      <c r="AD859" s="35" t="str">
        <f>IF(AD761-AD762-AD763=0,"OK","OUT OF BALANCE BY")</f>
        <v>OK</v>
      </c>
      <c r="AE859" s="35" t="str">
        <f>IF(AE761-AE762-AE763=0,"OK","OUT OF BALANCE BY")</f>
        <v>OK</v>
      </c>
      <c r="AF859" s="35" t="str">
        <f>IF(AF761-AF762-AF763=0,"OK","OUT OF BALANCE BY")</f>
        <v>OK</v>
      </c>
      <c r="AG859" s="18"/>
      <c r="AH859" s="17">
        <f t="shared" si="561"/>
        <v>0</v>
      </c>
    </row>
    <row r="860" spans="1:34" s="66" customFormat="1" ht="25" customHeight="1" x14ac:dyDescent="0.25">
      <c r="A860" s="252"/>
      <c r="B860" s="37">
        <f t="shared" ref="B860:L860" si="563">B761-B762-B763</f>
        <v>0</v>
      </c>
      <c r="C860" s="37">
        <f t="shared" si="563"/>
        <v>0</v>
      </c>
      <c r="D860" s="239">
        <f t="shared" si="563"/>
        <v>0</v>
      </c>
      <c r="E860" s="266">
        <f t="shared" si="563"/>
        <v>0</v>
      </c>
      <c r="F860" s="239">
        <f t="shared" si="563"/>
        <v>0</v>
      </c>
      <c r="G860" s="266">
        <f t="shared" si="563"/>
        <v>0</v>
      </c>
      <c r="H860" s="239">
        <f t="shared" si="563"/>
        <v>0</v>
      </c>
      <c r="I860" s="266">
        <f t="shared" si="563"/>
        <v>0</v>
      </c>
      <c r="J860" s="239">
        <f t="shared" si="563"/>
        <v>0</v>
      </c>
      <c r="K860" s="357">
        <f t="shared" si="563"/>
        <v>0</v>
      </c>
      <c r="L860" s="376">
        <f t="shared" si="563"/>
        <v>0</v>
      </c>
      <c r="M860" s="109"/>
      <c r="O860" s="77"/>
      <c r="P860" s="96"/>
      <c r="Q860" s="96"/>
      <c r="R860" s="17"/>
      <c r="S860" s="96"/>
      <c r="T860" s="17"/>
      <c r="U860" s="96"/>
      <c r="V860" s="96"/>
      <c r="W860" s="17"/>
      <c r="X860" s="96"/>
      <c r="Y860" s="17"/>
      <c r="Z860" s="96"/>
      <c r="AA860" s="17"/>
      <c r="AB860" s="97"/>
      <c r="AC860" s="30">
        <f>AC761-AC762-AC763</f>
        <v>0</v>
      </c>
      <c r="AD860" s="30">
        <f>AD761-AD762-AD763</f>
        <v>0</v>
      </c>
      <c r="AE860" s="30">
        <f>AE761-AE762-AE763</f>
        <v>0</v>
      </c>
      <c r="AF860" s="35">
        <f>AF761-AF762-AF763</f>
        <v>0</v>
      </c>
      <c r="AG860" s="18"/>
      <c r="AH860" s="17">
        <f t="shared" si="561"/>
        <v>0</v>
      </c>
    </row>
    <row r="861" spans="1:34" s="66" customFormat="1" ht="25" customHeight="1" x14ac:dyDescent="0.25">
      <c r="A861" s="252" t="s">
        <v>208</v>
      </c>
      <c r="B861" s="36" t="str">
        <f t="shared" ref="B861:AF861" si="564">IF(B761-B827-B843-B844-B845-B846-B847-B848-B849-B852-B853-B854-B855=0,"OK","OUT OF BALANCE BY")</f>
        <v>OK</v>
      </c>
      <c r="C861" s="36" t="str">
        <f t="shared" si="564"/>
        <v>OK</v>
      </c>
      <c r="D861" s="271" t="str">
        <f t="shared" si="564"/>
        <v>OK</v>
      </c>
      <c r="E861" s="272" t="str">
        <f t="shared" si="564"/>
        <v>OK</v>
      </c>
      <c r="F861" s="271" t="str">
        <f t="shared" si="564"/>
        <v>OK</v>
      </c>
      <c r="G861" s="272" t="str">
        <f t="shared" si="564"/>
        <v>OK</v>
      </c>
      <c r="H861" s="271" t="str">
        <f t="shared" si="564"/>
        <v>OK</v>
      </c>
      <c r="I861" s="272" t="str">
        <f t="shared" si="564"/>
        <v>OK</v>
      </c>
      <c r="J861" s="271" t="str">
        <f t="shared" si="564"/>
        <v>OK</v>
      </c>
      <c r="K861" s="382" t="str">
        <f t="shared" si="564"/>
        <v>OK</v>
      </c>
      <c r="L861" s="380" t="str">
        <f t="shared" si="564"/>
        <v>OK</v>
      </c>
      <c r="M861" s="109" t="str">
        <f t="shared" si="564"/>
        <v>OK</v>
      </c>
      <c r="N861" s="66" t="str">
        <f t="shared" si="564"/>
        <v>OK</v>
      </c>
      <c r="O861" s="77" t="str">
        <f t="shared" si="564"/>
        <v>OK</v>
      </c>
      <c r="P861" s="96" t="str">
        <f t="shared" si="564"/>
        <v>OK</v>
      </c>
      <c r="Q861" s="110" t="str">
        <f t="shared" si="564"/>
        <v>OK</v>
      </c>
      <c r="R861" s="66" t="str">
        <f t="shared" si="564"/>
        <v>OK</v>
      </c>
      <c r="S861" s="110" t="str">
        <f t="shared" si="564"/>
        <v>OK</v>
      </c>
      <c r="T861" s="66" t="str">
        <f t="shared" si="564"/>
        <v>OK</v>
      </c>
      <c r="U861" s="110" t="str">
        <f t="shared" si="564"/>
        <v>OK</v>
      </c>
      <c r="V861" s="110" t="str">
        <f t="shared" si="564"/>
        <v>OK</v>
      </c>
      <c r="W861" s="66" t="str">
        <f t="shared" si="564"/>
        <v>OK</v>
      </c>
      <c r="X861" s="110" t="str">
        <f t="shared" si="564"/>
        <v>OK</v>
      </c>
      <c r="Y861" s="66" t="str">
        <f t="shared" si="564"/>
        <v>OK</v>
      </c>
      <c r="Z861" s="110" t="str">
        <f t="shared" si="564"/>
        <v>OK</v>
      </c>
      <c r="AA861" s="66" t="str">
        <f t="shared" si="564"/>
        <v>OK</v>
      </c>
      <c r="AB861" s="111" t="str">
        <f t="shared" si="564"/>
        <v>OK</v>
      </c>
      <c r="AC861" s="35" t="str">
        <f t="shared" si="564"/>
        <v>OK</v>
      </c>
      <c r="AD861" s="35" t="str">
        <f t="shared" si="564"/>
        <v>OK</v>
      </c>
      <c r="AE861" s="35" t="str">
        <f t="shared" si="564"/>
        <v>OK</v>
      </c>
      <c r="AF861" s="35" t="str">
        <f t="shared" si="564"/>
        <v>OK</v>
      </c>
      <c r="AG861" s="18"/>
      <c r="AH861" s="17">
        <f t="shared" si="561"/>
        <v>0</v>
      </c>
    </row>
    <row r="862" spans="1:34" s="66" customFormat="1" ht="25" customHeight="1" x14ac:dyDescent="0.25">
      <c r="A862" s="252"/>
      <c r="B862" s="37">
        <f t="shared" ref="B862:AF862" si="565">B761-B827-B843-B844-B845-B846-B847-B848-B849-B852-B853-B854-B855</f>
        <v>0</v>
      </c>
      <c r="C862" s="37">
        <f t="shared" si="565"/>
        <v>0</v>
      </c>
      <c r="D862" s="266">
        <f t="shared" si="565"/>
        <v>0</v>
      </c>
      <c r="E862" s="266">
        <f t="shared" si="565"/>
        <v>0</v>
      </c>
      <c r="F862" s="239">
        <f t="shared" si="565"/>
        <v>0</v>
      </c>
      <c r="G862" s="266">
        <f t="shared" si="565"/>
        <v>0</v>
      </c>
      <c r="H862" s="239">
        <f t="shared" si="565"/>
        <v>0</v>
      </c>
      <c r="I862" s="266">
        <f t="shared" si="565"/>
        <v>0</v>
      </c>
      <c r="J862" s="266">
        <f t="shared" si="565"/>
        <v>0</v>
      </c>
      <c r="K862" s="357">
        <f t="shared" si="565"/>
        <v>0</v>
      </c>
      <c r="L862" s="376">
        <f t="shared" si="565"/>
        <v>0</v>
      </c>
      <c r="M862" s="109">
        <f t="shared" si="565"/>
        <v>0</v>
      </c>
      <c r="N862" s="66">
        <f t="shared" si="565"/>
        <v>0</v>
      </c>
      <c r="O862" s="77">
        <f t="shared" si="565"/>
        <v>0</v>
      </c>
      <c r="P862" s="96">
        <f t="shared" si="565"/>
        <v>0</v>
      </c>
      <c r="Q862" s="96">
        <f t="shared" si="565"/>
        <v>0</v>
      </c>
      <c r="R862" s="17">
        <f t="shared" si="565"/>
        <v>0</v>
      </c>
      <c r="S862" s="96">
        <f t="shared" si="565"/>
        <v>0</v>
      </c>
      <c r="T862" s="17">
        <f t="shared" si="565"/>
        <v>0</v>
      </c>
      <c r="U862" s="96">
        <f t="shared" si="565"/>
        <v>0</v>
      </c>
      <c r="V862" s="96">
        <f t="shared" si="565"/>
        <v>0</v>
      </c>
      <c r="W862" s="17">
        <f t="shared" si="565"/>
        <v>0</v>
      </c>
      <c r="X862" s="96">
        <f t="shared" si="565"/>
        <v>0</v>
      </c>
      <c r="Y862" s="17">
        <f t="shared" si="565"/>
        <v>0</v>
      </c>
      <c r="Z862" s="96">
        <f t="shared" si="565"/>
        <v>0</v>
      </c>
      <c r="AA862" s="17">
        <f t="shared" si="565"/>
        <v>0</v>
      </c>
      <c r="AB862" s="97">
        <f t="shared" si="565"/>
        <v>0</v>
      </c>
      <c r="AC862" s="30">
        <f t="shared" si="565"/>
        <v>0</v>
      </c>
      <c r="AD862" s="30">
        <f t="shared" si="565"/>
        <v>0</v>
      </c>
      <c r="AE862" s="30">
        <f t="shared" si="565"/>
        <v>0</v>
      </c>
      <c r="AF862" s="35">
        <f t="shared" si="565"/>
        <v>0</v>
      </c>
      <c r="AG862" s="18"/>
      <c r="AH862" s="17">
        <f t="shared" si="561"/>
        <v>0</v>
      </c>
    </row>
    <row r="863" spans="1:34" ht="25" customHeight="1" thickBot="1" x14ac:dyDescent="0.3">
      <c r="A863" s="258"/>
      <c r="B863" s="38"/>
      <c r="C863" s="112"/>
      <c r="D863" s="269"/>
      <c r="E863" s="269"/>
      <c r="F863" s="278"/>
      <c r="G863" s="269"/>
      <c r="H863" s="278"/>
      <c r="I863" s="269"/>
      <c r="J863" s="269"/>
      <c r="K863" s="381"/>
      <c r="L863" s="25"/>
      <c r="M863" s="101"/>
      <c r="N863" s="102"/>
      <c r="O863" s="77"/>
      <c r="P863" s="103"/>
      <c r="Q863" s="76"/>
      <c r="R863" s="75"/>
      <c r="S863" s="76"/>
      <c r="T863" s="75"/>
      <c r="U863" s="76"/>
      <c r="V863" s="76"/>
      <c r="W863" s="75"/>
      <c r="X863" s="76"/>
      <c r="Y863" s="75"/>
      <c r="Z863" s="76"/>
      <c r="AA863" s="75"/>
      <c r="AB863" s="113"/>
      <c r="AC863" s="24"/>
      <c r="AD863" s="24"/>
      <c r="AE863" s="24"/>
      <c r="AF863" s="24"/>
      <c r="AG863" s="80"/>
      <c r="AH863" s="17">
        <f t="shared" si="561"/>
        <v>0</v>
      </c>
    </row>
    <row r="864" spans="1:34" ht="40" customHeight="1" x14ac:dyDescent="0.25">
      <c r="A864" s="233" t="s">
        <v>1195</v>
      </c>
      <c r="B864" s="231"/>
      <c r="C864" s="234"/>
      <c r="D864" s="245"/>
      <c r="E864" s="245"/>
      <c r="F864" s="245"/>
      <c r="G864" s="245"/>
      <c r="H864" s="245"/>
      <c r="I864" s="245"/>
      <c r="J864" s="245"/>
      <c r="K864" s="363"/>
      <c r="L864" s="376"/>
      <c r="M864" s="95"/>
      <c r="O864" s="77"/>
      <c r="P864" s="106"/>
      <c r="Q864" s="96"/>
      <c r="S864" s="96"/>
      <c r="U864" s="96"/>
      <c r="V864" s="96"/>
      <c r="X864" s="96"/>
      <c r="Z864" s="96"/>
      <c r="AB864" s="97"/>
      <c r="AC864" s="30"/>
      <c r="AD864" s="30"/>
      <c r="AE864" s="30"/>
      <c r="AF864" s="30"/>
      <c r="AH864" s="17">
        <f>IF($L$865=0,0,1)</f>
        <v>0</v>
      </c>
    </row>
    <row r="865" spans="1:34" ht="25" customHeight="1" x14ac:dyDescent="0.25">
      <c r="A865" s="119" t="s">
        <v>188</v>
      </c>
      <c r="B865" s="31"/>
      <c r="C865" s="31"/>
      <c r="D865" s="240"/>
      <c r="E865" s="240"/>
      <c r="F865" s="240"/>
      <c r="G865" s="240"/>
      <c r="H865" s="240"/>
      <c r="I865" s="240"/>
      <c r="J865" s="240"/>
      <c r="K865" s="366">
        <f t="shared" ref="K865:K871" si="566">D865+E865+F865+H865+J865</f>
        <v>0</v>
      </c>
      <c r="L865" s="376">
        <f t="shared" ref="L865:L871" si="567">G865+I865+K865</f>
        <v>0</v>
      </c>
      <c r="M865" s="95"/>
      <c r="O865" s="77">
        <f>IF(L865&gt;1,1,0)</f>
        <v>0</v>
      </c>
      <c r="P865" s="93"/>
      <c r="Q865" s="96"/>
      <c r="S865" s="96"/>
      <c r="U865" s="96"/>
      <c r="V865" s="96"/>
      <c r="X865" s="96"/>
      <c r="Z865" s="96"/>
      <c r="AB865" s="97"/>
      <c r="AC865" s="30">
        <f t="shared" ref="AC865:AC871" si="568">Q865</f>
        <v>0</v>
      </c>
      <c r="AD865" s="30">
        <f t="shared" ref="AD865:AD871" si="569">D865+E865+F865+H865+J865</f>
        <v>0</v>
      </c>
      <c r="AE865" s="30">
        <f t="shared" ref="AE865:AE871" si="570">G865</f>
        <v>0</v>
      </c>
      <c r="AF865" s="30">
        <f t="shared" ref="AF865:AF871" si="571">AC865+AD865+AE865</f>
        <v>0</v>
      </c>
      <c r="AG865" s="18" t="s">
        <v>1196</v>
      </c>
      <c r="AH865" s="17">
        <f>IF($L$865=0,0,1)</f>
        <v>0</v>
      </c>
    </row>
    <row r="866" spans="1:34" ht="25" customHeight="1" x14ac:dyDescent="0.25">
      <c r="A866" s="370" t="s">
        <v>1197</v>
      </c>
      <c r="B866" s="366">
        <f t="shared" ref="B866:J866" si="572">B865</f>
        <v>0</v>
      </c>
      <c r="C866" s="366">
        <f t="shared" si="572"/>
        <v>0</v>
      </c>
      <c r="D866" s="366">
        <f t="shared" si="572"/>
        <v>0</v>
      </c>
      <c r="E866" s="366">
        <f t="shared" si="572"/>
        <v>0</v>
      </c>
      <c r="F866" s="366">
        <f t="shared" si="572"/>
        <v>0</v>
      </c>
      <c r="G866" s="366">
        <f t="shared" si="572"/>
        <v>0</v>
      </c>
      <c r="H866" s="366">
        <f t="shared" si="572"/>
        <v>0</v>
      </c>
      <c r="I866" s="366">
        <f t="shared" si="572"/>
        <v>0</v>
      </c>
      <c r="J866" s="366">
        <f t="shared" si="572"/>
        <v>0</v>
      </c>
      <c r="K866" s="366">
        <f t="shared" si="566"/>
        <v>0</v>
      </c>
      <c r="L866" s="376">
        <f t="shared" si="567"/>
        <v>0</v>
      </c>
      <c r="M866" s="95"/>
      <c r="O866" s="77"/>
      <c r="P866" s="93"/>
      <c r="Q866" s="96"/>
      <c r="S866" s="96"/>
      <c r="U866" s="96"/>
      <c r="V866" s="96"/>
      <c r="X866" s="96"/>
      <c r="Z866" s="96"/>
      <c r="AB866" s="97"/>
      <c r="AC866" s="30">
        <f t="shared" si="568"/>
        <v>0</v>
      </c>
      <c r="AD866" s="30">
        <f t="shared" si="569"/>
        <v>0</v>
      </c>
      <c r="AE866" s="30">
        <f t="shared" si="570"/>
        <v>0</v>
      </c>
      <c r="AF866" s="30">
        <f t="shared" si="571"/>
        <v>0</v>
      </c>
      <c r="AG866" s="18" t="s">
        <v>1198</v>
      </c>
      <c r="AH866" s="17">
        <f t="shared" ref="AH866:AH874" si="573">IF($L$865=0,0,1)</f>
        <v>0</v>
      </c>
    </row>
    <row r="867" spans="1:34" ht="25" customHeight="1" x14ac:dyDescent="0.25">
      <c r="A867" s="119" t="s">
        <v>1199</v>
      </c>
      <c r="B867" s="39"/>
      <c r="C867" s="39"/>
      <c r="D867" s="274"/>
      <c r="E867" s="274"/>
      <c r="F867" s="274"/>
      <c r="G867" s="274"/>
      <c r="H867" s="274"/>
      <c r="I867" s="274"/>
      <c r="J867" s="274"/>
      <c r="K867" s="383">
        <f t="shared" si="566"/>
        <v>0</v>
      </c>
      <c r="L867" s="376">
        <f t="shared" si="567"/>
        <v>0</v>
      </c>
      <c r="M867" s="95"/>
      <c r="O867" s="77"/>
      <c r="P867" s="93"/>
      <c r="Q867" s="96"/>
      <c r="S867" s="96"/>
      <c r="U867" s="96"/>
      <c r="V867" s="96"/>
      <c r="X867" s="96"/>
      <c r="Z867" s="96"/>
      <c r="AB867" s="97"/>
      <c r="AC867" s="30">
        <f t="shared" si="568"/>
        <v>0</v>
      </c>
      <c r="AD867" s="30">
        <f t="shared" si="569"/>
        <v>0</v>
      </c>
      <c r="AE867" s="30">
        <f t="shared" si="570"/>
        <v>0</v>
      </c>
      <c r="AF867" s="30">
        <f t="shared" si="571"/>
        <v>0</v>
      </c>
      <c r="AG867" s="18" t="s">
        <v>1200</v>
      </c>
      <c r="AH867" s="17">
        <f t="shared" si="573"/>
        <v>0</v>
      </c>
    </row>
    <row r="868" spans="1:34" ht="25" customHeight="1" x14ac:dyDescent="0.25">
      <c r="A868" s="119" t="s">
        <v>1201</v>
      </c>
      <c r="B868" s="39"/>
      <c r="C868" s="39"/>
      <c r="D868" s="274"/>
      <c r="E868" s="274"/>
      <c r="F868" s="274"/>
      <c r="G868" s="274"/>
      <c r="H868" s="274"/>
      <c r="I868" s="274"/>
      <c r="J868" s="274"/>
      <c r="K868" s="383">
        <f t="shared" si="566"/>
        <v>0</v>
      </c>
      <c r="L868" s="376">
        <f t="shared" si="567"/>
        <v>0</v>
      </c>
      <c r="M868" s="95"/>
      <c r="O868" s="77"/>
      <c r="P868" s="93"/>
      <c r="Q868" s="96"/>
      <c r="S868" s="96"/>
      <c r="U868" s="96"/>
      <c r="V868" s="96"/>
      <c r="X868" s="96"/>
      <c r="Z868" s="96"/>
      <c r="AB868" s="97"/>
      <c r="AC868" s="30">
        <f t="shared" si="568"/>
        <v>0</v>
      </c>
      <c r="AD868" s="30">
        <f t="shared" si="569"/>
        <v>0</v>
      </c>
      <c r="AE868" s="30">
        <f t="shared" si="570"/>
        <v>0</v>
      </c>
      <c r="AF868" s="30">
        <f t="shared" si="571"/>
        <v>0</v>
      </c>
      <c r="AG868" s="18" t="s">
        <v>1202</v>
      </c>
      <c r="AH868" s="17">
        <f t="shared" si="573"/>
        <v>0</v>
      </c>
    </row>
    <row r="869" spans="1:34" ht="25" customHeight="1" x14ac:dyDescent="0.25">
      <c r="A869" s="119" t="s">
        <v>1203</v>
      </c>
      <c r="B869" s="39"/>
      <c r="C869" s="39"/>
      <c r="D869" s="274"/>
      <c r="E869" s="274"/>
      <c r="F869" s="274"/>
      <c r="G869" s="274"/>
      <c r="H869" s="274"/>
      <c r="I869" s="274"/>
      <c r="J869" s="274"/>
      <c r="K869" s="383">
        <f t="shared" si="566"/>
        <v>0</v>
      </c>
      <c r="L869" s="376">
        <f t="shared" si="567"/>
        <v>0</v>
      </c>
      <c r="M869" s="95"/>
      <c r="O869" s="77"/>
      <c r="P869" s="93"/>
      <c r="Q869" s="96"/>
      <c r="S869" s="96"/>
      <c r="U869" s="96"/>
      <c r="V869" s="96"/>
      <c r="X869" s="96"/>
      <c r="Z869" s="96"/>
      <c r="AB869" s="97"/>
      <c r="AC869" s="30">
        <f t="shared" si="568"/>
        <v>0</v>
      </c>
      <c r="AD869" s="30">
        <f t="shared" si="569"/>
        <v>0</v>
      </c>
      <c r="AE869" s="30">
        <f t="shared" si="570"/>
        <v>0</v>
      </c>
      <c r="AF869" s="30">
        <f t="shared" si="571"/>
        <v>0</v>
      </c>
      <c r="AG869" s="18" t="s">
        <v>1204</v>
      </c>
      <c r="AH869" s="17">
        <f t="shared" si="573"/>
        <v>0</v>
      </c>
    </row>
    <row r="870" spans="1:34" ht="25" customHeight="1" x14ac:dyDescent="0.25">
      <c r="A870" s="119" t="s">
        <v>1205</v>
      </c>
      <c r="B870" s="39"/>
      <c r="C870" s="39"/>
      <c r="D870" s="274"/>
      <c r="E870" s="274"/>
      <c r="F870" s="274"/>
      <c r="G870" s="274"/>
      <c r="H870" s="274"/>
      <c r="I870" s="274"/>
      <c r="J870" s="274"/>
      <c r="K870" s="383">
        <f t="shared" si="566"/>
        <v>0</v>
      </c>
      <c r="L870" s="376">
        <f t="shared" si="567"/>
        <v>0</v>
      </c>
      <c r="M870" s="95"/>
      <c r="O870" s="77"/>
      <c r="P870" s="93"/>
      <c r="Q870" s="96"/>
      <c r="S870" s="96"/>
      <c r="U870" s="96"/>
      <c r="V870" s="96"/>
      <c r="X870" s="96"/>
      <c r="Z870" s="96"/>
      <c r="AB870" s="97"/>
      <c r="AC870" s="30">
        <f t="shared" si="568"/>
        <v>0</v>
      </c>
      <c r="AD870" s="30">
        <f t="shared" si="569"/>
        <v>0</v>
      </c>
      <c r="AE870" s="30">
        <f t="shared" si="570"/>
        <v>0</v>
      </c>
      <c r="AF870" s="30">
        <f t="shared" si="571"/>
        <v>0</v>
      </c>
      <c r="AG870" s="18" t="s">
        <v>1206</v>
      </c>
      <c r="AH870" s="17">
        <f t="shared" si="573"/>
        <v>0</v>
      </c>
    </row>
    <row r="871" spans="1:34" ht="25" customHeight="1" x14ac:dyDescent="0.25">
      <c r="A871" s="248">
        <v>0</v>
      </c>
      <c r="B871" s="39"/>
      <c r="C871" s="40"/>
      <c r="D871" s="276"/>
      <c r="E871" s="276"/>
      <c r="F871" s="276"/>
      <c r="G871" s="276"/>
      <c r="H871" s="276"/>
      <c r="I871" s="276"/>
      <c r="J871" s="276"/>
      <c r="K871" s="367">
        <f t="shared" si="566"/>
        <v>0</v>
      </c>
      <c r="L871" s="376">
        <f t="shared" si="567"/>
        <v>0</v>
      </c>
      <c r="M871" s="95"/>
      <c r="O871" s="77"/>
      <c r="P871" s="93"/>
      <c r="Q871" s="96"/>
      <c r="S871" s="96"/>
      <c r="U871" s="96"/>
      <c r="V871" s="96"/>
      <c r="X871" s="96"/>
      <c r="Z871" s="96"/>
      <c r="AB871" s="97"/>
      <c r="AC871" s="30">
        <f t="shared" si="568"/>
        <v>0</v>
      </c>
      <c r="AD871" s="30">
        <f t="shared" si="569"/>
        <v>0</v>
      </c>
      <c r="AE871" s="30">
        <f t="shared" si="570"/>
        <v>0</v>
      </c>
      <c r="AF871" s="30">
        <f t="shared" si="571"/>
        <v>0</v>
      </c>
      <c r="AG871" s="18">
        <v>0</v>
      </c>
      <c r="AH871" s="17">
        <f t="shared" si="573"/>
        <v>0</v>
      </c>
    </row>
    <row r="872" spans="1:34" ht="25" customHeight="1" x14ac:dyDescent="0.25">
      <c r="A872" s="252" t="s">
        <v>208</v>
      </c>
      <c r="B872" s="329" t="str">
        <f>IF(B865-B867-B868-B869=0,"OK","OUT OF BALANCE BY")</f>
        <v>OK</v>
      </c>
      <c r="C872" s="333" t="str">
        <f t="shared" ref="C872" si="574">IF(C865-C867-C868-C869=0,"OK","OUT OF BALANCE BY")</f>
        <v>OK</v>
      </c>
      <c r="D872" s="276" t="str">
        <f>IF(D865-D867-D868-D869=0,"OK","OUT OF BALANCE BY")</f>
        <v>OK</v>
      </c>
      <c r="E872" s="276" t="str">
        <f t="shared" ref="E872:AF872" si="575">IF(E865-E867-E868-E869=0,"OK","OUT OF BALANCE BY")</f>
        <v>OK</v>
      </c>
      <c r="F872" s="276" t="str">
        <f t="shared" si="575"/>
        <v>OK</v>
      </c>
      <c r="G872" s="276" t="str">
        <f t="shared" si="575"/>
        <v>OK</v>
      </c>
      <c r="H872" s="276" t="str">
        <f t="shared" si="575"/>
        <v>OK</v>
      </c>
      <c r="I872" s="276" t="str">
        <f t="shared" si="575"/>
        <v>OK</v>
      </c>
      <c r="J872" s="276" t="str">
        <f t="shared" si="575"/>
        <v>OK</v>
      </c>
      <c r="K872" s="358" t="str">
        <f t="shared" si="575"/>
        <v>OK</v>
      </c>
      <c r="L872" s="358" t="str">
        <f t="shared" si="575"/>
        <v>OK</v>
      </c>
      <c r="M872" s="358" t="str">
        <f t="shared" si="575"/>
        <v>OK</v>
      </c>
      <c r="N872" s="358" t="str">
        <f t="shared" si="575"/>
        <v>OK</v>
      </c>
      <c r="O872" s="358" t="str">
        <f t="shared" si="575"/>
        <v>OK</v>
      </c>
      <c r="P872" s="358" t="str">
        <f t="shared" si="575"/>
        <v>OK</v>
      </c>
      <c r="Q872" s="358" t="str">
        <f t="shared" si="575"/>
        <v>OK</v>
      </c>
      <c r="R872" s="358" t="str">
        <f t="shared" si="575"/>
        <v>OK</v>
      </c>
      <c r="S872" s="358" t="str">
        <f t="shared" si="575"/>
        <v>OK</v>
      </c>
      <c r="T872" s="358" t="str">
        <f t="shared" si="575"/>
        <v>OK</v>
      </c>
      <c r="U872" s="358" t="str">
        <f t="shared" si="575"/>
        <v>OK</v>
      </c>
      <c r="V872" s="358" t="str">
        <f t="shared" si="575"/>
        <v>OK</v>
      </c>
      <c r="W872" s="358" t="str">
        <f t="shared" si="575"/>
        <v>OK</v>
      </c>
      <c r="X872" s="358" t="str">
        <f t="shared" si="575"/>
        <v>OK</v>
      </c>
      <c r="Y872" s="358" t="str">
        <f t="shared" si="575"/>
        <v>OK</v>
      </c>
      <c r="Z872" s="358" t="str">
        <f t="shared" si="575"/>
        <v>OK</v>
      </c>
      <c r="AA872" s="358" t="str">
        <f t="shared" si="575"/>
        <v>OK</v>
      </c>
      <c r="AB872" s="358" t="str">
        <f t="shared" si="575"/>
        <v>OK</v>
      </c>
      <c r="AC872" s="358" t="str">
        <f t="shared" si="575"/>
        <v>OK</v>
      </c>
      <c r="AD872" s="358" t="str">
        <f t="shared" si="575"/>
        <v>OK</v>
      </c>
      <c r="AE872" s="358" t="str">
        <f t="shared" si="575"/>
        <v>OK</v>
      </c>
      <c r="AF872" s="383" t="str">
        <f t="shared" si="575"/>
        <v>OK</v>
      </c>
      <c r="AG872" s="18">
        <v>0</v>
      </c>
      <c r="AH872" s="17">
        <f t="shared" si="573"/>
        <v>0</v>
      </c>
    </row>
    <row r="873" spans="1:34" ht="25" customHeight="1" x14ac:dyDescent="0.25">
      <c r="A873" s="332">
        <v>0</v>
      </c>
      <c r="B873" s="330">
        <f>B865-B867-B868-B869</f>
        <v>0</v>
      </c>
      <c r="C873" s="331">
        <f t="shared" ref="C873" si="576">C865-C867-C868-C869</f>
        <v>0</v>
      </c>
      <c r="D873" s="266">
        <f>D865-D867-D868-D869</f>
        <v>0</v>
      </c>
      <c r="E873" s="266">
        <f t="shared" ref="E873:AF873" si="577">E865-E867-E868-E869</f>
        <v>0</v>
      </c>
      <c r="F873" s="266">
        <f t="shared" si="577"/>
        <v>0</v>
      </c>
      <c r="G873" s="266">
        <f t="shared" si="577"/>
        <v>0</v>
      </c>
      <c r="H873" s="266">
        <f t="shared" si="577"/>
        <v>0</v>
      </c>
      <c r="I873" s="266">
        <f t="shared" si="577"/>
        <v>0</v>
      </c>
      <c r="J873" s="266">
        <f t="shared" si="577"/>
        <v>0</v>
      </c>
      <c r="K873" s="355">
        <f t="shared" si="577"/>
        <v>0</v>
      </c>
      <c r="L873" s="355">
        <f t="shared" si="577"/>
        <v>0</v>
      </c>
      <c r="M873" s="355">
        <f t="shared" si="577"/>
        <v>0</v>
      </c>
      <c r="N873" s="355">
        <f t="shared" si="577"/>
        <v>0</v>
      </c>
      <c r="O873" s="355">
        <f t="shared" si="577"/>
        <v>0</v>
      </c>
      <c r="P873" s="355">
        <f t="shared" si="577"/>
        <v>0</v>
      </c>
      <c r="Q873" s="355">
        <f t="shared" si="577"/>
        <v>0</v>
      </c>
      <c r="R873" s="355">
        <f t="shared" si="577"/>
        <v>0</v>
      </c>
      <c r="S873" s="355">
        <f t="shared" si="577"/>
        <v>0</v>
      </c>
      <c r="T873" s="355">
        <f t="shared" si="577"/>
        <v>0</v>
      </c>
      <c r="U873" s="355">
        <f t="shared" si="577"/>
        <v>0</v>
      </c>
      <c r="V873" s="355">
        <f t="shared" si="577"/>
        <v>0</v>
      </c>
      <c r="W873" s="355">
        <f t="shared" si="577"/>
        <v>0</v>
      </c>
      <c r="X873" s="355">
        <f t="shared" si="577"/>
        <v>0</v>
      </c>
      <c r="Y873" s="355">
        <f t="shared" si="577"/>
        <v>0</v>
      </c>
      <c r="Z873" s="355">
        <f t="shared" si="577"/>
        <v>0</v>
      </c>
      <c r="AA873" s="355">
        <f t="shared" si="577"/>
        <v>0</v>
      </c>
      <c r="AB873" s="355">
        <f t="shared" si="577"/>
        <v>0</v>
      </c>
      <c r="AC873" s="355">
        <f t="shared" si="577"/>
        <v>0</v>
      </c>
      <c r="AD873" s="355">
        <f t="shared" si="577"/>
        <v>0</v>
      </c>
      <c r="AE873" s="355">
        <f t="shared" si="577"/>
        <v>0</v>
      </c>
      <c r="AF873" s="372">
        <f t="shared" si="577"/>
        <v>0</v>
      </c>
      <c r="AG873" s="18">
        <v>0</v>
      </c>
      <c r="AH873" s="17">
        <f t="shared" si="573"/>
        <v>0</v>
      </c>
    </row>
    <row r="874" spans="1:34" ht="25" customHeight="1" thickBot="1" x14ac:dyDescent="0.3">
      <c r="A874" s="249"/>
      <c r="B874" s="32"/>
      <c r="C874" s="100"/>
      <c r="D874" s="264"/>
      <c r="E874" s="264"/>
      <c r="F874" s="264"/>
      <c r="G874" s="264"/>
      <c r="H874" s="264"/>
      <c r="I874" s="264"/>
      <c r="J874" s="264"/>
      <c r="K874" s="379"/>
      <c r="L874" s="378"/>
      <c r="M874" s="101"/>
      <c r="N874" s="102"/>
      <c r="O874" s="77"/>
      <c r="P874" s="99"/>
      <c r="Q874" s="103"/>
      <c r="R874" s="104"/>
      <c r="S874" s="103"/>
      <c r="T874" s="104"/>
      <c r="U874" s="103"/>
      <c r="V874" s="103"/>
      <c r="W874" s="104"/>
      <c r="X874" s="103"/>
      <c r="Y874" s="104"/>
      <c r="Z874" s="103"/>
      <c r="AA874" s="104"/>
      <c r="AB874" s="105"/>
      <c r="AC874" s="33"/>
      <c r="AD874" s="33"/>
      <c r="AE874" s="33"/>
      <c r="AF874" s="33"/>
      <c r="AG874" s="80"/>
      <c r="AH874" s="17">
        <f t="shared" si="573"/>
        <v>0</v>
      </c>
    </row>
    <row r="875" spans="1:34" ht="40" customHeight="1" x14ac:dyDescent="0.25">
      <c r="A875" s="235" t="s">
        <v>1207</v>
      </c>
      <c r="B875" s="236"/>
      <c r="C875" s="237"/>
      <c r="D875" s="246"/>
      <c r="E875" s="246"/>
      <c r="F875" s="246"/>
      <c r="G875" s="246"/>
      <c r="H875" s="246"/>
      <c r="I875" s="246"/>
      <c r="J875" s="246"/>
      <c r="K875" s="357"/>
      <c r="L875" s="376"/>
      <c r="M875" s="95"/>
      <c r="O875" s="77"/>
      <c r="P875" s="107"/>
      <c r="Q875" s="96"/>
      <c r="S875" s="96"/>
      <c r="U875" s="96"/>
      <c r="V875" s="96"/>
      <c r="X875" s="96"/>
      <c r="Z875" s="96"/>
      <c r="AB875" s="97"/>
      <c r="AC875" s="30"/>
      <c r="AD875" s="30"/>
      <c r="AE875" s="30"/>
      <c r="AF875" s="30"/>
      <c r="AH875" s="17">
        <f>IF($L$876=0,0,1)</f>
        <v>0</v>
      </c>
    </row>
    <row r="876" spans="1:34" ht="25" customHeight="1" x14ac:dyDescent="0.25">
      <c r="A876" s="119" t="s">
        <v>188</v>
      </c>
      <c r="B876" s="37"/>
      <c r="C876" s="37"/>
      <c r="D876" s="238"/>
      <c r="E876" s="238"/>
      <c r="F876" s="238"/>
      <c r="G876" s="238"/>
      <c r="H876" s="238"/>
      <c r="I876" s="238"/>
      <c r="J876" s="238"/>
      <c r="K876" s="372">
        <f t="shared" ref="K876:K882" si="578">D876+E876+F876+H876+J876</f>
        <v>0</v>
      </c>
      <c r="L876" s="376">
        <f t="shared" ref="L876:L882" si="579">G876+I876+K876</f>
        <v>0</v>
      </c>
      <c r="M876" s="95"/>
      <c r="O876" s="77">
        <f>IF(L876&gt;1,1,0)</f>
        <v>0</v>
      </c>
      <c r="P876" s="93"/>
      <c r="Q876" s="96"/>
      <c r="S876" s="96"/>
      <c r="U876" s="96"/>
      <c r="V876" s="96"/>
      <c r="X876" s="96"/>
      <c r="Z876" s="96"/>
      <c r="AB876" s="97"/>
      <c r="AC876" s="30">
        <f t="shared" ref="AC876:AC882" si="580">Q876</f>
        <v>0</v>
      </c>
      <c r="AD876" s="30">
        <f t="shared" ref="AD876:AD882" si="581">D876+E876+F876+H876+J876</f>
        <v>0</v>
      </c>
      <c r="AE876" s="30">
        <f t="shared" ref="AE876:AE882" si="582">G876</f>
        <v>0</v>
      </c>
      <c r="AF876" s="30">
        <f t="shared" ref="AF876:AF882" si="583">AC876+AD876+AE876</f>
        <v>0</v>
      </c>
      <c r="AG876" s="18" t="s">
        <v>1208</v>
      </c>
      <c r="AH876" s="17">
        <f>IF($L$876=0,0,1)</f>
        <v>0</v>
      </c>
    </row>
    <row r="877" spans="1:34" ht="25" customHeight="1" x14ac:dyDescent="0.25">
      <c r="A877" s="119" t="s">
        <v>1209</v>
      </c>
      <c r="B877" s="39"/>
      <c r="C877" s="39"/>
      <c r="D877" s="274"/>
      <c r="E877" s="274"/>
      <c r="F877" s="274"/>
      <c r="G877" s="274"/>
      <c r="H877" s="274"/>
      <c r="I877" s="274"/>
      <c r="J877" s="274"/>
      <c r="K877" s="383">
        <f t="shared" si="578"/>
        <v>0</v>
      </c>
      <c r="L877" s="376">
        <f t="shared" si="579"/>
        <v>0</v>
      </c>
      <c r="M877" s="95"/>
      <c r="O877" s="77"/>
      <c r="P877" s="93"/>
      <c r="Q877" s="96"/>
      <c r="S877" s="96"/>
      <c r="U877" s="96"/>
      <c r="V877" s="96"/>
      <c r="X877" s="96"/>
      <c r="Z877" s="96"/>
      <c r="AB877" s="97"/>
      <c r="AC877" s="30">
        <f t="shared" si="580"/>
        <v>0</v>
      </c>
      <c r="AD877" s="30">
        <f t="shared" si="581"/>
        <v>0</v>
      </c>
      <c r="AE877" s="30">
        <f t="shared" si="582"/>
        <v>0</v>
      </c>
      <c r="AF877" s="30">
        <f t="shared" si="583"/>
        <v>0</v>
      </c>
      <c r="AG877" s="18" t="s">
        <v>1210</v>
      </c>
      <c r="AH877" s="17">
        <f t="shared" ref="AH877:AH885" si="584">IF($L$876=0,0,1)</f>
        <v>0</v>
      </c>
    </row>
    <row r="878" spans="1:34" ht="25" customHeight="1" x14ac:dyDescent="0.25">
      <c r="A878" s="119" t="s">
        <v>1211</v>
      </c>
      <c r="B878" s="39"/>
      <c r="C878" s="39"/>
      <c r="D878" s="274"/>
      <c r="E878" s="274"/>
      <c r="F878" s="274"/>
      <c r="G878" s="274"/>
      <c r="H878" s="274"/>
      <c r="I878" s="274"/>
      <c r="J878" s="274"/>
      <c r="K878" s="383">
        <f t="shared" si="578"/>
        <v>0</v>
      </c>
      <c r="L878" s="376">
        <f t="shared" si="579"/>
        <v>0</v>
      </c>
      <c r="M878" s="95"/>
      <c r="O878" s="77"/>
      <c r="P878" s="93"/>
      <c r="Q878" s="96"/>
      <c r="S878" s="96"/>
      <c r="U878" s="96"/>
      <c r="V878" s="96"/>
      <c r="X878" s="96"/>
      <c r="Z878" s="96"/>
      <c r="AB878" s="97"/>
      <c r="AC878" s="30">
        <f t="shared" si="580"/>
        <v>0</v>
      </c>
      <c r="AD878" s="30">
        <f t="shared" si="581"/>
        <v>0</v>
      </c>
      <c r="AE878" s="30">
        <f t="shared" si="582"/>
        <v>0</v>
      </c>
      <c r="AF878" s="30">
        <f t="shared" si="583"/>
        <v>0</v>
      </c>
      <c r="AG878" s="18" t="s">
        <v>1212</v>
      </c>
      <c r="AH878" s="17">
        <f t="shared" si="584"/>
        <v>0</v>
      </c>
    </row>
    <row r="879" spans="1:34" ht="25" customHeight="1" x14ac:dyDescent="0.25">
      <c r="A879" s="119" t="s">
        <v>1213</v>
      </c>
      <c r="B879" s="39"/>
      <c r="C879" s="39"/>
      <c r="D879" s="274"/>
      <c r="E879" s="274"/>
      <c r="F879" s="274"/>
      <c r="G879" s="274"/>
      <c r="H879" s="274"/>
      <c r="I879" s="274"/>
      <c r="J879" s="274"/>
      <c r="K879" s="383">
        <f t="shared" si="578"/>
        <v>0</v>
      </c>
      <c r="L879" s="376">
        <f t="shared" si="579"/>
        <v>0</v>
      </c>
      <c r="M879" s="95"/>
      <c r="O879" s="77"/>
      <c r="P879" s="93"/>
      <c r="Q879" s="96"/>
      <c r="S879" s="96"/>
      <c r="U879" s="96"/>
      <c r="V879" s="96"/>
      <c r="X879" s="96"/>
      <c r="Z879" s="96"/>
      <c r="AB879" s="97"/>
      <c r="AC879" s="30">
        <f t="shared" si="580"/>
        <v>0</v>
      </c>
      <c r="AD879" s="30">
        <f t="shared" si="581"/>
        <v>0</v>
      </c>
      <c r="AE879" s="30">
        <f t="shared" si="582"/>
        <v>0</v>
      </c>
      <c r="AF879" s="30">
        <f t="shared" si="583"/>
        <v>0</v>
      </c>
      <c r="AG879" s="18" t="s">
        <v>1214</v>
      </c>
      <c r="AH879" s="17">
        <f t="shared" si="584"/>
        <v>0</v>
      </c>
    </row>
    <row r="880" spans="1:34" ht="25" customHeight="1" x14ac:dyDescent="0.25">
      <c r="A880" s="248">
        <v>0</v>
      </c>
      <c r="B880" s="39"/>
      <c r="C880" s="40"/>
      <c r="D880" s="276"/>
      <c r="E880" s="276"/>
      <c r="F880" s="276"/>
      <c r="G880" s="276"/>
      <c r="H880" s="276"/>
      <c r="I880" s="276"/>
      <c r="J880" s="276"/>
      <c r="K880" s="367">
        <f t="shared" si="578"/>
        <v>0</v>
      </c>
      <c r="L880" s="376">
        <f t="shared" si="579"/>
        <v>0</v>
      </c>
      <c r="M880" s="95"/>
      <c r="O880" s="77"/>
      <c r="P880" s="93"/>
      <c r="Q880" s="96"/>
      <c r="S880" s="96"/>
      <c r="U880" s="96"/>
      <c r="V880" s="96"/>
      <c r="X880" s="96"/>
      <c r="Z880" s="96"/>
      <c r="AB880" s="97"/>
      <c r="AC880" s="30">
        <f t="shared" si="580"/>
        <v>0</v>
      </c>
      <c r="AD880" s="30">
        <f t="shared" si="581"/>
        <v>0</v>
      </c>
      <c r="AE880" s="30">
        <f t="shared" si="582"/>
        <v>0</v>
      </c>
      <c r="AF880" s="30">
        <f t="shared" si="583"/>
        <v>0</v>
      </c>
      <c r="AG880" s="18">
        <v>0</v>
      </c>
      <c r="AH880" s="17">
        <f t="shared" si="584"/>
        <v>0</v>
      </c>
    </row>
    <row r="881" spans="1:34" ht="25" customHeight="1" x14ac:dyDescent="0.25">
      <c r="A881" s="248">
        <v>0</v>
      </c>
      <c r="B881" s="39"/>
      <c r="C881" s="40"/>
      <c r="D881" s="276"/>
      <c r="E881" s="276"/>
      <c r="F881" s="276"/>
      <c r="G881" s="276"/>
      <c r="H881" s="276"/>
      <c r="I881" s="276"/>
      <c r="J881" s="276"/>
      <c r="K881" s="367">
        <f t="shared" si="578"/>
        <v>0</v>
      </c>
      <c r="L881" s="376">
        <f t="shared" si="579"/>
        <v>0</v>
      </c>
      <c r="M881" s="95"/>
      <c r="O881" s="77"/>
      <c r="P881" s="93"/>
      <c r="Q881" s="96"/>
      <c r="S881" s="96"/>
      <c r="U881" s="96"/>
      <c r="V881" s="96"/>
      <c r="X881" s="96"/>
      <c r="Z881" s="96"/>
      <c r="AB881" s="97"/>
      <c r="AC881" s="30">
        <f t="shared" si="580"/>
        <v>0</v>
      </c>
      <c r="AD881" s="30">
        <f t="shared" si="581"/>
        <v>0</v>
      </c>
      <c r="AE881" s="30">
        <f t="shared" si="582"/>
        <v>0</v>
      </c>
      <c r="AF881" s="30">
        <f t="shared" si="583"/>
        <v>0</v>
      </c>
      <c r="AG881" s="18">
        <v>0</v>
      </c>
      <c r="AH881" s="17">
        <f t="shared" si="584"/>
        <v>0</v>
      </c>
    </row>
    <row r="882" spans="1:34" ht="25" customHeight="1" x14ac:dyDescent="0.25">
      <c r="A882" s="248">
        <v>0</v>
      </c>
      <c r="B882" s="39"/>
      <c r="C882" s="40"/>
      <c r="D882" s="276"/>
      <c r="E882" s="276"/>
      <c r="F882" s="276"/>
      <c r="G882" s="276"/>
      <c r="H882" s="276"/>
      <c r="I882" s="276"/>
      <c r="J882" s="276"/>
      <c r="K882" s="367">
        <f t="shared" si="578"/>
        <v>0</v>
      </c>
      <c r="L882" s="376">
        <f t="shared" si="579"/>
        <v>0</v>
      </c>
      <c r="M882" s="95"/>
      <c r="O882" s="77"/>
      <c r="P882" s="93"/>
      <c r="Q882" s="96"/>
      <c r="S882" s="96"/>
      <c r="U882" s="96"/>
      <c r="V882" s="96"/>
      <c r="X882" s="96"/>
      <c r="Z882" s="96"/>
      <c r="AB882" s="97"/>
      <c r="AC882" s="30">
        <f t="shared" si="580"/>
        <v>0</v>
      </c>
      <c r="AD882" s="30">
        <f t="shared" si="581"/>
        <v>0</v>
      </c>
      <c r="AE882" s="30">
        <f t="shared" si="582"/>
        <v>0</v>
      </c>
      <c r="AF882" s="30">
        <f t="shared" si="583"/>
        <v>0</v>
      </c>
      <c r="AG882" s="18">
        <v>0</v>
      </c>
      <c r="AH882" s="17">
        <f t="shared" si="584"/>
        <v>0</v>
      </c>
    </row>
    <row r="883" spans="1:34" s="66" customFormat="1" ht="25" customHeight="1" x14ac:dyDescent="0.25">
      <c r="A883" s="252" t="s">
        <v>235</v>
      </c>
      <c r="B883" s="34" t="str">
        <f>IF(B876-B877-B878=0,"OK","OUT OF BALANCE BY")</f>
        <v>OK</v>
      </c>
      <c r="C883" s="108" t="str">
        <f t="shared" ref="C883:L883" si="585">IF(C876-C877-C878=0,"OK","OUT OF BALANCE BY")</f>
        <v>OK</v>
      </c>
      <c r="D883" s="268" t="str">
        <f t="shared" si="585"/>
        <v>OK</v>
      </c>
      <c r="E883" s="268" t="str">
        <f t="shared" si="585"/>
        <v>OK</v>
      </c>
      <c r="F883" s="268" t="str">
        <f t="shared" si="585"/>
        <v>OK</v>
      </c>
      <c r="G883" s="268" t="str">
        <f t="shared" si="585"/>
        <v>OK</v>
      </c>
      <c r="H883" s="268" t="str">
        <f t="shared" si="585"/>
        <v>OK</v>
      </c>
      <c r="I883" s="268" t="str">
        <f t="shared" si="585"/>
        <v>OK</v>
      </c>
      <c r="J883" s="268" t="str">
        <f t="shared" si="585"/>
        <v>OK</v>
      </c>
      <c r="K883" s="364" t="str">
        <f t="shared" si="585"/>
        <v>OK</v>
      </c>
      <c r="L883" s="380" t="str">
        <f t="shared" si="585"/>
        <v>OK</v>
      </c>
      <c r="M883" s="109"/>
      <c r="O883" s="77"/>
      <c r="P883" s="96"/>
      <c r="Q883" s="110"/>
      <c r="S883" s="110"/>
      <c r="U883" s="110"/>
      <c r="V883" s="110"/>
      <c r="X883" s="110"/>
      <c r="Z883" s="110"/>
      <c r="AB883" s="111"/>
      <c r="AC883" s="35" t="str">
        <f t="shared" ref="AC883:AF883" si="586">IF(AC876-AC877-AC878=0,"OK","OUT OF BALANCE BY")</f>
        <v>OK</v>
      </c>
      <c r="AD883" s="35" t="str">
        <f t="shared" si="586"/>
        <v>OK</v>
      </c>
      <c r="AE883" s="35" t="str">
        <f t="shared" si="586"/>
        <v>OK</v>
      </c>
      <c r="AF883" s="35" t="str">
        <f t="shared" si="586"/>
        <v>OK</v>
      </c>
      <c r="AG883" s="18"/>
      <c r="AH883" s="17">
        <f t="shared" si="584"/>
        <v>0</v>
      </c>
    </row>
    <row r="884" spans="1:34" s="66" customFormat="1" ht="25" customHeight="1" x14ac:dyDescent="0.25">
      <c r="A884" s="252"/>
      <c r="B884" s="31">
        <f>B876-B877-B878</f>
        <v>0</v>
      </c>
      <c r="C884" s="94">
        <f t="shared" ref="C884:L884" si="587">C876-C877-C878</f>
        <v>0</v>
      </c>
      <c r="D884" s="263">
        <f t="shared" si="587"/>
        <v>0</v>
      </c>
      <c r="E884" s="263">
        <f t="shared" si="587"/>
        <v>0</v>
      </c>
      <c r="F884" s="263">
        <f t="shared" si="587"/>
        <v>0</v>
      </c>
      <c r="G884" s="263">
        <f t="shared" si="587"/>
        <v>0</v>
      </c>
      <c r="H884" s="263">
        <f t="shared" si="587"/>
        <v>0</v>
      </c>
      <c r="I884" s="263">
        <f t="shared" si="587"/>
        <v>0</v>
      </c>
      <c r="J884" s="263">
        <f t="shared" si="587"/>
        <v>0</v>
      </c>
      <c r="K884" s="363">
        <f t="shared" si="587"/>
        <v>0</v>
      </c>
      <c r="L884" s="376">
        <f t="shared" si="587"/>
        <v>0</v>
      </c>
      <c r="M884" s="109"/>
      <c r="O884" s="77"/>
      <c r="P884" s="96"/>
      <c r="Q884" s="96"/>
      <c r="R884" s="17"/>
      <c r="S884" s="96"/>
      <c r="T884" s="17"/>
      <c r="U884" s="96"/>
      <c r="V884" s="96"/>
      <c r="W884" s="17"/>
      <c r="X884" s="96"/>
      <c r="Y884" s="17"/>
      <c r="Z884" s="96"/>
      <c r="AA884" s="17"/>
      <c r="AB884" s="97"/>
      <c r="AC884" s="30">
        <f t="shared" ref="AC884:AF884" si="588">AC876-AC877-AC878</f>
        <v>0</v>
      </c>
      <c r="AD884" s="30">
        <f t="shared" si="588"/>
        <v>0</v>
      </c>
      <c r="AE884" s="30">
        <f t="shared" si="588"/>
        <v>0</v>
      </c>
      <c r="AF884" s="30">
        <f t="shared" si="588"/>
        <v>0</v>
      </c>
      <c r="AG884" s="18"/>
      <c r="AH884" s="17">
        <f t="shared" si="584"/>
        <v>0</v>
      </c>
    </row>
    <row r="885" spans="1:34" ht="25" customHeight="1" thickBot="1" x14ac:dyDescent="0.3">
      <c r="A885" s="249"/>
      <c r="B885" s="32"/>
      <c r="C885" s="100"/>
      <c r="D885" s="264"/>
      <c r="E885" s="264"/>
      <c r="F885" s="264"/>
      <c r="G885" s="264"/>
      <c r="H885" s="264"/>
      <c r="I885" s="264"/>
      <c r="J885" s="264"/>
      <c r="K885" s="379"/>
      <c r="L885" s="378"/>
      <c r="M885" s="101"/>
      <c r="N885" s="102"/>
      <c r="O885" s="77"/>
      <c r="P885" s="99"/>
      <c r="Q885" s="103"/>
      <c r="R885" s="104"/>
      <c r="S885" s="103"/>
      <c r="T885" s="104"/>
      <c r="U885" s="103"/>
      <c r="V885" s="103"/>
      <c r="W885" s="104"/>
      <c r="X885" s="103"/>
      <c r="Y885" s="104"/>
      <c r="Z885" s="103"/>
      <c r="AA885" s="104"/>
      <c r="AB885" s="105"/>
      <c r="AC885" s="33"/>
      <c r="AD885" s="33"/>
      <c r="AE885" s="33"/>
      <c r="AF885" s="33"/>
      <c r="AG885" s="80"/>
      <c r="AH885" s="17">
        <f t="shared" si="584"/>
        <v>0</v>
      </c>
    </row>
    <row r="886" spans="1:34" ht="40" customHeight="1" x14ac:dyDescent="0.25">
      <c r="A886" s="233" t="s">
        <v>1215</v>
      </c>
      <c r="B886" s="236"/>
      <c r="C886" s="237"/>
      <c r="D886" s="246"/>
      <c r="E886" s="246"/>
      <c r="F886" s="246"/>
      <c r="G886" s="246"/>
      <c r="H886" s="246"/>
      <c r="I886" s="246"/>
      <c r="J886" s="246"/>
      <c r="K886" s="357"/>
      <c r="L886" s="376"/>
      <c r="M886" s="95"/>
      <c r="O886" s="77"/>
      <c r="P886" s="106"/>
      <c r="Q886" s="96"/>
      <c r="S886" s="96"/>
      <c r="U886" s="96"/>
      <c r="V886" s="96"/>
      <c r="X886" s="96"/>
      <c r="Z886" s="96"/>
      <c r="AB886" s="97"/>
      <c r="AC886" s="30"/>
      <c r="AD886" s="30"/>
      <c r="AE886" s="30"/>
      <c r="AF886" s="30"/>
      <c r="AH886" s="17">
        <f>IF($L$887=0,0,1)</f>
        <v>0</v>
      </c>
    </row>
    <row r="887" spans="1:34" ht="25" customHeight="1" x14ac:dyDescent="0.25">
      <c r="A887" s="119" t="s">
        <v>188</v>
      </c>
      <c r="B887" s="238"/>
      <c r="C887" s="238"/>
      <c r="D887" s="238"/>
      <c r="E887" s="238"/>
      <c r="F887" s="238"/>
      <c r="G887" s="238"/>
      <c r="H887" s="238"/>
      <c r="I887" s="238"/>
      <c r="J887" s="238"/>
      <c r="K887" s="372">
        <f t="shared" ref="K887:K922" si="589">D887+E887+F887+H887+J887</f>
        <v>0</v>
      </c>
      <c r="L887" s="376">
        <f t="shared" ref="L887:L922" si="590">G887+I887+K887</f>
        <v>0</v>
      </c>
      <c r="M887" s="95"/>
      <c r="O887" s="77">
        <f>IF(L887&gt;1,1,0)</f>
        <v>0</v>
      </c>
      <c r="P887" s="93"/>
      <c r="Q887" s="96"/>
      <c r="S887" s="96"/>
      <c r="U887" s="96"/>
      <c r="V887" s="96"/>
      <c r="X887" s="96"/>
      <c r="Z887" s="96"/>
      <c r="AB887" s="97"/>
      <c r="AC887" s="30">
        <f t="shared" ref="AC887:AC922" si="591">Q887</f>
        <v>0</v>
      </c>
      <c r="AD887" s="30">
        <f t="shared" ref="AD887:AD922" si="592">D887+E887+F887+H887+J887</f>
        <v>0</v>
      </c>
      <c r="AE887" s="30">
        <f t="shared" ref="AE887:AE922" si="593">G887</f>
        <v>0</v>
      </c>
      <c r="AF887" s="30">
        <f t="shared" ref="AF887:AF922" si="594">AC887+AD887+AE887</f>
        <v>0</v>
      </c>
      <c r="AG887" s="18" t="s">
        <v>1216</v>
      </c>
      <c r="AH887" s="17">
        <f t="shared" ref="AH887:AH925" si="595">IF($L$887=0,0,1)</f>
        <v>0</v>
      </c>
    </row>
    <row r="888" spans="1:34" ht="25" customHeight="1" x14ac:dyDescent="0.25">
      <c r="A888" s="119" t="s">
        <v>1217</v>
      </c>
      <c r="B888" s="238"/>
      <c r="C888" s="238"/>
      <c r="D888" s="238"/>
      <c r="E888" s="238"/>
      <c r="F888" s="238"/>
      <c r="G888" s="238"/>
      <c r="H888" s="238"/>
      <c r="I888" s="238"/>
      <c r="J888" s="238"/>
      <c r="K888" s="372">
        <f t="shared" si="589"/>
        <v>0</v>
      </c>
      <c r="L888" s="376">
        <f t="shared" si="590"/>
        <v>0</v>
      </c>
      <c r="M888" s="95"/>
      <c r="O888" s="77"/>
      <c r="P888" s="93"/>
      <c r="Q888" s="96"/>
      <c r="S888" s="96"/>
      <c r="U888" s="96"/>
      <c r="V888" s="96"/>
      <c r="X888" s="96"/>
      <c r="Z888" s="96"/>
      <c r="AB888" s="97"/>
      <c r="AC888" s="30">
        <f t="shared" si="591"/>
        <v>0</v>
      </c>
      <c r="AD888" s="30">
        <f t="shared" si="592"/>
        <v>0</v>
      </c>
      <c r="AE888" s="30">
        <f t="shared" si="593"/>
        <v>0</v>
      </c>
      <c r="AF888" s="30">
        <f t="shared" si="594"/>
        <v>0</v>
      </c>
      <c r="AG888" s="18" t="s">
        <v>1218</v>
      </c>
      <c r="AH888" s="17">
        <f t="shared" si="595"/>
        <v>0</v>
      </c>
    </row>
    <row r="889" spans="1:34" ht="25" customHeight="1" x14ac:dyDescent="0.25">
      <c r="A889" s="119" t="s">
        <v>1219</v>
      </c>
      <c r="B889" s="238"/>
      <c r="C889" s="238"/>
      <c r="D889" s="238"/>
      <c r="E889" s="238"/>
      <c r="F889" s="238"/>
      <c r="G889" s="238"/>
      <c r="H889" s="238"/>
      <c r="I889" s="238"/>
      <c r="J889" s="238"/>
      <c r="K889" s="372">
        <f t="shared" si="589"/>
        <v>0</v>
      </c>
      <c r="L889" s="376">
        <f t="shared" si="590"/>
        <v>0</v>
      </c>
      <c r="M889" s="95"/>
      <c r="O889" s="77"/>
      <c r="P889" s="93"/>
      <c r="Q889" s="96"/>
      <c r="S889" s="96"/>
      <c r="U889" s="96"/>
      <c r="V889" s="96"/>
      <c r="X889" s="96"/>
      <c r="Z889" s="96"/>
      <c r="AB889" s="97"/>
      <c r="AC889" s="30">
        <f t="shared" si="591"/>
        <v>0</v>
      </c>
      <c r="AD889" s="30">
        <f t="shared" si="592"/>
        <v>0</v>
      </c>
      <c r="AE889" s="30">
        <f t="shared" si="593"/>
        <v>0</v>
      </c>
      <c r="AF889" s="30">
        <f t="shared" si="594"/>
        <v>0</v>
      </c>
      <c r="AG889" s="18" t="s">
        <v>1220</v>
      </c>
      <c r="AH889" s="17">
        <f t="shared" si="595"/>
        <v>0</v>
      </c>
    </row>
    <row r="890" spans="1:34" ht="25" customHeight="1" x14ac:dyDescent="0.25">
      <c r="A890" s="119" t="s">
        <v>1221</v>
      </c>
      <c r="B890" s="238"/>
      <c r="C890" s="238"/>
      <c r="D890" s="238"/>
      <c r="E890" s="238"/>
      <c r="F890" s="238"/>
      <c r="G890" s="238"/>
      <c r="H890" s="238"/>
      <c r="I890" s="238"/>
      <c r="J890" s="238"/>
      <c r="K890" s="372">
        <f t="shared" si="589"/>
        <v>0</v>
      </c>
      <c r="L890" s="376">
        <f t="shared" si="590"/>
        <v>0</v>
      </c>
      <c r="M890" s="95"/>
      <c r="O890" s="77"/>
      <c r="P890" s="93"/>
      <c r="Q890" s="96"/>
      <c r="S890" s="96"/>
      <c r="U890" s="96"/>
      <c r="V890" s="96"/>
      <c r="X890" s="96"/>
      <c r="Z890" s="96"/>
      <c r="AB890" s="97"/>
      <c r="AC890" s="30">
        <f t="shared" si="591"/>
        <v>0</v>
      </c>
      <c r="AD890" s="30">
        <f t="shared" si="592"/>
        <v>0</v>
      </c>
      <c r="AE890" s="30">
        <f t="shared" si="593"/>
        <v>0</v>
      </c>
      <c r="AF890" s="30">
        <f t="shared" si="594"/>
        <v>0</v>
      </c>
      <c r="AG890" s="18" t="s">
        <v>1222</v>
      </c>
      <c r="AH890" s="17">
        <f t="shared" si="595"/>
        <v>0</v>
      </c>
    </row>
    <row r="891" spans="1:34" ht="25" customHeight="1" x14ac:dyDescent="0.25">
      <c r="A891" s="119" t="s">
        <v>1223</v>
      </c>
      <c r="B891" s="274"/>
      <c r="C891" s="274"/>
      <c r="D891" s="274"/>
      <c r="E891" s="274"/>
      <c r="F891" s="274"/>
      <c r="G891" s="274"/>
      <c r="H891" s="274"/>
      <c r="I891" s="274"/>
      <c r="J891" s="274"/>
      <c r="K891" s="383">
        <f t="shared" si="589"/>
        <v>0</v>
      </c>
      <c r="L891" s="376">
        <f t="shared" si="590"/>
        <v>0</v>
      </c>
      <c r="M891" s="95"/>
      <c r="O891" s="77"/>
      <c r="P891" s="93"/>
      <c r="Q891" s="96"/>
      <c r="S891" s="96"/>
      <c r="U891" s="96"/>
      <c r="V891" s="96"/>
      <c r="X891" s="96"/>
      <c r="Z891" s="96"/>
      <c r="AB891" s="97"/>
      <c r="AC891" s="30">
        <f t="shared" si="591"/>
        <v>0</v>
      </c>
      <c r="AD891" s="30">
        <f t="shared" si="592"/>
        <v>0</v>
      </c>
      <c r="AE891" s="30">
        <f t="shared" si="593"/>
        <v>0</v>
      </c>
      <c r="AF891" s="30">
        <f t="shared" si="594"/>
        <v>0</v>
      </c>
      <c r="AG891" s="18" t="s">
        <v>1224</v>
      </c>
      <c r="AH891" s="17">
        <f t="shared" si="595"/>
        <v>0</v>
      </c>
    </row>
    <row r="892" spans="1:34" ht="25" customHeight="1" x14ac:dyDescent="0.25">
      <c r="A892" s="119" t="s">
        <v>1225</v>
      </c>
      <c r="B892" s="274"/>
      <c r="C892" s="274"/>
      <c r="D892" s="274"/>
      <c r="E892" s="274"/>
      <c r="F892" s="274"/>
      <c r="G892" s="274"/>
      <c r="H892" s="274"/>
      <c r="I892" s="274"/>
      <c r="J892" s="274"/>
      <c r="K892" s="383">
        <f t="shared" si="589"/>
        <v>0</v>
      </c>
      <c r="L892" s="376">
        <f t="shared" si="590"/>
        <v>0</v>
      </c>
      <c r="M892" s="95"/>
      <c r="O892" s="77"/>
      <c r="P892" s="93"/>
      <c r="Q892" s="96"/>
      <c r="S892" s="96"/>
      <c r="U892" s="96"/>
      <c r="V892" s="96"/>
      <c r="X892" s="96"/>
      <c r="Z892" s="96"/>
      <c r="AB892" s="97"/>
      <c r="AC892" s="30">
        <f t="shared" si="591"/>
        <v>0</v>
      </c>
      <c r="AD892" s="30">
        <f t="shared" si="592"/>
        <v>0</v>
      </c>
      <c r="AE892" s="30">
        <f t="shared" si="593"/>
        <v>0</v>
      </c>
      <c r="AF892" s="30">
        <f t="shared" si="594"/>
        <v>0</v>
      </c>
      <c r="AG892" s="18" t="s">
        <v>1226</v>
      </c>
      <c r="AH892" s="17">
        <f t="shared" si="595"/>
        <v>0</v>
      </c>
    </row>
    <row r="893" spans="1:34" ht="25" customHeight="1" x14ac:dyDescent="0.25">
      <c r="A893" s="119" t="s">
        <v>2139</v>
      </c>
      <c r="B893" s="274"/>
      <c r="C893" s="274"/>
      <c r="D893" s="274"/>
      <c r="E893" s="274"/>
      <c r="F893" s="274"/>
      <c r="G893" s="274"/>
      <c r="H893" s="274"/>
      <c r="I893" s="274"/>
      <c r="J893" s="274"/>
      <c r="K893" s="383">
        <f t="shared" si="589"/>
        <v>0</v>
      </c>
      <c r="L893" s="376">
        <f t="shared" si="590"/>
        <v>0</v>
      </c>
      <c r="M893" s="95"/>
      <c r="O893" s="77"/>
      <c r="P893" s="93"/>
      <c r="Q893" s="96"/>
      <c r="S893" s="96"/>
      <c r="U893" s="96"/>
      <c r="V893" s="96"/>
      <c r="X893" s="96"/>
      <c r="Z893" s="96"/>
      <c r="AB893" s="97"/>
      <c r="AC893" s="30">
        <f t="shared" si="591"/>
        <v>0</v>
      </c>
      <c r="AD893" s="30">
        <f t="shared" si="592"/>
        <v>0</v>
      </c>
      <c r="AE893" s="30">
        <f t="shared" si="593"/>
        <v>0</v>
      </c>
      <c r="AF893" s="30">
        <f t="shared" si="594"/>
        <v>0</v>
      </c>
      <c r="AG893" s="18" t="s">
        <v>1227</v>
      </c>
      <c r="AH893" s="17">
        <f t="shared" si="595"/>
        <v>0</v>
      </c>
    </row>
    <row r="894" spans="1:34" ht="25" customHeight="1" x14ac:dyDescent="0.25">
      <c r="A894" s="119" t="s">
        <v>1228</v>
      </c>
      <c r="B894" s="274"/>
      <c r="C894" s="274"/>
      <c r="D894" s="274"/>
      <c r="E894" s="274"/>
      <c r="F894" s="274"/>
      <c r="G894" s="274"/>
      <c r="H894" s="274"/>
      <c r="I894" s="274"/>
      <c r="J894" s="274"/>
      <c r="K894" s="383">
        <f t="shared" si="589"/>
        <v>0</v>
      </c>
      <c r="L894" s="376">
        <f t="shared" si="590"/>
        <v>0</v>
      </c>
      <c r="M894" s="95"/>
      <c r="O894" s="77"/>
      <c r="P894" s="93"/>
      <c r="Q894" s="96"/>
      <c r="S894" s="96"/>
      <c r="U894" s="96"/>
      <c r="V894" s="96"/>
      <c r="X894" s="96"/>
      <c r="Z894" s="96"/>
      <c r="AB894" s="97"/>
      <c r="AC894" s="30">
        <f t="shared" si="591"/>
        <v>0</v>
      </c>
      <c r="AD894" s="30">
        <f t="shared" si="592"/>
        <v>0</v>
      </c>
      <c r="AE894" s="30">
        <f t="shared" si="593"/>
        <v>0</v>
      </c>
      <c r="AF894" s="30">
        <f t="shared" si="594"/>
        <v>0</v>
      </c>
      <c r="AG894" s="18" t="s">
        <v>1229</v>
      </c>
      <c r="AH894" s="17">
        <f t="shared" si="595"/>
        <v>0</v>
      </c>
    </row>
    <row r="895" spans="1:34" ht="25" customHeight="1" x14ac:dyDescent="0.25">
      <c r="A895" s="119" t="s">
        <v>1230</v>
      </c>
      <c r="B895" s="274"/>
      <c r="C895" s="274"/>
      <c r="D895" s="274"/>
      <c r="E895" s="274"/>
      <c r="F895" s="274"/>
      <c r="G895" s="274"/>
      <c r="H895" s="274"/>
      <c r="I895" s="274"/>
      <c r="J895" s="274"/>
      <c r="K895" s="383">
        <f t="shared" si="589"/>
        <v>0</v>
      </c>
      <c r="L895" s="376">
        <f t="shared" si="590"/>
        <v>0</v>
      </c>
      <c r="M895" s="95"/>
      <c r="O895" s="77"/>
      <c r="P895" s="93"/>
      <c r="Q895" s="96"/>
      <c r="S895" s="96"/>
      <c r="U895" s="96"/>
      <c r="V895" s="96"/>
      <c r="X895" s="96"/>
      <c r="Z895" s="96"/>
      <c r="AB895" s="97"/>
      <c r="AC895" s="30">
        <f t="shared" si="591"/>
        <v>0</v>
      </c>
      <c r="AD895" s="30">
        <f t="shared" si="592"/>
        <v>0</v>
      </c>
      <c r="AE895" s="30">
        <f t="shared" si="593"/>
        <v>0</v>
      </c>
      <c r="AF895" s="30">
        <f t="shared" si="594"/>
        <v>0</v>
      </c>
      <c r="AG895" s="18" t="s">
        <v>1231</v>
      </c>
      <c r="AH895" s="17">
        <f t="shared" si="595"/>
        <v>0</v>
      </c>
    </row>
    <row r="896" spans="1:34" ht="25" customHeight="1" x14ac:dyDescent="0.25">
      <c r="A896" s="119" t="s">
        <v>1232</v>
      </c>
      <c r="B896" s="274"/>
      <c r="C896" s="274"/>
      <c r="D896" s="274"/>
      <c r="E896" s="274"/>
      <c r="F896" s="274"/>
      <c r="G896" s="274"/>
      <c r="H896" s="274"/>
      <c r="I896" s="274"/>
      <c r="J896" s="274"/>
      <c r="K896" s="383">
        <f t="shared" si="589"/>
        <v>0</v>
      </c>
      <c r="L896" s="376">
        <f t="shared" si="590"/>
        <v>0</v>
      </c>
      <c r="M896" s="95"/>
      <c r="O896" s="77"/>
      <c r="P896" s="93"/>
      <c r="Q896" s="96"/>
      <c r="S896" s="96"/>
      <c r="U896" s="96"/>
      <c r="V896" s="96"/>
      <c r="X896" s="96"/>
      <c r="Z896" s="96"/>
      <c r="AB896" s="97"/>
      <c r="AC896" s="30">
        <f t="shared" si="591"/>
        <v>0</v>
      </c>
      <c r="AD896" s="30">
        <f t="shared" si="592"/>
        <v>0</v>
      </c>
      <c r="AE896" s="30">
        <f t="shared" si="593"/>
        <v>0</v>
      </c>
      <c r="AF896" s="30">
        <f t="shared" si="594"/>
        <v>0</v>
      </c>
      <c r="AG896" s="18" t="s">
        <v>1233</v>
      </c>
      <c r="AH896" s="17">
        <f t="shared" si="595"/>
        <v>0</v>
      </c>
    </row>
    <row r="897" spans="1:34" ht="25" customHeight="1" x14ac:dyDescent="0.25">
      <c r="A897" s="119" t="s">
        <v>1234</v>
      </c>
      <c r="B897" s="274"/>
      <c r="C897" s="274"/>
      <c r="D897" s="274"/>
      <c r="E897" s="274"/>
      <c r="F897" s="274"/>
      <c r="G897" s="274"/>
      <c r="H897" s="274"/>
      <c r="I897" s="274"/>
      <c r="J897" s="274"/>
      <c r="K897" s="383">
        <f t="shared" si="589"/>
        <v>0</v>
      </c>
      <c r="L897" s="376">
        <f t="shared" si="590"/>
        <v>0</v>
      </c>
      <c r="M897" s="95"/>
      <c r="O897" s="77"/>
      <c r="P897" s="93"/>
      <c r="Q897" s="96"/>
      <c r="S897" s="96"/>
      <c r="U897" s="96"/>
      <c r="V897" s="96"/>
      <c r="X897" s="96"/>
      <c r="Z897" s="96"/>
      <c r="AB897" s="97"/>
      <c r="AC897" s="30">
        <f t="shared" si="591"/>
        <v>0</v>
      </c>
      <c r="AD897" s="30">
        <f t="shared" si="592"/>
        <v>0</v>
      </c>
      <c r="AE897" s="30">
        <f t="shared" si="593"/>
        <v>0</v>
      </c>
      <c r="AF897" s="30">
        <f t="shared" si="594"/>
        <v>0</v>
      </c>
      <c r="AG897" s="18" t="s">
        <v>1235</v>
      </c>
      <c r="AH897" s="17">
        <f t="shared" si="595"/>
        <v>0</v>
      </c>
    </row>
    <row r="898" spans="1:34" ht="25" customHeight="1" x14ac:dyDescent="0.25">
      <c r="A898" s="119" t="s">
        <v>1236</v>
      </c>
      <c r="B898" s="274"/>
      <c r="C898" s="274"/>
      <c r="D898" s="274"/>
      <c r="E898" s="274"/>
      <c r="F898" s="274"/>
      <c r="G898" s="274"/>
      <c r="H898" s="274"/>
      <c r="I898" s="274"/>
      <c r="J898" s="274"/>
      <c r="K898" s="383">
        <f t="shared" si="589"/>
        <v>0</v>
      </c>
      <c r="L898" s="376">
        <f t="shared" si="590"/>
        <v>0</v>
      </c>
      <c r="M898" s="95"/>
      <c r="O898" s="77"/>
      <c r="P898" s="93"/>
      <c r="Q898" s="96"/>
      <c r="S898" s="96"/>
      <c r="U898" s="96"/>
      <c r="V898" s="96"/>
      <c r="X898" s="96"/>
      <c r="Z898" s="96"/>
      <c r="AB898" s="97"/>
      <c r="AC898" s="30">
        <f t="shared" si="591"/>
        <v>0</v>
      </c>
      <c r="AD898" s="30">
        <f t="shared" si="592"/>
        <v>0</v>
      </c>
      <c r="AE898" s="30">
        <f t="shared" si="593"/>
        <v>0</v>
      </c>
      <c r="AF898" s="30">
        <f t="shared" si="594"/>
        <v>0</v>
      </c>
      <c r="AG898" s="18" t="s">
        <v>1237</v>
      </c>
      <c r="AH898" s="17">
        <f t="shared" si="595"/>
        <v>0</v>
      </c>
    </row>
    <row r="899" spans="1:34" ht="25" customHeight="1" x14ac:dyDescent="0.25">
      <c r="A899" s="119" t="s">
        <v>1238</v>
      </c>
      <c r="B899" s="274"/>
      <c r="C899" s="274"/>
      <c r="D899" s="274"/>
      <c r="E899" s="274"/>
      <c r="F899" s="274"/>
      <c r="G899" s="274"/>
      <c r="H899" s="274"/>
      <c r="I899" s="274"/>
      <c r="J899" s="274"/>
      <c r="K899" s="383">
        <f t="shared" si="589"/>
        <v>0</v>
      </c>
      <c r="L899" s="376">
        <f t="shared" si="590"/>
        <v>0</v>
      </c>
      <c r="M899" s="95"/>
      <c r="O899" s="77"/>
      <c r="P899" s="93"/>
      <c r="Q899" s="96"/>
      <c r="S899" s="96"/>
      <c r="U899" s="96"/>
      <c r="V899" s="96"/>
      <c r="X899" s="96"/>
      <c r="Z899" s="96"/>
      <c r="AB899" s="97"/>
      <c r="AC899" s="30">
        <f t="shared" si="591"/>
        <v>0</v>
      </c>
      <c r="AD899" s="30">
        <f t="shared" si="592"/>
        <v>0</v>
      </c>
      <c r="AE899" s="30">
        <f t="shared" si="593"/>
        <v>0</v>
      </c>
      <c r="AF899" s="30">
        <f t="shared" si="594"/>
        <v>0</v>
      </c>
      <c r="AG899" s="18" t="s">
        <v>1239</v>
      </c>
      <c r="AH899" s="17">
        <f t="shared" si="595"/>
        <v>0</v>
      </c>
    </row>
    <row r="900" spans="1:34" ht="25" customHeight="1" x14ac:dyDescent="0.25">
      <c r="A900" s="119" t="s">
        <v>1240</v>
      </c>
      <c r="B900" s="274"/>
      <c r="C900" s="274"/>
      <c r="D900" s="274"/>
      <c r="E900" s="274"/>
      <c r="F900" s="274"/>
      <c r="G900" s="274"/>
      <c r="H900" s="274"/>
      <c r="I900" s="274"/>
      <c r="J900" s="274"/>
      <c r="K900" s="383">
        <f t="shared" si="589"/>
        <v>0</v>
      </c>
      <c r="L900" s="376">
        <f t="shared" si="590"/>
        <v>0</v>
      </c>
      <c r="M900" s="95"/>
      <c r="O900" s="77"/>
      <c r="P900" s="93"/>
      <c r="Q900" s="96"/>
      <c r="S900" s="96"/>
      <c r="U900" s="96"/>
      <c r="V900" s="96"/>
      <c r="X900" s="96"/>
      <c r="Z900" s="96"/>
      <c r="AB900" s="97"/>
      <c r="AC900" s="30">
        <f t="shared" si="591"/>
        <v>0</v>
      </c>
      <c r="AD900" s="30">
        <f t="shared" si="592"/>
        <v>0</v>
      </c>
      <c r="AE900" s="30">
        <f t="shared" si="593"/>
        <v>0</v>
      </c>
      <c r="AF900" s="30">
        <f t="shared" si="594"/>
        <v>0</v>
      </c>
      <c r="AG900" s="18" t="s">
        <v>1241</v>
      </c>
      <c r="AH900" s="17">
        <f t="shared" si="595"/>
        <v>0</v>
      </c>
    </row>
    <row r="901" spans="1:34" ht="25" customHeight="1" x14ac:dyDescent="0.25">
      <c r="A901" s="119" t="s">
        <v>1242</v>
      </c>
      <c r="B901" s="274"/>
      <c r="C901" s="274"/>
      <c r="D901" s="274"/>
      <c r="E901" s="274"/>
      <c r="F901" s="274"/>
      <c r="G901" s="274"/>
      <c r="H901" s="274"/>
      <c r="I901" s="274"/>
      <c r="J901" s="274"/>
      <c r="K901" s="383">
        <f t="shared" si="589"/>
        <v>0</v>
      </c>
      <c r="L901" s="376">
        <f t="shared" si="590"/>
        <v>0</v>
      </c>
      <c r="M901" s="95"/>
      <c r="O901" s="77"/>
      <c r="P901" s="93"/>
      <c r="Q901" s="96"/>
      <c r="S901" s="96"/>
      <c r="U901" s="96"/>
      <c r="V901" s="96"/>
      <c r="X901" s="96"/>
      <c r="Z901" s="96"/>
      <c r="AB901" s="97"/>
      <c r="AC901" s="30">
        <f t="shared" si="591"/>
        <v>0</v>
      </c>
      <c r="AD901" s="30">
        <f t="shared" si="592"/>
        <v>0</v>
      </c>
      <c r="AE901" s="30">
        <f t="shared" si="593"/>
        <v>0</v>
      </c>
      <c r="AF901" s="30">
        <f t="shared" si="594"/>
        <v>0</v>
      </c>
      <c r="AG901" s="18" t="s">
        <v>1243</v>
      </c>
      <c r="AH901" s="17">
        <f t="shared" si="595"/>
        <v>0</v>
      </c>
    </row>
    <row r="902" spans="1:34" ht="25" customHeight="1" x14ac:dyDescent="0.25">
      <c r="A902" s="119" t="s">
        <v>1244</v>
      </c>
      <c r="B902" s="274"/>
      <c r="C902" s="274"/>
      <c r="D902" s="274"/>
      <c r="E902" s="274"/>
      <c r="F902" s="274"/>
      <c r="G902" s="274"/>
      <c r="H902" s="274"/>
      <c r="I902" s="274"/>
      <c r="J902" s="274"/>
      <c r="K902" s="383">
        <f t="shared" si="589"/>
        <v>0</v>
      </c>
      <c r="L902" s="376">
        <f t="shared" si="590"/>
        <v>0</v>
      </c>
      <c r="M902" s="95"/>
      <c r="O902" s="77"/>
      <c r="P902" s="93"/>
      <c r="Q902" s="96"/>
      <c r="S902" s="96"/>
      <c r="U902" s="96"/>
      <c r="V902" s="96"/>
      <c r="X902" s="96"/>
      <c r="Z902" s="96"/>
      <c r="AB902" s="97"/>
      <c r="AC902" s="30">
        <f t="shared" si="591"/>
        <v>0</v>
      </c>
      <c r="AD902" s="30">
        <f t="shared" si="592"/>
        <v>0</v>
      </c>
      <c r="AE902" s="30">
        <f t="shared" si="593"/>
        <v>0</v>
      </c>
      <c r="AF902" s="30">
        <f t="shared" si="594"/>
        <v>0</v>
      </c>
      <c r="AG902" s="18" t="s">
        <v>1245</v>
      </c>
      <c r="AH902" s="17">
        <f t="shared" si="595"/>
        <v>0</v>
      </c>
    </row>
    <row r="903" spans="1:34" ht="25" customHeight="1" x14ac:dyDescent="0.25">
      <c r="A903" s="119" t="s">
        <v>1246</v>
      </c>
      <c r="B903" s="274"/>
      <c r="C903" s="274"/>
      <c r="D903" s="274"/>
      <c r="E903" s="274"/>
      <c r="F903" s="274"/>
      <c r="G903" s="274"/>
      <c r="H903" s="274"/>
      <c r="I903" s="274"/>
      <c r="J903" s="274"/>
      <c r="K903" s="383">
        <f t="shared" si="589"/>
        <v>0</v>
      </c>
      <c r="L903" s="376">
        <f t="shared" si="590"/>
        <v>0</v>
      </c>
      <c r="M903" s="95"/>
      <c r="O903" s="77"/>
      <c r="P903" s="93"/>
      <c r="Q903" s="96"/>
      <c r="S903" s="96"/>
      <c r="U903" s="96"/>
      <c r="V903" s="96"/>
      <c r="X903" s="96"/>
      <c r="Z903" s="96"/>
      <c r="AB903" s="97"/>
      <c r="AC903" s="30">
        <f t="shared" si="591"/>
        <v>0</v>
      </c>
      <c r="AD903" s="30">
        <f t="shared" si="592"/>
        <v>0</v>
      </c>
      <c r="AE903" s="30">
        <f t="shared" si="593"/>
        <v>0</v>
      </c>
      <c r="AF903" s="30">
        <f t="shared" si="594"/>
        <v>0</v>
      </c>
      <c r="AG903" s="18" t="s">
        <v>1247</v>
      </c>
      <c r="AH903" s="17">
        <f t="shared" si="595"/>
        <v>0</v>
      </c>
    </row>
    <row r="904" spans="1:34" ht="25" customHeight="1" x14ac:dyDescent="0.25">
      <c r="A904" s="119" t="s">
        <v>1248</v>
      </c>
      <c r="B904" s="274"/>
      <c r="C904" s="274"/>
      <c r="D904" s="274"/>
      <c r="E904" s="274"/>
      <c r="F904" s="274"/>
      <c r="G904" s="274"/>
      <c r="H904" s="274"/>
      <c r="I904" s="274"/>
      <c r="J904" s="274"/>
      <c r="K904" s="383">
        <f t="shared" si="589"/>
        <v>0</v>
      </c>
      <c r="L904" s="376">
        <f t="shared" si="590"/>
        <v>0</v>
      </c>
      <c r="M904" s="95"/>
      <c r="O904" s="77"/>
      <c r="P904" s="93"/>
      <c r="Q904" s="96"/>
      <c r="S904" s="96"/>
      <c r="U904" s="96"/>
      <c r="V904" s="96"/>
      <c r="X904" s="96"/>
      <c r="Z904" s="96"/>
      <c r="AB904" s="97"/>
      <c r="AC904" s="30">
        <f t="shared" si="591"/>
        <v>0</v>
      </c>
      <c r="AD904" s="30">
        <f t="shared" si="592"/>
        <v>0</v>
      </c>
      <c r="AE904" s="30">
        <f t="shared" si="593"/>
        <v>0</v>
      </c>
      <c r="AF904" s="30">
        <f t="shared" si="594"/>
        <v>0</v>
      </c>
      <c r="AG904" s="18" t="s">
        <v>1249</v>
      </c>
      <c r="AH904" s="17">
        <f t="shared" si="595"/>
        <v>0</v>
      </c>
    </row>
    <row r="905" spans="1:34" ht="25" customHeight="1" x14ac:dyDescent="0.25">
      <c r="A905" s="119" t="s">
        <v>1250</v>
      </c>
      <c r="B905" s="274"/>
      <c r="C905" s="274"/>
      <c r="D905" s="274"/>
      <c r="E905" s="274"/>
      <c r="F905" s="274"/>
      <c r="G905" s="274"/>
      <c r="H905" s="274"/>
      <c r="I905" s="274"/>
      <c r="J905" s="274"/>
      <c r="K905" s="383">
        <f t="shared" si="589"/>
        <v>0</v>
      </c>
      <c r="L905" s="376">
        <f t="shared" si="590"/>
        <v>0</v>
      </c>
      <c r="M905" s="95"/>
      <c r="O905" s="77"/>
      <c r="P905" s="93"/>
      <c r="Q905" s="96"/>
      <c r="S905" s="96"/>
      <c r="U905" s="96"/>
      <c r="V905" s="96"/>
      <c r="X905" s="96"/>
      <c r="Z905" s="96"/>
      <c r="AB905" s="97"/>
      <c r="AC905" s="30">
        <f t="shared" si="591"/>
        <v>0</v>
      </c>
      <c r="AD905" s="30">
        <f t="shared" si="592"/>
        <v>0</v>
      </c>
      <c r="AE905" s="30">
        <f t="shared" si="593"/>
        <v>0</v>
      </c>
      <c r="AF905" s="30">
        <f t="shared" si="594"/>
        <v>0</v>
      </c>
      <c r="AG905" s="18" t="s">
        <v>1251</v>
      </c>
      <c r="AH905" s="17">
        <f t="shared" si="595"/>
        <v>0</v>
      </c>
    </row>
    <row r="906" spans="1:34" ht="25" customHeight="1" x14ac:dyDescent="0.25">
      <c r="A906" s="119" t="s">
        <v>1252</v>
      </c>
      <c r="B906" s="274"/>
      <c r="C906" s="274"/>
      <c r="D906" s="274"/>
      <c r="E906" s="274"/>
      <c r="F906" s="274"/>
      <c r="G906" s="274"/>
      <c r="H906" s="274"/>
      <c r="I906" s="274"/>
      <c r="J906" s="274"/>
      <c r="K906" s="383">
        <f t="shared" si="589"/>
        <v>0</v>
      </c>
      <c r="L906" s="376">
        <f t="shared" si="590"/>
        <v>0</v>
      </c>
      <c r="M906" s="95"/>
      <c r="O906" s="77"/>
      <c r="P906" s="93"/>
      <c r="Q906" s="96"/>
      <c r="S906" s="96"/>
      <c r="U906" s="96"/>
      <c r="V906" s="96"/>
      <c r="X906" s="96"/>
      <c r="Z906" s="96"/>
      <c r="AB906" s="97"/>
      <c r="AC906" s="30">
        <f t="shared" si="591"/>
        <v>0</v>
      </c>
      <c r="AD906" s="30">
        <f t="shared" si="592"/>
        <v>0</v>
      </c>
      <c r="AE906" s="30">
        <f t="shared" si="593"/>
        <v>0</v>
      </c>
      <c r="AF906" s="30">
        <f t="shared" si="594"/>
        <v>0</v>
      </c>
      <c r="AG906" s="18" t="s">
        <v>1253</v>
      </c>
      <c r="AH906" s="17">
        <f t="shared" si="595"/>
        <v>0</v>
      </c>
    </row>
    <row r="907" spans="1:34" ht="25" customHeight="1" x14ac:dyDescent="0.25">
      <c r="A907" s="119" t="s">
        <v>1254</v>
      </c>
      <c r="B907" s="274"/>
      <c r="C907" s="274"/>
      <c r="D907" s="274"/>
      <c r="E907" s="274"/>
      <c r="F907" s="274"/>
      <c r="G907" s="274"/>
      <c r="H907" s="274"/>
      <c r="I907" s="274"/>
      <c r="J907" s="274"/>
      <c r="K907" s="383">
        <f t="shared" si="589"/>
        <v>0</v>
      </c>
      <c r="L907" s="376">
        <f t="shared" si="590"/>
        <v>0</v>
      </c>
      <c r="M907" s="95"/>
      <c r="O907" s="77"/>
      <c r="P907" s="93"/>
      <c r="Q907" s="96"/>
      <c r="S907" s="96"/>
      <c r="U907" s="96"/>
      <c r="V907" s="96"/>
      <c r="X907" s="96"/>
      <c r="Z907" s="96"/>
      <c r="AB907" s="97"/>
      <c r="AC907" s="30">
        <f t="shared" si="591"/>
        <v>0</v>
      </c>
      <c r="AD907" s="30">
        <f t="shared" si="592"/>
        <v>0</v>
      </c>
      <c r="AE907" s="30">
        <f t="shared" si="593"/>
        <v>0</v>
      </c>
      <c r="AF907" s="30">
        <f t="shared" si="594"/>
        <v>0</v>
      </c>
      <c r="AG907" s="18" t="s">
        <v>1255</v>
      </c>
      <c r="AH907" s="17">
        <f t="shared" si="595"/>
        <v>0</v>
      </c>
    </row>
    <row r="908" spans="1:34" ht="25" customHeight="1" x14ac:dyDescent="0.25">
      <c r="A908" s="119" t="s">
        <v>1256</v>
      </c>
      <c r="B908" s="274"/>
      <c r="C908" s="274"/>
      <c r="D908" s="274"/>
      <c r="E908" s="274"/>
      <c r="F908" s="274"/>
      <c r="G908" s="274"/>
      <c r="H908" s="274"/>
      <c r="I908" s="274"/>
      <c r="J908" s="274"/>
      <c r="K908" s="383">
        <f t="shared" si="589"/>
        <v>0</v>
      </c>
      <c r="L908" s="376">
        <f t="shared" si="590"/>
        <v>0</v>
      </c>
      <c r="M908" s="95"/>
      <c r="O908" s="77"/>
      <c r="P908" s="93"/>
      <c r="Q908" s="96"/>
      <c r="S908" s="96"/>
      <c r="U908" s="96"/>
      <c r="V908" s="96"/>
      <c r="X908" s="96"/>
      <c r="Z908" s="96"/>
      <c r="AB908" s="97"/>
      <c r="AC908" s="30">
        <f t="shared" si="591"/>
        <v>0</v>
      </c>
      <c r="AD908" s="30">
        <f t="shared" si="592"/>
        <v>0</v>
      </c>
      <c r="AE908" s="30">
        <f t="shared" si="593"/>
        <v>0</v>
      </c>
      <c r="AF908" s="30">
        <f t="shared" si="594"/>
        <v>0</v>
      </c>
      <c r="AG908" s="18" t="s">
        <v>1257</v>
      </c>
      <c r="AH908" s="17">
        <f t="shared" si="595"/>
        <v>0</v>
      </c>
    </row>
    <row r="909" spans="1:34" ht="25" customHeight="1" x14ac:dyDescent="0.25">
      <c r="A909" s="119" t="s">
        <v>1258</v>
      </c>
      <c r="B909" s="274"/>
      <c r="C909" s="274"/>
      <c r="D909" s="274"/>
      <c r="E909" s="274"/>
      <c r="F909" s="274"/>
      <c r="G909" s="274"/>
      <c r="H909" s="274"/>
      <c r="I909" s="274"/>
      <c r="J909" s="274"/>
      <c r="K909" s="383">
        <f t="shared" si="589"/>
        <v>0</v>
      </c>
      <c r="L909" s="376">
        <f t="shared" si="590"/>
        <v>0</v>
      </c>
      <c r="M909" s="95"/>
      <c r="O909" s="77"/>
      <c r="P909" s="93"/>
      <c r="Q909" s="96"/>
      <c r="S909" s="96"/>
      <c r="U909" s="96"/>
      <c r="V909" s="96"/>
      <c r="X909" s="96"/>
      <c r="Z909" s="96"/>
      <c r="AB909" s="97"/>
      <c r="AC909" s="30">
        <f t="shared" si="591"/>
        <v>0</v>
      </c>
      <c r="AD909" s="30">
        <f t="shared" si="592"/>
        <v>0</v>
      </c>
      <c r="AE909" s="30">
        <f t="shared" si="593"/>
        <v>0</v>
      </c>
      <c r="AF909" s="30">
        <f t="shared" si="594"/>
        <v>0</v>
      </c>
      <c r="AG909" s="18" t="s">
        <v>1259</v>
      </c>
      <c r="AH909" s="17">
        <f t="shared" si="595"/>
        <v>0</v>
      </c>
    </row>
    <row r="910" spans="1:34" ht="25" customHeight="1" x14ac:dyDescent="0.25">
      <c r="A910" s="119" t="s">
        <v>1260</v>
      </c>
      <c r="B910" s="274"/>
      <c r="C910" s="274"/>
      <c r="D910" s="274"/>
      <c r="E910" s="274"/>
      <c r="F910" s="274"/>
      <c r="G910" s="274"/>
      <c r="H910" s="274"/>
      <c r="I910" s="274"/>
      <c r="J910" s="274"/>
      <c r="K910" s="383">
        <f t="shared" si="589"/>
        <v>0</v>
      </c>
      <c r="L910" s="376">
        <f t="shared" si="590"/>
        <v>0</v>
      </c>
      <c r="M910" s="95"/>
      <c r="O910" s="77"/>
      <c r="P910" s="93"/>
      <c r="Q910" s="96"/>
      <c r="S910" s="96"/>
      <c r="U910" s="96"/>
      <c r="V910" s="96"/>
      <c r="X910" s="96"/>
      <c r="Z910" s="96"/>
      <c r="AB910" s="97"/>
      <c r="AC910" s="30">
        <f t="shared" si="591"/>
        <v>0</v>
      </c>
      <c r="AD910" s="30">
        <f t="shared" si="592"/>
        <v>0</v>
      </c>
      <c r="AE910" s="30">
        <f t="shared" si="593"/>
        <v>0</v>
      </c>
      <c r="AF910" s="30">
        <f t="shared" si="594"/>
        <v>0</v>
      </c>
      <c r="AG910" s="18" t="s">
        <v>1261</v>
      </c>
      <c r="AH910" s="17">
        <f t="shared" si="595"/>
        <v>0</v>
      </c>
    </row>
    <row r="911" spans="1:34" ht="25" customHeight="1" x14ac:dyDescent="0.25">
      <c r="A911" s="119" t="s">
        <v>1262</v>
      </c>
      <c r="B911" s="274"/>
      <c r="C911" s="274"/>
      <c r="D911" s="274"/>
      <c r="E911" s="274"/>
      <c r="F911" s="274"/>
      <c r="G911" s="274"/>
      <c r="H911" s="274"/>
      <c r="I911" s="274"/>
      <c r="J911" s="274"/>
      <c r="K911" s="383">
        <f t="shared" si="589"/>
        <v>0</v>
      </c>
      <c r="L911" s="376">
        <f t="shared" si="590"/>
        <v>0</v>
      </c>
      <c r="M911" s="95"/>
      <c r="O911" s="77"/>
      <c r="P911" s="93"/>
      <c r="Q911" s="96"/>
      <c r="S911" s="96"/>
      <c r="U911" s="96"/>
      <c r="V911" s="96"/>
      <c r="X911" s="96"/>
      <c r="Z911" s="96"/>
      <c r="AB911" s="97"/>
      <c r="AC911" s="30">
        <f t="shared" si="591"/>
        <v>0</v>
      </c>
      <c r="AD911" s="30">
        <f t="shared" si="592"/>
        <v>0</v>
      </c>
      <c r="AE911" s="30">
        <f t="shared" si="593"/>
        <v>0</v>
      </c>
      <c r="AF911" s="30">
        <f t="shared" si="594"/>
        <v>0</v>
      </c>
      <c r="AG911" s="18" t="s">
        <v>1263</v>
      </c>
      <c r="AH911" s="17">
        <f t="shared" si="595"/>
        <v>0</v>
      </c>
    </row>
    <row r="912" spans="1:34" ht="25" customHeight="1" x14ac:dyDescent="0.25">
      <c r="A912" s="119" t="s">
        <v>274</v>
      </c>
      <c r="B912" s="274"/>
      <c r="C912" s="274"/>
      <c r="D912" s="274"/>
      <c r="E912" s="274"/>
      <c r="F912" s="274"/>
      <c r="G912" s="274"/>
      <c r="H912" s="274"/>
      <c r="I912" s="274"/>
      <c r="J912" s="274"/>
      <c r="K912" s="383">
        <f t="shared" si="589"/>
        <v>0</v>
      </c>
      <c r="L912" s="376">
        <f t="shared" si="590"/>
        <v>0</v>
      </c>
      <c r="M912" s="95"/>
      <c r="O912" s="77"/>
      <c r="P912" s="93"/>
      <c r="Q912" s="96"/>
      <c r="S912" s="96"/>
      <c r="U912" s="96"/>
      <c r="V912" s="96"/>
      <c r="X912" s="96"/>
      <c r="Z912" s="96"/>
      <c r="AB912" s="97"/>
      <c r="AC912" s="30">
        <f t="shared" si="591"/>
        <v>0</v>
      </c>
      <c r="AD912" s="30">
        <f t="shared" si="592"/>
        <v>0</v>
      </c>
      <c r="AE912" s="30">
        <f t="shared" si="593"/>
        <v>0</v>
      </c>
      <c r="AF912" s="30">
        <f t="shared" si="594"/>
        <v>0</v>
      </c>
      <c r="AG912" s="18" t="s">
        <v>1264</v>
      </c>
      <c r="AH912" s="17">
        <f t="shared" si="595"/>
        <v>0</v>
      </c>
    </row>
    <row r="913" spans="1:34" ht="25" customHeight="1" x14ac:dyDescent="0.25">
      <c r="A913" s="119" t="s">
        <v>1265</v>
      </c>
      <c r="B913" s="238"/>
      <c r="C913" s="238"/>
      <c r="D913" s="238"/>
      <c r="E913" s="238"/>
      <c r="F913" s="238"/>
      <c r="G913" s="238"/>
      <c r="H913" s="238"/>
      <c r="I913" s="238"/>
      <c r="J913" s="238"/>
      <c r="K913" s="372">
        <f t="shared" si="589"/>
        <v>0</v>
      </c>
      <c r="L913" s="376">
        <f t="shared" si="590"/>
        <v>0</v>
      </c>
      <c r="M913" s="95"/>
      <c r="O913" s="77"/>
      <c r="P913" s="93"/>
      <c r="Q913" s="96"/>
      <c r="S913" s="96"/>
      <c r="U913" s="96"/>
      <c r="V913" s="96"/>
      <c r="X913" s="96"/>
      <c r="Z913" s="96"/>
      <c r="AB913" s="97"/>
      <c r="AC913" s="30">
        <f t="shared" si="591"/>
        <v>0</v>
      </c>
      <c r="AD913" s="30">
        <f t="shared" si="592"/>
        <v>0</v>
      </c>
      <c r="AE913" s="30">
        <f t="shared" si="593"/>
        <v>0</v>
      </c>
      <c r="AF913" s="30">
        <f t="shared" si="594"/>
        <v>0</v>
      </c>
      <c r="AG913" s="18" t="s">
        <v>1266</v>
      </c>
      <c r="AH913" s="17">
        <f t="shared" si="595"/>
        <v>0</v>
      </c>
    </row>
    <row r="914" spans="1:34" ht="25" customHeight="1" x14ac:dyDescent="0.25">
      <c r="A914" s="119" t="s">
        <v>1267</v>
      </c>
      <c r="B914" s="238"/>
      <c r="C914" s="238"/>
      <c r="D914" s="238"/>
      <c r="E914" s="238"/>
      <c r="F914" s="238"/>
      <c r="G914" s="238"/>
      <c r="H914" s="238"/>
      <c r="I914" s="238"/>
      <c r="J914" s="238"/>
      <c r="K914" s="372">
        <f t="shared" si="589"/>
        <v>0</v>
      </c>
      <c r="L914" s="376">
        <f t="shared" si="590"/>
        <v>0</v>
      </c>
      <c r="M914" s="95"/>
      <c r="O914" s="77"/>
      <c r="P914" s="93"/>
      <c r="Q914" s="96"/>
      <c r="S914" s="96"/>
      <c r="U914" s="96"/>
      <c r="V914" s="96"/>
      <c r="X914" s="96"/>
      <c r="Z914" s="96"/>
      <c r="AB914" s="97"/>
      <c r="AC914" s="30">
        <f t="shared" si="591"/>
        <v>0</v>
      </c>
      <c r="AD914" s="30">
        <f t="shared" si="592"/>
        <v>0</v>
      </c>
      <c r="AE914" s="30">
        <f t="shared" si="593"/>
        <v>0</v>
      </c>
      <c r="AF914" s="30">
        <f t="shared" si="594"/>
        <v>0</v>
      </c>
      <c r="AG914" s="18" t="s">
        <v>1268</v>
      </c>
      <c r="AH914" s="17">
        <f t="shared" si="595"/>
        <v>0</v>
      </c>
    </row>
    <row r="915" spans="1:34" ht="25" customHeight="1" x14ac:dyDescent="0.25">
      <c r="A915" s="119" t="s">
        <v>1269</v>
      </c>
      <c r="B915" s="238"/>
      <c r="C915" s="238"/>
      <c r="D915" s="238"/>
      <c r="E915" s="238"/>
      <c r="F915" s="238"/>
      <c r="G915" s="238"/>
      <c r="H915" s="238"/>
      <c r="I915" s="238"/>
      <c r="J915" s="238"/>
      <c r="K915" s="372">
        <f t="shared" si="589"/>
        <v>0</v>
      </c>
      <c r="L915" s="376">
        <f t="shared" si="590"/>
        <v>0</v>
      </c>
      <c r="M915" s="95"/>
      <c r="O915" s="77"/>
      <c r="P915" s="93"/>
      <c r="Q915" s="96"/>
      <c r="S915" s="96"/>
      <c r="U915" s="96"/>
      <c r="V915" s="96"/>
      <c r="X915" s="96"/>
      <c r="Z915" s="96"/>
      <c r="AB915" s="97"/>
      <c r="AC915" s="30">
        <f t="shared" si="591"/>
        <v>0</v>
      </c>
      <c r="AD915" s="30">
        <f t="shared" si="592"/>
        <v>0</v>
      </c>
      <c r="AE915" s="30">
        <f t="shared" si="593"/>
        <v>0</v>
      </c>
      <c r="AF915" s="30">
        <f t="shared" si="594"/>
        <v>0</v>
      </c>
      <c r="AG915" s="18" t="s">
        <v>1270</v>
      </c>
      <c r="AH915" s="17">
        <f t="shared" si="595"/>
        <v>0</v>
      </c>
    </row>
    <row r="916" spans="1:34" ht="25" customHeight="1" x14ac:dyDescent="0.25">
      <c r="A916" s="119" t="s">
        <v>1271</v>
      </c>
      <c r="B916" s="238"/>
      <c r="C916" s="238"/>
      <c r="D916" s="238"/>
      <c r="E916" s="238"/>
      <c r="F916" s="238"/>
      <c r="G916" s="238"/>
      <c r="H916" s="238"/>
      <c r="I916" s="238"/>
      <c r="J916" s="238"/>
      <c r="K916" s="372">
        <f t="shared" si="589"/>
        <v>0</v>
      </c>
      <c r="L916" s="376">
        <f t="shared" si="590"/>
        <v>0</v>
      </c>
      <c r="M916" s="95"/>
      <c r="O916" s="77"/>
      <c r="P916" s="93"/>
      <c r="Q916" s="96"/>
      <c r="S916" s="96"/>
      <c r="U916" s="96"/>
      <c r="V916" s="96"/>
      <c r="X916" s="96"/>
      <c r="Z916" s="96"/>
      <c r="AB916" s="97"/>
      <c r="AC916" s="30">
        <f t="shared" si="591"/>
        <v>0</v>
      </c>
      <c r="AD916" s="30">
        <f t="shared" si="592"/>
        <v>0</v>
      </c>
      <c r="AE916" s="30">
        <f t="shared" si="593"/>
        <v>0</v>
      </c>
      <c r="AF916" s="30">
        <f t="shared" si="594"/>
        <v>0</v>
      </c>
      <c r="AG916" s="18" t="s">
        <v>1272</v>
      </c>
      <c r="AH916" s="17">
        <f t="shared" si="595"/>
        <v>0</v>
      </c>
    </row>
    <row r="917" spans="1:34" ht="25" customHeight="1" x14ac:dyDescent="0.25">
      <c r="A917" s="119" t="s">
        <v>2140</v>
      </c>
      <c r="B917" s="238"/>
      <c r="C917" s="238"/>
      <c r="D917" s="238"/>
      <c r="E917" s="238"/>
      <c r="F917" s="238"/>
      <c r="G917" s="238"/>
      <c r="H917" s="238"/>
      <c r="I917" s="238"/>
      <c r="J917" s="238"/>
      <c r="K917" s="372">
        <f t="shared" si="589"/>
        <v>0</v>
      </c>
      <c r="L917" s="376">
        <f t="shared" si="590"/>
        <v>0</v>
      </c>
      <c r="M917" s="95"/>
      <c r="O917" s="77"/>
      <c r="P917" s="98"/>
      <c r="Q917" s="96"/>
      <c r="S917" s="96"/>
      <c r="U917" s="96"/>
      <c r="V917" s="96"/>
      <c r="X917" s="96"/>
      <c r="Z917" s="96"/>
      <c r="AB917" s="97"/>
      <c r="AC917" s="30">
        <f t="shared" si="591"/>
        <v>0</v>
      </c>
      <c r="AD917" s="30">
        <f t="shared" si="592"/>
        <v>0</v>
      </c>
      <c r="AE917" s="30">
        <f t="shared" si="593"/>
        <v>0</v>
      </c>
      <c r="AF917" s="30">
        <f t="shared" si="594"/>
        <v>0</v>
      </c>
      <c r="AG917" s="18" t="s">
        <v>2141</v>
      </c>
      <c r="AH917" s="17">
        <f t="shared" si="595"/>
        <v>0</v>
      </c>
    </row>
    <row r="918" spans="1:34" ht="25" customHeight="1" x14ac:dyDescent="0.25">
      <c r="A918" s="119" t="s">
        <v>1273</v>
      </c>
      <c r="B918" s="238"/>
      <c r="C918" s="238"/>
      <c r="D918" s="238"/>
      <c r="E918" s="238"/>
      <c r="F918" s="238"/>
      <c r="G918" s="238"/>
      <c r="H918" s="238"/>
      <c r="I918" s="238"/>
      <c r="J918" s="238"/>
      <c r="K918" s="372">
        <f t="shared" si="589"/>
        <v>0</v>
      </c>
      <c r="L918" s="376">
        <f t="shared" si="590"/>
        <v>0</v>
      </c>
      <c r="M918" s="95"/>
      <c r="O918" s="77"/>
      <c r="P918" s="93"/>
      <c r="Q918" s="96"/>
      <c r="S918" s="96"/>
      <c r="U918" s="96"/>
      <c r="V918" s="96"/>
      <c r="X918" s="96"/>
      <c r="Z918" s="96"/>
      <c r="AB918" s="97"/>
      <c r="AC918" s="30">
        <f t="shared" si="591"/>
        <v>0</v>
      </c>
      <c r="AD918" s="30">
        <f t="shared" si="592"/>
        <v>0</v>
      </c>
      <c r="AE918" s="30">
        <f t="shared" si="593"/>
        <v>0</v>
      </c>
      <c r="AF918" s="30">
        <f t="shared" si="594"/>
        <v>0</v>
      </c>
      <c r="AG918" s="18" t="s">
        <v>1274</v>
      </c>
      <c r="AH918" s="17">
        <f t="shared" si="595"/>
        <v>0</v>
      </c>
    </row>
    <row r="919" spans="1:34" s="66" customFormat="1" ht="25" customHeight="1" x14ac:dyDescent="0.25">
      <c r="A919" s="119" t="s">
        <v>1275</v>
      </c>
      <c r="B919" s="240"/>
      <c r="C919" s="240"/>
      <c r="D919" s="240"/>
      <c r="E919" s="240"/>
      <c r="F919" s="240"/>
      <c r="G919" s="240"/>
      <c r="H919" s="240"/>
      <c r="I919" s="240"/>
      <c r="J919" s="240"/>
      <c r="K919" s="366">
        <f t="shared" si="589"/>
        <v>0</v>
      </c>
      <c r="L919" s="376">
        <f t="shared" si="590"/>
        <v>0</v>
      </c>
      <c r="M919" s="95"/>
      <c r="N919" s="17"/>
      <c r="O919" s="77"/>
      <c r="P919" s="93"/>
      <c r="Q919" s="96"/>
      <c r="R919" s="17"/>
      <c r="S919" s="96"/>
      <c r="T919" s="17"/>
      <c r="U919" s="96"/>
      <c r="V919" s="96"/>
      <c r="W919" s="17"/>
      <c r="X919" s="96"/>
      <c r="Y919" s="17"/>
      <c r="Z919" s="96"/>
      <c r="AA919" s="17"/>
      <c r="AB919" s="97"/>
      <c r="AC919" s="30">
        <f t="shared" si="591"/>
        <v>0</v>
      </c>
      <c r="AD919" s="30">
        <f t="shared" si="592"/>
        <v>0</v>
      </c>
      <c r="AE919" s="30">
        <f t="shared" si="593"/>
        <v>0</v>
      </c>
      <c r="AF919" s="30">
        <f t="shared" si="594"/>
        <v>0</v>
      </c>
      <c r="AG919" s="18" t="s">
        <v>1276</v>
      </c>
      <c r="AH919" s="17">
        <f t="shared" si="595"/>
        <v>0</v>
      </c>
    </row>
    <row r="920" spans="1:34" s="66" customFormat="1" ht="25" customHeight="1" x14ac:dyDescent="0.25">
      <c r="A920" s="248">
        <v>0</v>
      </c>
      <c r="B920" s="253"/>
      <c r="C920" s="241"/>
      <c r="D920" s="263"/>
      <c r="E920" s="268"/>
      <c r="F920" s="263"/>
      <c r="G920" s="268"/>
      <c r="H920" s="268"/>
      <c r="I920" s="268"/>
      <c r="J920" s="268"/>
      <c r="K920" s="363">
        <f t="shared" si="589"/>
        <v>0</v>
      </c>
      <c r="L920" s="376">
        <f t="shared" si="590"/>
        <v>0</v>
      </c>
      <c r="M920" s="95"/>
      <c r="N920" s="17"/>
      <c r="O920" s="77"/>
      <c r="P920" s="93"/>
      <c r="Q920" s="96"/>
      <c r="R920" s="17"/>
      <c r="S920" s="96"/>
      <c r="T920" s="17"/>
      <c r="U920" s="96"/>
      <c r="V920" s="96"/>
      <c r="W920" s="17"/>
      <c r="X920" s="96"/>
      <c r="Y920" s="17"/>
      <c r="Z920" s="96"/>
      <c r="AA920" s="17"/>
      <c r="AB920" s="97"/>
      <c r="AC920" s="30">
        <f t="shared" si="591"/>
        <v>0</v>
      </c>
      <c r="AD920" s="30">
        <f t="shared" si="592"/>
        <v>0</v>
      </c>
      <c r="AE920" s="30">
        <f t="shared" si="593"/>
        <v>0</v>
      </c>
      <c r="AF920" s="30">
        <f t="shared" si="594"/>
        <v>0</v>
      </c>
      <c r="AG920" s="18">
        <v>0</v>
      </c>
      <c r="AH920" s="17">
        <f t="shared" si="595"/>
        <v>0</v>
      </c>
    </row>
    <row r="921" spans="1:34" s="66" customFormat="1" ht="25" customHeight="1" x14ac:dyDescent="0.25">
      <c r="A921" s="248">
        <v>0</v>
      </c>
      <c r="B921" s="253"/>
      <c r="C921" s="241"/>
      <c r="D921" s="263"/>
      <c r="E921" s="268"/>
      <c r="F921" s="263"/>
      <c r="G921" s="268"/>
      <c r="H921" s="268"/>
      <c r="I921" s="268"/>
      <c r="J921" s="268"/>
      <c r="K921" s="363">
        <f t="shared" si="589"/>
        <v>0</v>
      </c>
      <c r="L921" s="376">
        <f t="shared" si="590"/>
        <v>0</v>
      </c>
      <c r="M921" s="95"/>
      <c r="N921" s="17"/>
      <c r="O921" s="77"/>
      <c r="P921" s="93"/>
      <c r="Q921" s="96"/>
      <c r="R921" s="17"/>
      <c r="S921" s="96"/>
      <c r="T921" s="17"/>
      <c r="U921" s="96"/>
      <c r="V921" s="96"/>
      <c r="W921" s="17"/>
      <c r="X921" s="96"/>
      <c r="Y921" s="17"/>
      <c r="Z921" s="96"/>
      <c r="AA921" s="17"/>
      <c r="AB921" s="97"/>
      <c r="AC921" s="30">
        <f t="shared" si="591"/>
        <v>0</v>
      </c>
      <c r="AD921" s="30">
        <f t="shared" si="592"/>
        <v>0</v>
      </c>
      <c r="AE921" s="30">
        <f t="shared" si="593"/>
        <v>0</v>
      </c>
      <c r="AF921" s="30">
        <f t="shared" si="594"/>
        <v>0</v>
      </c>
      <c r="AG921" s="18">
        <v>0</v>
      </c>
      <c r="AH921" s="17">
        <f t="shared" si="595"/>
        <v>0</v>
      </c>
    </row>
    <row r="922" spans="1:34" s="66" customFormat="1" ht="25" customHeight="1" x14ac:dyDescent="0.25">
      <c r="A922" s="248">
        <v>0</v>
      </c>
      <c r="B922" s="253"/>
      <c r="C922" s="241"/>
      <c r="D922" s="263"/>
      <c r="E922" s="268"/>
      <c r="F922" s="263"/>
      <c r="G922" s="268"/>
      <c r="H922" s="268"/>
      <c r="I922" s="268"/>
      <c r="J922" s="268"/>
      <c r="K922" s="363">
        <f t="shared" si="589"/>
        <v>0</v>
      </c>
      <c r="L922" s="376">
        <f t="shared" si="590"/>
        <v>0</v>
      </c>
      <c r="M922" s="95"/>
      <c r="N922" s="17"/>
      <c r="O922" s="77"/>
      <c r="P922" s="93"/>
      <c r="Q922" s="96"/>
      <c r="R922" s="17"/>
      <c r="S922" s="96"/>
      <c r="T922" s="17"/>
      <c r="U922" s="96"/>
      <c r="V922" s="96"/>
      <c r="W922" s="17"/>
      <c r="X922" s="96"/>
      <c r="Y922" s="17"/>
      <c r="Z922" s="96"/>
      <c r="AA922" s="17"/>
      <c r="AB922" s="97"/>
      <c r="AC922" s="30">
        <f t="shared" si="591"/>
        <v>0</v>
      </c>
      <c r="AD922" s="30">
        <f t="shared" si="592"/>
        <v>0</v>
      </c>
      <c r="AE922" s="30">
        <f t="shared" si="593"/>
        <v>0</v>
      </c>
      <c r="AF922" s="30">
        <f t="shared" si="594"/>
        <v>0</v>
      </c>
      <c r="AG922" s="18">
        <v>0</v>
      </c>
      <c r="AH922" s="17">
        <f t="shared" si="595"/>
        <v>0</v>
      </c>
    </row>
    <row r="923" spans="1:34" s="66" customFormat="1" ht="25" customHeight="1" x14ac:dyDescent="0.25">
      <c r="A923" s="252" t="s">
        <v>235</v>
      </c>
      <c r="B923" s="253" t="str">
        <f t="shared" ref="B923:L923" si="596">IF(B887-B888-B889-B890-B891-B892-B893=0,"OK","OUT OF BALANCE BY")</f>
        <v>OK</v>
      </c>
      <c r="C923" s="254" t="str">
        <f t="shared" si="596"/>
        <v>OK</v>
      </c>
      <c r="D923" s="268" t="str">
        <f t="shared" si="596"/>
        <v>OK</v>
      </c>
      <c r="E923" s="268" t="str">
        <f t="shared" si="596"/>
        <v>OK</v>
      </c>
      <c r="F923" s="268" t="str">
        <f t="shared" si="596"/>
        <v>OK</v>
      </c>
      <c r="G923" s="268" t="str">
        <f t="shared" si="596"/>
        <v>OK</v>
      </c>
      <c r="H923" s="268" t="str">
        <f t="shared" si="596"/>
        <v>OK</v>
      </c>
      <c r="I923" s="268" t="str">
        <f t="shared" si="596"/>
        <v>OK</v>
      </c>
      <c r="J923" s="268" t="str">
        <f t="shared" si="596"/>
        <v>OK</v>
      </c>
      <c r="K923" s="364" t="str">
        <f t="shared" si="596"/>
        <v>OK</v>
      </c>
      <c r="L923" s="380" t="str">
        <f t="shared" si="596"/>
        <v>OK</v>
      </c>
      <c r="M923" s="95"/>
      <c r="N923" s="17"/>
      <c r="O923" s="77"/>
      <c r="P923" s="96"/>
      <c r="Q923" s="110"/>
      <c r="S923" s="110"/>
      <c r="U923" s="110"/>
      <c r="V923" s="110"/>
      <c r="X923" s="110"/>
      <c r="Z923" s="110"/>
      <c r="AB923" s="111"/>
      <c r="AC923" s="35" t="str">
        <f>IF(AC887-AC888-AC889-AC890-AC891-AC892-AC893=0,"OK","OUT OF BALANCE BY")</f>
        <v>OK</v>
      </c>
      <c r="AD923" s="35" t="str">
        <f>IF(AD887-AD888-AD889-AD890-AD891-AD892-AD893=0,"OK","OUT OF BALANCE BY")</f>
        <v>OK</v>
      </c>
      <c r="AE923" s="35" t="str">
        <f>IF(AE887-AE888-AE889-AE890-AE891-AE892-AE893=0,"OK","OUT OF BALANCE BY")</f>
        <v>OK</v>
      </c>
      <c r="AF923" s="35" t="str">
        <f>IF(AF887-AF888-AF889-AF890-AF891-AF892-AF893=0,"OK","OUT OF BALANCE BY")</f>
        <v>OK</v>
      </c>
      <c r="AG923" s="18"/>
      <c r="AH923" s="17">
        <f t="shared" si="595"/>
        <v>0</v>
      </c>
    </row>
    <row r="924" spans="1:34" s="66" customFormat="1" ht="25" customHeight="1" x14ac:dyDescent="0.25">
      <c r="A924" s="252"/>
      <c r="B924" s="240">
        <f t="shared" ref="B924:L924" si="597">B887-B888-B889-B890-B891-B892-B893</f>
        <v>0</v>
      </c>
      <c r="C924" s="241">
        <f t="shared" si="597"/>
        <v>0</v>
      </c>
      <c r="D924" s="263">
        <f t="shared" si="597"/>
        <v>0</v>
      </c>
      <c r="E924" s="263">
        <f t="shared" si="597"/>
        <v>0</v>
      </c>
      <c r="F924" s="263">
        <f t="shared" si="597"/>
        <v>0</v>
      </c>
      <c r="G924" s="263">
        <f t="shared" si="597"/>
        <v>0</v>
      </c>
      <c r="H924" s="263">
        <f t="shared" si="597"/>
        <v>0</v>
      </c>
      <c r="I924" s="263">
        <f t="shared" si="597"/>
        <v>0</v>
      </c>
      <c r="J924" s="263">
        <f t="shared" si="597"/>
        <v>0</v>
      </c>
      <c r="K924" s="363">
        <f t="shared" si="597"/>
        <v>0</v>
      </c>
      <c r="L924" s="376">
        <f t="shared" si="597"/>
        <v>0</v>
      </c>
      <c r="M924" s="95"/>
      <c r="N924" s="17"/>
      <c r="O924" s="77"/>
      <c r="P924" s="96"/>
      <c r="Q924" s="96"/>
      <c r="R924" s="17"/>
      <c r="S924" s="96"/>
      <c r="T924" s="17"/>
      <c r="U924" s="96"/>
      <c r="V924" s="96"/>
      <c r="W924" s="17"/>
      <c r="X924" s="96"/>
      <c r="Y924" s="17"/>
      <c r="Z924" s="96"/>
      <c r="AA924" s="17"/>
      <c r="AB924" s="97"/>
      <c r="AC924" s="30">
        <f>AC887-AC888-AC889-AC890-AC891-AC892-AC893</f>
        <v>0</v>
      </c>
      <c r="AD924" s="30">
        <f>AD887-AD888-AD889-AD890-AD891-AD892-AD893</f>
        <v>0</v>
      </c>
      <c r="AE924" s="30">
        <f>AE887-AE888-AE889-AE890-AE891-AE892-AE893</f>
        <v>0</v>
      </c>
      <c r="AF924" s="30">
        <f>AF887-AF888-AF889-AF890-AF891-AF892-AF893</f>
        <v>0</v>
      </c>
      <c r="AG924" s="18"/>
      <c r="AH924" s="17">
        <f t="shared" si="595"/>
        <v>0</v>
      </c>
    </row>
    <row r="925" spans="1:34" ht="25" customHeight="1" thickBot="1" x14ac:dyDescent="0.3">
      <c r="A925" s="258"/>
      <c r="B925" s="277"/>
      <c r="C925" s="278"/>
      <c r="D925" s="269"/>
      <c r="E925" s="269"/>
      <c r="F925" s="269"/>
      <c r="G925" s="269"/>
      <c r="H925" s="269"/>
      <c r="I925" s="269"/>
      <c r="J925" s="269"/>
      <c r="K925" s="381"/>
      <c r="L925" s="25"/>
      <c r="M925" s="101"/>
      <c r="N925" s="102"/>
      <c r="O925" s="77"/>
      <c r="P925" s="99"/>
      <c r="Q925" s="76"/>
      <c r="R925" s="75"/>
      <c r="S925" s="76"/>
      <c r="T925" s="75"/>
      <c r="U925" s="76"/>
      <c r="V925" s="76"/>
      <c r="W925" s="75"/>
      <c r="X925" s="76"/>
      <c r="Y925" s="75"/>
      <c r="Z925" s="76"/>
      <c r="AA925" s="75"/>
      <c r="AB925" s="113"/>
      <c r="AC925" s="24"/>
      <c r="AD925" s="24"/>
      <c r="AE925" s="24"/>
      <c r="AF925" s="24"/>
      <c r="AG925" s="80"/>
      <c r="AH925" s="17">
        <f t="shared" si="595"/>
        <v>0</v>
      </c>
    </row>
    <row r="926" spans="1:34" ht="40" customHeight="1" x14ac:dyDescent="0.25">
      <c r="A926" s="233" t="s">
        <v>1277</v>
      </c>
      <c r="B926" s="231"/>
      <c r="C926" s="234"/>
      <c r="D926" s="245"/>
      <c r="E926" s="245"/>
      <c r="F926" s="245"/>
      <c r="G926" s="245"/>
      <c r="H926" s="245"/>
      <c r="I926" s="245"/>
      <c r="J926" s="245"/>
      <c r="K926" s="363"/>
      <c r="L926" s="376"/>
      <c r="M926" s="95"/>
      <c r="O926" s="77"/>
      <c r="P926" s="106"/>
      <c r="Q926" s="96"/>
      <c r="S926" s="96"/>
      <c r="U926" s="96"/>
      <c r="V926" s="96"/>
      <c r="X926" s="96"/>
      <c r="Z926" s="96"/>
      <c r="AB926" s="97"/>
      <c r="AC926" s="30"/>
      <c r="AD926" s="30"/>
      <c r="AE926" s="30"/>
      <c r="AF926" s="30"/>
      <c r="AH926" s="17">
        <f>IF($L$927=0,0,1)</f>
        <v>0</v>
      </c>
    </row>
    <row r="927" spans="1:34" ht="25" customHeight="1" x14ac:dyDescent="0.25">
      <c r="A927" s="119" t="s">
        <v>188</v>
      </c>
      <c r="B927" s="240"/>
      <c r="C927" s="240"/>
      <c r="D927" s="240"/>
      <c r="E927" s="240"/>
      <c r="F927" s="240"/>
      <c r="G927" s="240"/>
      <c r="H927" s="240"/>
      <c r="I927" s="240"/>
      <c r="J927" s="240"/>
      <c r="K927" s="366">
        <f t="shared" ref="K927:K932" si="598">D927+E927+F927+H927+J927</f>
        <v>0</v>
      </c>
      <c r="L927" s="376">
        <f t="shared" ref="L927:L932" si="599">G927+I927+K927</f>
        <v>0</v>
      </c>
      <c r="M927" s="95"/>
      <c r="O927" s="77">
        <f>IF(L927&gt;1,1,0)</f>
        <v>0</v>
      </c>
      <c r="P927" s="93"/>
      <c r="Q927" s="96"/>
      <c r="S927" s="96"/>
      <c r="U927" s="96"/>
      <c r="V927" s="96"/>
      <c r="X927" s="96"/>
      <c r="Z927" s="96"/>
      <c r="AB927" s="97"/>
      <c r="AC927" s="30">
        <f t="shared" ref="AC927:AC932" si="600">Q927</f>
        <v>0</v>
      </c>
      <c r="AD927" s="30">
        <f t="shared" ref="AD927:AD932" si="601">D927+E927+F927+H927+J927</f>
        <v>0</v>
      </c>
      <c r="AE927" s="30">
        <f t="shared" ref="AE927:AE932" si="602">G927</f>
        <v>0</v>
      </c>
      <c r="AF927" s="30">
        <f t="shared" ref="AF927:AF932" si="603">AC927+AD927+AE927</f>
        <v>0</v>
      </c>
      <c r="AG927" s="18" t="s">
        <v>1278</v>
      </c>
      <c r="AH927" s="17">
        <f>IF($L$927=0,0,1)</f>
        <v>0</v>
      </c>
    </row>
    <row r="928" spans="1:34" ht="25" customHeight="1" x14ac:dyDescent="0.25">
      <c r="A928" s="370" t="s">
        <v>1279</v>
      </c>
      <c r="B928" s="366">
        <f t="shared" ref="B928:J928" si="604">B927</f>
        <v>0</v>
      </c>
      <c r="C928" s="366">
        <f t="shared" si="604"/>
        <v>0</v>
      </c>
      <c r="D928" s="366">
        <f t="shared" si="604"/>
        <v>0</v>
      </c>
      <c r="E928" s="366">
        <f t="shared" si="604"/>
        <v>0</v>
      </c>
      <c r="F928" s="366">
        <f t="shared" si="604"/>
        <v>0</v>
      </c>
      <c r="G928" s="366">
        <f t="shared" si="604"/>
        <v>0</v>
      </c>
      <c r="H928" s="366">
        <f t="shared" si="604"/>
        <v>0</v>
      </c>
      <c r="I928" s="366">
        <f t="shared" si="604"/>
        <v>0</v>
      </c>
      <c r="J928" s="366">
        <f t="shared" si="604"/>
        <v>0</v>
      </c>
      <c r="K928" s="366">
        <f t="shared" si="598"/>
        <v>0</v>
      </c>
      <c r="L928" s="376">
        <f t="shared" si="599"/>
        <v>0</v>
      </c>
      <c r="M928" s="95"/>
      <c r="O928" s="77"/>
      <c r="P928" s="93"/>
      <c r="Q928" s="96"/>
      <c r="S928" s="96"/>
      <c r="U928" s="96"/>
      <c r="V928" s="96"/>
      <c r="X928" s="96"/>
      <c r="Z928" s="96"/>
      <c r="AB928" s="97"/>
      <c r="AC928" s="30">
        <f t="shared" si="600"/>
        <v>0</v>
      </c>
      <c r="AD928" s="30">
        <f t="shared" si="601"/>
        <v>0</v>
      </c>
      <c r="AE928" s="30">
        <f t="shared" si="602"/>
        <v>0</v>
      </c>
      <c r="AF928" s="30">
        <f t="shared" si="603"/>
        <v>0</v>
      </c>
      <c r="AG928" s="18" t="s">
        <v>1280</v>
      </c>
      <c r="AH928" s="17">
        <f t="shared" ref="AH928:AH933" si="605">IF($L$927=0,0,1)</f>
        <v>0</v>
      </c>
    </row>
    <row r="929" spans="1:34" ht="25" customHeight="1" x14ac:dyDescent="0.25">
      <c r="A929" s="119" t="s">
        <v>1281</v>
      </c>
      <c r="B929" s="240"/>
      <c r="C929" s="240"/>
      <c r="D929" s="240"/>
      <c r="E929" s="240"/>
      <c r="F929" s="240"/>
      <c r="G929" s="240"/>
      <c r="H929" s="240"/>
      <c r="I929" s="240"/>
      <c r="J929" s="240"/>
      <c r="K929" s="366">
        <f t="shared" si="598"/>
        <v>0</v>
      </c>
      <c r="L929" s="376">
        <f t="shared" si="599"/>
        <v>0</v>
      </c>
      <c r="M929" s="95"/>
      <c r="O929" s="77"/>
      <c r="P929" s="93"/>
      <c r="Q929" s="96"/>
      <c r="S929" s="96"/>
      <c r="U929" s="96"/>
      <c r="V929" s="96"/>
      <c r="X929" s="96"/>
      <c r="Z929" s="96"/>
      <c r="AB929" s="97"/>
      <c r="AC929" s="30">
        <f t="shared" si="600"/>
        <v>0</v>
      </c>
      <c r="AD929" s="30">
        <f t="shared" si="601"/>
        <v>0</v>
      </c>
      <c r="AE929" s="30">
        <f t="shared" si="602"/>
        <v>0</v>
      </c>
      <c r="AF929" s="30">
        <f t="shared" si="603"/>
        <v>0</v>
      </c>
      <c r="AG929" s="18" t="s">
        <v>1282</v>
      </c>
      <c r="AH929" s="17">
        <f t="shared" si="605"/>
        <v>0</v>
      </c>
    </row>
    <row r="930" spans="1:34" ht="25" customHeight="1" x14ac:dyDescent="0.25">
      <c r="A930" s="248">
        <v>0</v>
      </c>
      <c r="B930" s="240"/>
      <c r="C930" s="241"/>
      <c r="D930" s="263"/>
      <c r="E930" s="263"/>
      <c r="F930" s="263"/>
      <c r="G930" s="263"/>
      <c r="H930" s="263"/>
      <c r="I930" s="263"/>
      <c r="J930" s="263"/>
      <c r="K930" s="363">
        <f t="shared" si="598"/>
        <v>0</v>
      </c>
      <c r="L930" s="376">
        <f t="shared" si="599"/>
        <v>0</v>
      </c>
      <c r="M930" s="95"/>
      <c r="O930" s="77"/>
      <c r="P930" s="93"/>
      <c r="Q930" s="96"/>
      <c r="S930" s="96"/>
      <c r="U930" s="96"/>
      <c r="V930" s="96"/>
      <c r="X930" s="96"/>
      <c r="Z930" s="96"/>
      <c r="AB930" s="97"/>
      <c r="AC930" s="30">
        <f t="shared" si="600"/>
        <v>0</v>
      </c>
      <c r="AD930" s="30">
        <f t="shared" si="601"/>
        <v>0</v>
      </c>
      <c r="AE930" s="30">
        <f t="shared" si="602"/>
        <v>0</v>
      </c>
      <c r="AF930" s="30">
        <f t="shared" si="603"/>
        <v>0</v>
      </c>
      <c r="AG930" s="18">
        <v>0</v>
      </c>
      <c r="AH930" s="17">
        <f t="shared" si="605"/>
        <v>0</v>
      </c>
    </row>
    <row r="931" spans="1:34" ht="25" customHeight="1" x14ac:dyDescent="0.25">
      <c r="A931" s="248">
        <v>0</v>
      </c>
      <c r="B931" s="240"/>
      <c r="C931" s="241"/>
      <c r="D931" s="263"/>
      <c r="E931" s="263"/>
      <c r="F931" s="263"/>
      <c r="G931" s="263"/>
      <c r="H931" s="263"/>
      <c r="I931" s="263"/>
      <c r="J931" s="263"/>
      <c r="K931" s="363">
        <f t="shared" si="598"/>
        <v>0</v>
      </c>
      <c r="L931" s="376">
        <f t="shared" si="599"/>
        <v>0</v>
      </c>
      <c r="M931" s="95"/>
      <c r="O931" s="77"/>
      <c r="P931" s="93"/>
      <c r="Q931" s="96"/>
      <c r="S931" s="96"/>
      <c r="U931" s="96"/>
      <c r="V931" s="96"/>
      <c r="X931" s="96"/>
      <c r="Z931" s="96"/>
      <c r="AB931" s="97"/>
      <c r="AC931" s="30">
        <f t="shared" si="600"/>
        <v>0</v>
      </c>
      <c r="AD931" s="30">
        <f t="shared" si="601"/>
        <v>0</v>
      </c>
      <c r="AE931" s="30">
        <f t="shared" si="602"/>
        <v>0</v>
      </c>
      <c r="AF931" s="30">
        <f t="shared" si="603"/>
        <v>0</v>
      </c>
      <c r="AG931" s="18">
        <v>0</v>
      </c>
      <c r="AH931" s="17">
        <f t="shared" si="605"/>
        <v>0</v>
      </c>
    </row>
    <row r="932" spans="1:34" ht="25" customHeight="1" x14ac:dyDescent="0.25">
      <c r="A932" s="248">
        <v>0</v>
      </c>
      <c r="B932" s="240"/>
      <c r="C932" s="241"/>
      <c r="D932" s="263"/>
      <c r="E932" s="263"/>
      <c r="F932" s="263"/>
      <c r="G932" s="263"/>
      <c r="H932" s="263"/>
      <c r="I932" s="263"/>
      <c r="J932" s="263"/>
      <c r="K932" s="363">
        <f t="shared" si="598"/>
        <v>0</v>
      </c>
      <c r="L932" s="376">
        <f t="shared" si="599"/>
        <v>0</v>
      </c>
      <c r="M932" s="95"/>
      <c r="O932" s="77"/>
      <c r="P932" s="93"/>
      <c r="Q932" s="96"/>
      <c r="S932" s="96"/>
      <c r="U932" s="96"/>
      <c r="V932" s="96"/>
      <c r="X932" s="96"/>
      <c r="Z932" s="96"/>
      <c r="AB932" s="97"/>
      <c r="AC932" s="30">
        <f t="shared" si="600"/>
        <v>0</v>
      </c>
      <c r="AD932" s="30">
        <f t="shared" si="601"/>
        <v>0</v>
      </c>
      <c r="AE932" s="30">
        <f t="shared" si="602"/>
        <v>0</v>
      </c>
      <c r="AF932" s="30">
        <f t="shared" si="603"/>
        <v>0</v>
      </c>
      <c r="AG932" s="18">
        <v>0</v>
      </c>
      <c r="AH932" s="17">
        <f t="shared" si="605"/>
        <v>0</v>
      </c>
    </row>
    <row r="933" spans="1:34" ht="25" customHeight="1" thickBot="1" x14ac:dyDescent="0.3">
      <c r="A933" s="249"/>
      <c r="B933" s="250"/>
      <c r="C933" s="251"/>
      <c r="D933" s="264"/>
      <c r="E933" s="264"/>
      <c r="F933" s="264"/>
      <c r="G933" s="264"/>
      <c r="H933" s="264"/>
      <c r="I933" s="264"/>
      <c r="J933" s="264"/>
      <c r="K933" s="379"/>
      <c r="L933" s="378"/>
      <c r="M933" s="101"/>
      <c r="N933" s="102"/>
      <c r="O933" s="77"/>
      <c r="P933" s="99"/>
      <c r="Q933" s="103"/>
      <c r="R933" s="104"/>
      <c r="S933" s="103"/>
      <c r="T933" s="104"/>
      <c r="U933" s="103"/>
      <c r="V933" s="103"/>
      <c r="W933" s="104"/>
      <c r="X933" s="103"/>
      <c r="Y933" s="104"/>
      <c r="Z933" s="103"/>
      <c r="AA933" s="104"/>
      <c r="AB933" s="105"/>
      <c r="AC933" s="33"/>
      <c r="AD933" s="33"/>
      <c r="AE933" s="33"/>
      <c r="AF933" s="33"/>
      <c r="AG933" s="80"/>
      <c r="AH933" s="17">
        <f t="shared" si="605"/>
        <v>0</v>
      </c>
    </row>
    <row r="934" spans="1:34" ht="40" customHeight="1" x14ac:dyDescent="0.25">
      <c r="A934" s="233" t="s">
        <v>1283</v>
      </c>
      <c r="B934" s="236"/>
      <c r="C934" s="237"/>
      <c r="D934" s="246"/>
      <c r="E934" s="246"/>
      <c r="F934" s="246"/>
      <c r="G934" s="246"/>
      <c r="H934" s="246"/>
      <c r="I934" s="246"/>
      <c r="J934" s="246"/>
      <c r="K934" s="357"/>
      <c r="L934" s="376"/>
      <c r="M934" s="95"/>
      <c r="O934" s="77"/>
      <c r="P934" s="106"/>
      <c r="Q934" s="96"/>
      <c r="S934" s="96"/>
      <c r="U934" s="96"/>
      <c r="V934" s="96"/>
      <c r="X934" s="96"/>
      <c r="Z934" s="96"/>
      <c r="AB934" s="97"/>
      <c r="AC934" s="30"/>
      <c r="AD934" s="30"/>
      <c r="AE934" s="30"/>
      <c r="AF934" s="30"/>
      <c r="AH934" s="17">
        <f>IF($L$935=0,0,1)</f>
        <v>0</v>
      </c>
    </row>
    <row r="935" spans="1:34" ht="25" customHeight="1" x14ac:dyDescent="0.25">
      <c r="A935" s="119" t="s">
        <v>188</v>
      </c>
      <c r="B935" s="238"/>
      <c r="C935" s="238"/>
      <c r="D935" s="238"/>
      <c r="E935" s="238"/>
      <c r="F935" s="238"/>
      <c r="G935" s="238"/>
      <c r="H935" s="238"/>
      <c r="I935" s="238"/>
      <c r="J935" s="238"/>
      <c r="K935" s="372">
        <f t="shared" ref="K935:K944" si="606">D935+E935+F935+H935+J935</f>
        <v>0</v>
      </c>
      <c r="L935" s="376">
        <f t="shared" ref="L935:L944" si="607">G935+I935+K935</f>
        <v>0</v>
      </c>
      <c r="M935" s="95"/>
      <c r="O935" s="77">
        <f>IF(L935&gt;1,1,0)</f>
        <v>0</v>
      </c>
      <c r="P935" s="93"/>
      <c r="Q935" s="96"/>
      <c r="S935" s="96"/>
      <c r="U935" s="96"/>
      <c r="V935" s="96"/>
      <c r="X935" s="96"/>
      <c r="Z935" s="96"/>
      <c r="AB935" s="97"/>
      <c r="AC935" s="30">
        <f t="shared" ref="AC935:AC944" si="608">Q935</f>
        <v>0</v>
      </c>
      <c r="AD935" s="30">
        <f t="shared" ref="AD935:AD944" si="609">D935+E935+F935+H935+J935</f>
        <v>0</v>
      </c>
      <c r="AE935" s="30">
        <f t="shared" ref="AE935:AE944" si="610">G935</f>
        <v>0</v>
      </c>
      <c r="AF935" s="30">
        <f t="shared" ref="AF935:AF944" si="611">AC935+AD935+AE935</f>
        <v>0</v>
      </c>
      <c r="AG935" s="18" t="s">
        <v>1284</v>
      </c>
      <c r="AH935" s="17">
        <f>IF($L$935=0,0,1)</f>
        <v>0</v>
      </c>
    </row>
    <row r="936" spans="1:34" ht="25" customHeight="1" x14ac:dyDescent="0.25">
      <c r="A936" s="119" t="s">
        <v>1285</v>
      </c>
      <c r="B936" s="238"/>
      <c r="C936" s="238"/>
      <c r="D936" s="238"/>
      <c r="E936" s="238"/>
      <c r="F936" s="238"/>
      <c r="G936" s="238"/>
      <c r="H936" s="238"/>
      <c r="I936" s="238"/>
      <c r="J936" s="238"/>
      <c r="K936" s="372">
        <f t="shared" si="606"/>
        <v>0</v>
      </c>
      <c r="L936" s="376">
        <f t="shared" si="607"/>
        <v>0</v>
      </c>
      <c r="M936" s="95"/>
      <c r="O936" s="77"/>
      <c r="P936" s="93"/>
      <c r="Q936" s="96"/>
      <c r="S936" s="96"/>
      <c r="U936" s="96"/>
      <c r="V936" s="96"/>
      <c r="X936" s="96"/>
      <c r="Z936" s="96"/>
      <c r="AB936" s="97"/>
      <c r="AC936" s="30">
        <f t="shared" si="608"/>
        <v>0</v>
      </c>
      <c r="AD936" s="30">
        <f t="shared" si="609"/>
        <v>0</v>
      </c>
      <c r="AE936" s="30">
        <f t="shared" si="610"/>
        <v>0</v>
      </c>
      <c r="AF936" s="30">
        <f t="shared" si="611"/>
        <v>0</v>
      </c>
      <c r="AG936" s="18" t="s">
        <v>1286</v>
      </c>
      <c r="AH936" s="17">
        <f t="shared" ref="AH936:AH947" si="612">IF($L$935=0,0,1)</f>
        <v>0</v>
      </c>
    </row>
    <row r="937" spans="1:34" ht="25" customHeight="1" x14ac:dyDescent="0.25">
      <c r="A937" s="119" t="s">
        <v>1287</v>
      </c>
      <c r="B937" s="274"/>
      <c r="C937" s="274"/>
      <c r="D937" s="274"/>
      <c r="E937" s="274"/>
      <c r="F937" s="274"/>
      <c r="G937" s="274"/>
      <c r="H937" s="274"/>
      <c r="I937" s="274"/>
      <c r="J937" s="274"/>
      <c r="K937" s="383">
        <f t="shared" si="606"/>
        <v>0</v>
      </c>
      <c r="L937" s="376">
        <f t="shared" si="607"/>
        <v>0</v>
      </c>
      <c r="M937" s="95"/>
      <c r="O937" s="77"/>
      <c r="P937" s="93"/>
      <c r="Q937" s="96"/>
      <c r="S937" s="96"/>
      <c r="U937" s="96"/>
      <c r="V937" s="96"/>
      <c r="X937" s="96"/>
      <c r="Z937" s="96"/>
      <c r="AB937" s="97"/>
      <c r="AC937" s="30">
        <f t="shared" si="608"/>
        <v>0</v>
      </c>
      <c r="AD937" s="30">
        <f t="shared" si="609"/>
        <v>0</v>
      </c>
      <c r="AE937" s="30">
        <f t="shared" si="610"/>
        <v>0</v>
      </c>
      <c r="AF937" s="30">
        <f t="shared" si="611"/>
        <v>0</v>
      </c>
      <c r="AG937" s="18" t="s">
        <v>1288</v>
      </c>
      <c r="AH937" s="17">
        <f t="shared" si="612"/>
        <v>0</v>
      </c>
    </row>
    <row r="938" spans="1:34" ht="25" customHeight="1" x14ac:dyDescent="0.25">
      <c r="A938" s="119" t="s">
        <v>1289</v>
      </c>
      <c r="B938" s="274"/>
      <c r="C938" s="274"/>
      <c r="D938" s="274"/>
      <c r="E938" s="274"/>
      <c r="F938" s="274"/>
      <c r="G938" s="274"/>
      <c r="H938" s="274"/>
      <c r="I938" s="274"/>
      <c r="J938" s="274"/>
      <c r="K938" s="383">
        <f t="shared" si="606"/>
        <v>0</v>
      </c>
      <c r="L938" s="376">
        <f t="shared" si="607"/>
        <v>0</v>
      </c>
      <c r="M938" s="95"/>
      <c r="O938" s="77"/>
      <c r="P938" s="93"/>
      <c r="Q938" s="96"/>
      <c r="S938" s="96"/>
      <c r="U938" s="96"/>
      <c r="V938" s="96"/>
      <c r="X938" s="96"/>
      <c r="Z938" s="96"/>
      <c r="AB938" s="97"/>
      <c r="AC938" s="30">
        <f t="shared" si="608"/>
        <v>0</v>
      </c>
      <c r="AD938" s="30">
        <f t="shared" si="609"/>
        <v>0</v>
      </c>
      <c r="AE938" s="30">
        <f t="shared" si="610"/>
        <v>0</v>
      </c>
      <c r="AF938" s="30">
        <f t="shared" si="611"/>
        <v>0</v>
      </c>
      <c r="AG938" s="18" t="s">
        <v>1290</v>
      </c>
      <c r="AH938" s="17">
        <f t="shared" si="612"/>
        <v>0</v>
      </c>
    </row>
    <row r="939" spans="1:34" ht="25" customHeight="1" x14ac:dyDescent="0.25">
      <c r="A939" s="119" t="s">
        <v>1291</v>
      </c>
      <c r="B939" s="274"/>
      <c r="C939" s="274"/>
      <c r="D939" s="274"/>
      <c r="E939" s="274"/>
      <c r="F939" s="274"/>
      <c r="G939" s="274"/>
      <c r="H939" s="274"/>
      <c r="I939" s="274"/>
      <c r="J939" s="274"/>
      <c r="K939" s="383">
        <f t="shared" si="606"/>
        <v>0</v>
      </c>
      <c r="L939" s="376">
        <f t="shared" si="607"/>
        <v>0</v>
      </c>
      <c r="M939" s="95"/>
      <c r="O939" s="77"/>
      <c r="P939" s="93"/>
      <c r="Q939" s="96"/>
      <c r="S939" s="96"/>
      <c r="U939" s="96"/>
      <c r="V939" s="96"/>
      <c r="X939" s="96"/>
      <c r="Z939" s="96"/>
      <c r="AB939" s="97"/>
      <c r="AC939" s="30">
        <f t="shared" si="608"/>
        <v>0</v>
      </c>
      <c r="AD939" s="30">
        <f t="shared" si="609"/>
        <v>0</v>
      </c>
      <c r="AE939" s="30">
        <f t="shared" si="610"/>
        <v>0</v>
      </c>
      <c r="AF939" s="30">
        <f t="shared" si="611"/>
        <v>0</v>
      </c>
      <c r="AG939" s="18" t="s">
        <v>1292</v>
      </c>
      <c r="AH939" s="17">
        <f t="shared" si="612"/>
        <v>0</v>
      </c>
    </row>
    <row r="940" spans="1:34" ht="25" customHeight="1" x14ac:dyDescent="0.25">
      <c r="A940" s="119" t="s">
        <v>1293</v>
      </c>
      <c r="B940" s="274"/>
      <c r="C940" s="274"/>
      <c r="D940" s="274"/>
      <c r="E940" s="274"/>
      <c r="F940" s="274"/>
      <c r="G940" s="274"/>
      <c r="H940" s="274"/>
      <c r="I940" s="274"/>
      <c r="J940" s="274"/>
      <c r="K940" s="383">
        <f t="shared" si="606"/>
        <v>0</v>
      </c>
      <c r="L940" s="376">
        <f t="shared" si="607"/>
        <v>0</v>
      </c>
      <c r="M940" s="95"/>
      <c r="O940" s="77"/>
      <c r="P940" s="93"/>
      <c r="Q940" s="96"/>
      <c r="S940" s="96"/>
      <c r="U940" s="96"/>
      <c r="V940" s="96"/>
      <c r="X940" s="96"/>
      <c r="Z940" s="96"/>
      <c r="AB940" s="97"/>
      <c r="AC940" s="30">
        <f t="shared" si="608"/>
        <v>0</v>
      </c>
      <c r="AD940" s="30">
        <f t="shared" si="609"/>
        <v>0</v>
      </c>
      <c r="AE940" s="30">
        <f t="shared" si="610"/>
        <v>0</v>
      </c>
      <c r="AF940" s="30">
        <f t="shared" si="611"/>
        <v>0</v>
      </c>
      <c r="AG940" s="18" t="s">
        <v>1294</v>
      </c>
      <c r="AH940" s="17">
        <f t="shared" si="612"/>
        <v>0</v>
      </c>
    </row>
    <row r="941" spans="1:34" ht="25" customHeight="1" x14ac:dyDescent="0.25">
      <c r="A941" s="119" t="s">
        <v>1295</v>
      </c>
      <c r="B941" s="238"/>
      <c r="C941" s="238"/>
      <c r="D941" s="238"/>
      <c r="E941" s="238"/>
      <c r="F941" s="238"/>
      <c r="G941" s="238"/>
      <c r="H941" s="238"/>
      <c r="I941" s="238"/>
      <c r="J941" s="238"/>
      <c r="K941" s="372">
        <f t="shared" si="606"/>
        <v>0</v>
      </c>
      <c r="L941" s="376">
        <f t="shared" si="607"/>
        <v>0</v>
      </c>
      <c r="M941" s="95"/>
      <c r="O941" s="77"/>
      <c r="P941" s="93"/>
      <c r="Q941" s="96"/>
      <c r="S941" s="96"/>
      <c r="U941" s="96"/>
      <c r="V941" s="96"/>
      <c r="X941" s="96"/>
      <c r="Z941" s="96"/>
      <c r="AB941" s="97"/>
      <c r="AC941" s="30">
        <f t="shared" si="608"/>
        <v>0</v>
      </c>
      <c r="AD941" s="30">
        <f t="shared" si="609"/>
        <v>0</v>
      </c>
      <c r="AE941" s="30">
        <f t="shared" si="610"/>
        <v>0</v>
      </c>
      <c r="AF941" s="30">
        <f t="shared" si="611"/>
        <v>0</v>
      </c>
      <c r="AG941" s="18" t="s">
        <v>1296</v>
      </c>
      <c r="AH941" s="17">
        <f t="shared" si="612"/>
        <v>0</v>
      </c>
    </row>
    <row r="942" spans="1:34" ht="25" customHeight="1" x14ac:dyDescent="0.25">
      <c r="A942" s="248">
        <v>0</v>
      </c>
      <c r="B942" s="238"/>
      <c r="C942" s="239"/>
      <c r="D942" s="266"/>
      <c r="E942" s="266"/>
      <c r="F942" s="266"/>
      <c r="G942" s="266"/>
      <c r="H942" s="266"/>
      <c r="I942" s="266"/>
      <c r="J942" s="266"/>
      <c r="K942" s="357">
        <f t="shared" si="606"/>
        <v>0</v>
      </c>
      <c r="L942" s="376">
        <f t="shared" si="607"/>
        <v>0</v>
      </c>
      <c r="M942" s="95"/>
      <c r="O942" s="77"/>
      <c r="P942" s="93"/>
      <c r="Q942" s="96"/>
      <c r="S942" s="96"/>
      <c r="U942" s="96"/>
      <c r="V942" s="96"/>
      <c r="X942" s="96"/>
      <c r="Z942" s="96"/>
      <c r="AB942" s="97"/>
      <c r="AC942" s="30">
        <f t="shared" si="608"/>
        <v>0</v>
      </c>
      <c r="AD942" s="30">
        <f t="shared" si="609"/>
        <v>0</v>
      </c>
      <c r="AE942" s="30">
        <f t="shared" si="610"/>
        <v>0</v>
      </c>
      <c r="AF942" s="30">
        <f t="shared" si="611"/>
        <v>0</v>
      </c>
      <c r="AG942" s="18">
        <v>0</v>
      </c>
      <c r="AH942" s="17">
        <f t="shared" si="612"/>
        <v>0</v>
      </c>
    </row>
    <row r="943" spans="1:34" ht="25" customHeight="1" x14ac:dyDescent="0.25">
      <c r="A943" s="248">
        <v>0</v>
      </c>
      <c r="B943" s="238"/>
      <c r="C943" s="239"/>
      <c r="D943" s="266"/>
      <c r="E943" s="266"/>
      <c r="F943" s="266"/>
      <c r="G943" s="266"/>
      <c r="H943" s="266"/>
      <c r="I943" s="266"/>
      <c r="J943" s="266"/>
      <c r="K943" s="357">
        <f t="shared" si="606"/>
        <v>0</v>
      </c>
      <c r="L943" s="376">
        <f t="shared" si="607"/>
        <v>0</v>
      </c>
      <c r="M943" s="95"/>
      <c r="O943" s="77"/>
      <c r="P943" s="93"/>
      <c r="Q943" s="96"/>
      <c r="S943" s="96"/>
      <c r="U943" s="96"/>
      <c r="V943" s="96"/>
      <c r="X943" s="96"/>
      <c r="Z943" s="96"/>
      <c r="AB943" s="97"/>
      <c r="AC943" s="30">
        <f t="shared" si="608"/>
        <v>0</v>
      </c>
      <c r="AD943" s="30">
        <f t="shared" si="609"/>
        <v>0</v>
      </c>
      <c r="AE943" s="30">
        <f t="shared" si="610"/>
        <v>0</v>
      </c>
      <c r="AF943" s="30">
        <f t="shared" si="611"/>
        <v>0</v>
      </c>
      <c r="AG943" s="18">
        <v>0</v>
      </c>
      <c r="AH943" s="17">
        <f t="shared" si="612"/>
        <v>0</v>
      </c>
    </row>
    <row r="944" spans="1:34" ht="25" customHeight="1" x14ac:dyDescent="0.25">
      <c r="A944" s="248">
        <v>0</v>
      </c>
      <c r="B944" s="238"/>
      <c r="C944" s="239"/>
      <c r="D944" s="266"/>
      <c r="E944" s="266"/>
      <c r="F944" s="266"/>
      <c r="G944" s="266"/>
      <c r="H944" s="266"/>
      <c r="I944" s="266"/>
      <c r="J944" s="266"/>
      <c r="K944" s="357">
        <f t="shared" si="606"/>
        <v>0</v>
      </c>
      <c r="L944" s="376">
        <f t="shared" si="607"/>
        <v>0</v>
      </c>
      <c r="M944" s="95"/>
      <c r="O944" s="77"/>
      <c r="P944" s="93"/>
      <c r="Q944" s="96"/>
      <c r="S944" s="96"/>
      <c r="U944" s="96"/>
      <c r="V944" s="96"/>
      <c r="X944" s="96"/>
      <c r="Z944" s="96"/>
      <c r="AB944" s="97"/>
      <c r="AC944" s="30">
        <f t="shared" si="608"/>
        <v>0</v>
      </c>
      <c r="AD944" s="30">
        <f t="shared" si="609"/>
        <v>0</v>
      </c>
      <c r="AE944" s="30">
        <f t="shared" si="610"/>
        <v>0</v>
      </c>
      <c r="AF944" s="30">
        <f t="shared" si="611"/>
        <v>0</v>
      </c>
      <c r="AG944" s="18">
        <v>0</v>
      </c>
      <c r="AH944" s="17">
        <f t="shared" si="612"/>
        <v>0</v>
      </c>
    </row>
    <row r="945" spans="1:34" s="66" customFormat="1" ht="25" customHeight="1" x14ac:dyDescent="0.25">
      <c r="A945" s="252" t="s">
        <v>235</v>
      </c>
      <c r="B945" s="253" t="str">
        <f>IF(B935-B936-B937-B938=0,"OK","OUT OF BALANCE BY")</f>
        <v>OK</v>
      </c>
      <c r="C945" s="254" t="str">
        <f t="shared" ref="C945:L945" si="613">IF(C935-C936-C937-C938=0,"OK","OUT OF BALANCE BY")</f>
        <v>OK</v>
      </c>
      <c r="D945" s="268" t="str">
        <f t="shared" si="613"/>
        <v>OK</v>
      </c>
      <c r="E945" s="268" t="str">
        <f t="shared" si="613"/>
        <v>OK</v>
      </c>
      <c r="F945" s="268" t="str">
        <f t="shared" si="613"/>
        <v>OK</v>
      </c>
      <c r="G945" s="268" t="str">
        <f t="shared" si="613"/>
        <v>OK</v>
      </c>
      <c r="H945" s="268" t="str">
        <f t="shared" si="613"/>
        <v>OK</v>
      </c>
      <c r="I945" s="268" t="str">
        <f t="shared" si="613"/>
        <v>OK</v>
      </c>
      <c r="J945" s="268" t="str">
        <f t="shared" si="613"/>
        <v>OK</v>
      </c>
      <c r="K945" s="364" t="str">
        <f t="shared" si="613"/>
        <v>OK</v>
      </c>
      <c r="L945" s="380" t="str">
        <f t="shared" si="613"/>
        <v>OK</v>
      </c>
      <c r="M945" s="109"/>
      <c r="O945" s="77"/>
      <c r="P945" s="96"/>
      <c r="Q945" s="110"/>
      <c r="S945" s="110"/>
      <c r="U945" s="110"/>
      <c r="V945" s="110"/>
      <c r="X945" s="110"/>
      <c r="Z945" s="110"/>
      <c r="AB945" s="111"/>
      <c r="AC945" s="35" t="str">
        <f t="shared" ref="AC945:AF945" si="614">IF(AC935-AC936-AC937-AC938=0,"OK","OUT OF BALANCE BY")</f>
        <v>OK</v>
      </c>
      <c r="AD945" s="35" t="str">
        <f t="shared" si="614"/>
        <v>OK</v>
      </c>
      <c r="AE945" s="35" t="str">
        <f t="shared" si="614"/>
        <v>OK</v>
      </c>
      <c r="AF945" s="35" t="str">
        <f t="shared" si="614"/>
        <v>OK</v>
      </c>
      <c r="AG945" s="18"/>
      <c r="AH945" s="17">
        <f t="shared" si="612"/>
        <v>0</v>
      </c>
    </row>
    <row r="946" spans="1:34" s="66" customFormat="1" ht="25" customHeight="1" x14ac:dyDescent="0.25">
      <c r="A946" s="252"/>
      <c r="B946" s="240">
        <f>B935-B936-B937-B938</f>
        <v>0</v>
      </c>
      <c r="C946" s="241">
        <f t="shared" ref="C946:L946" si="615">C935-C936-C937-C938</f>
        <v>0</v>
      </c>
      <c r="D946" s="263">
        <f t="shared" si="615"/>
        <v>0</v>
      </c>
      <c r="E946" s="263">
        <f t="shared" si="615"/>
        <v>0</v>
      </c>
      <c r="F946" s="263">
        <f t="shared" si="615"/>
        <v>0</v>
      </c>
      <c r="G946" s="263">
        <f t="shared" si="615"/>
        <v>0</v>
      </c>
      <c r="H946" s="263">
        <f t="shared" si="615"/>
        <v>0</v>
      </c>
      <c r="I946" s="263">
        <f t="shared" si="615"/>
        <v>0</v>
      </c>
      <c r="J946" s="263">
        <f t="shared" si="615"/>
        <v>0</v>
      </c>
      <c r="K946" s="363">
        <f t="shared" si="615"/>
        <v>0</v>
      </c>
      <c r="L946" s="376">
        <f t="shared" si="615"/>
        <v>0</v>
      </c>
      <c r="M946" s="109"/>
      <c r="O946" s="77"/>
      <c r="P946" s="96"/>
      <c r="Q946" s="96"/>
      <c r="R946" s="17"/>
      <c r="S946" s="96"/>
      <c r="T946" s="17"/>
      <c r="U946" s="96"/>
      <c r="V946" s="96"/>
      <c r="W946" s="17"/>
      <c r="X946" s="96"/>
      <c r="Y946" s="17"/>
      <c r="Z946" s="96"/>
      <c r="AA946" s="17"/>
      <c r="AB946" s="97"/>
      <c r="AC946" s="30">
        <f t="shared" ref="AC946:AF946" si="616">AC935-AC936-AC937-AC938</f>
        <v>0</v>
      </c>
      <c r="AD946" s="30">
        <f t="shared" si="616"/>
        <v>0</v>
      </c>
      <c r="AE946" s="30">
        <f t="shared" si="616"/>
        <v>0</v>
      </c>
      <c r="AF946" s="30">
        <f t="shared" si="616"/>
        <v>0</v>
      </c>
      <c r="AG946" s="18"/>
      <c r="AH946" s="17">
        <f t="shared" si="612"/>
        <v>0</v>
      </c>
    </row>
    <row r="947" spans="1:34" ht="25" customHeight="1" thickBot="1" x14ac:dyDescent="0.3">
      <c r="A947" s="249"/>
      <c r="B947" s="250"/>
      <c r="C947" s="251"/>
      <c r="D947" s="264"/>
      <c r="E947" s="264"/>
      <c r="F947" s="264"/>
      <c r="G947" s="264"/>
      <c r="H947" s="264"/>
      <c r="I947" s="264"/>
      <c r="J947" s="264"/>
      <c r="K947" s="379"/>
      <c r="L947" s="378"/>
      <c r="M947" s="101"/>
      <c r="N947" s="102"/>
      <c r="O947" s="77"/>
      <c r="P947" s="99"/>
      <c r="Q947" s="103"/>
      <c r="R947" s="104"/>
      <c r="S947" s="103"/>
      <c r="T947" s="104"/>
      <c r="U947" s="103"/>
      <c r="V947" s="103"/>
      <c r="W947" s="104"/>
      <c r="X947" s="103"/>
      <c r="Y947" s="104"/>
      <c r="Z947" s="103"/>
      <c r="AA947" s="104"/>
      <c r="AB947" s="105"/>
      <c r="AC947" s="33"/>
      <c r="AD947" s="33"/>
      <c r="AE947" s="33"/>
      <c r="AF947" s="33"/>
      <c r="AG947" s="80"/>
      <c r="AH947" s="17">
        <f t="shared" si="612"/>
        <v>0</v>
      </c>
    </row>
    <row r="948" spans="1:34" ht="40" customHeight="1" x14ac:dyDescent="0.25">
      <c r="A948" s="235" t="s">
        <v>1297</v>
      </c>
      <c r="B948" s="236"/>
      <c r="C948" s="237"/>
      <c r="D948" s="246"/>
      <c r="E948" s="246"/>
      <c r="F948" s="246"/>
      <c r="G948" s="246"/>
      <c r="H948" s="246"/>
      <c r="I948" s="246"/>
      <c r="J948" s="246"/>
      <c r="K948" s="357"/>
      <c r="L948" s="376"/>
      <c r="M948" s="95"/>
      <c r="O948" s="77"/>
      <c r="P948" s="107"/>
      <c r="Q948" s="96"/>
      <c r="S948" s="96"/>
      <c r="U948" s="96"/>
      <c r="V948" s="96"/>
      <c r="X948" s="96"/>
      <c r="Z948" s="96"/>
      <c r="AB948" s="97"/>
      <c r="AC948" s="30"/>
      <c r="AD948" s="30"/>
      <c r="AE948" s="30"/>
      <c r="AF948" s="30"/>
      <c r="AH948" s="17">
        <f>IF($L$949=0,0,1)</f>
        <v>0</v>
      </c>
    </row>
    <row r="949" spans="1:34" ht="25" customHeight="1" x14ac:dyDescent="0.25">
      <c r="A949" s="119" t="s">
        <v>188</v>
      </c>
      <c r="B949" s="238"/>
      <c r="C949" s="238"/>
      <c r="D949" s="238"/>
      <c r="E949" s="238"/>
      <c r="F949" s="238"/>
      <c r="G949" s="238"/>
      <c r="H949" s="238"/>
      <c r="I949" s="238"/>
      <c r="J949" s="238"/>
      <c r="K949" s="372">
        <f t="shared" ref="K949:K955" si="617">D949+E949+F949+H949+J949</f>
        <v>0</v>
      </c>
      <c r="L949" s="376">
        <f t="shared" ref="L949:L955" si="618">G949+I949+K949</f>
        <v>0</v>
      </c>
      <c r="M949" s="95"/>
      <c r="O949" s="77">
        <f>IF(L949&gt;1,1,0)</f>
        <v>0</v>
      </c>
      <c r="P949" s="93"/>
      <c r="Q949" s="96"/>
      <c r="S949" s="96"/>
      <c r="U949" s="96"/>
      <c r="V949" s="96"/>
      <c r="X949" s="96"/>
      <c r="Z949" s="96"/>
      <c r="AB949" s="97"/>
      <c r="AC949" s="30">
        <f t="shared" ref="AC949:AC951" si="619">Q949</f>
        <v>0</v>
      </c>
      <c r="AD949" s="30">
        <f t="shared" ref="AD949:AD955" si="620">D949+E949+F949+H949+J949</f>
        <v>0</v>
      </c>
      <c r="AE949" s="30">
        <f t="shared" ref="AE949:AE955" si="621">G949</f>
        <v>0</v>
      </c>
      <c r="AF949" s="30">
        <f t="shared" ref="AF949:AF955" si="622">AC949+AD949+AE949</f>
        <v>0</v>
      </c>
      <c r="AG949" s="18" t="s">
        <v>1298</v>
      </c>
      <c r="AH949" s="17">
        <f>IF($L$949=0,0,1)</f>
        <v>0</v>
      </c>
    </row>
    <row r="950" spans="1:34" ht="25" customHeight="1" x14ac:dyDescent="0.25">
      <c r="A950" s="370" t="s">
        <v>1299</v>
      </c>
      <c r="B950" s="383">
        <f t="shared" ref="B950:J950" si="623">B949</f>
        <v>0</v>
      </c>
      <c r="C950" s="383">
        <f t="shared" si="623"/>
        <v>0</v>
      </c>
      <c r="D950" s="383">
        <f t="shared" si="623"/>
        <v>0</v>
      </c>
      <c r="E950" s="383">
        <f t="shared" si="623"/>
        <v>0</v>
      </c>
      <c r="F950" s="383">
        <f t="shared" si="623"/>
        <v>0</v>
      </c>
      <c r="G950" s="383">
        <f t="shared" si="623"/>
        <v>0</v>
      </c>
      <c r="H950" s="383">
        <f t="shared" si="623"/>
        <v>0</v>
      </c>
      <c r="I950" s="383">
        <f t="shared" si="623"/>
        <v>0</v>
      </c>
      <c r="J950" s="383">
        <f t="shared" si="623"/>
        <v>0</v>
      </c>
      <c r="K950" s="383">
        <f t="shared" si="617"/>
        <v>0</v>
      </c>
      <c r="L950" s="376">
        <f t="shared" si="618"/>
        <v>0</v>
      </c>
      <c r="M950" s="95"/>
      <c r="O950" s="77"/>
      <c r="P950" s="93"/>
      <c r="Q950" s="96"/>
      <c r="S950" s="96"/>
      <c r="U950" s="96"/>
      <c r="V950" s="96"/>
      <c r="X950" s="96"/>
      <c r="Z950" s="96"/>
      <c r="AB950" s="97"/>
      <c r="AC950" s="30">
        <f t="shared" si="619"/>
        <v>0</v>
      </c>
      <c r="AD950" s="30">
        <f t="shared" si="620"/>
        <v>0</v>
      </c>
      <c r="AE950" s="30">
        <f t="shared" si="621"/>
        <v>0</v>
      </c>
      <c r="AF950" s="30">
        <f t="shared" si="622"/>
        <v>0</v>
      </c>
      <c r="AG950" s="18" t="s">
        <v>1300</v>
      </c>
      <c r="AH950" s="17">
        <f t="shared" ref="AH950:AH956" si="624">IF($L$949=0,0,1)</f>
        <v>0</v>
      </c>
    </row>
    <row r="951" spans="1:34" ht="25" customHeight="1" x14ac:dyDescent="0.25">
      <c r="A951" s="119" t="s">
        <v>1301</v>
      </c>
      <c r="B951" s="274"/>
      <c r="C951" s="274"/>
      <c r="D951" s="274"/>
      <c r="E951" s="274"/>
      <c r="F951" s="274"/>
      <c r="G951" s="274"/>
      <c r="H951" s="274"/>
      <c r="I951" s="274"/>
      <c r="J951" s="274"/>
      <c r="K951" s="383">
        <f t="shared" si="617"/>
        <v>0</v>
      </c>
      <c r="L951" s="376">
        <f t="shared" si="618"/>
        <v>0</v>
      </c>
      <c r="M951" s="95"/>
      <c r="O951" s="77"/>
      <c r="P951" s="93"/>
      <c r="Q951" s="96"/>
      <c r="S951" s="96"/>
      <c r="U951" s="96"/>
      <c r="V951" s="96"/>
      <c r="X951" s="96"/>
      <c r="Z951" s="96"/>
      <c r="AB951" s="97"/>
      <c r="AC951" s="30">
        <f t="shared" si="619"/>
        <v>0</v>
      </c>
      <c r="AD951" s="30">
        <f t="shared" si="620"/>
        <v>0</v>
      </c>
      <c r="AE951" s="30">
        <f t="shared" si="621"/>
        <v>0</v>
      </c>
      <c r="AF951" s="30">
        <f t="shared" si="622"/>
        <v>0</v>
      </c>
      <c r="AG951" s="18" t="s">
        <v>1302</v>
      </c>
      <c r="AH951" s="17">
        <f t="shared" si="624"/>
        <v>0</v>
      </c>
    </row>
    <row r="952" spans="1:34" ht="25" customHeight="1" x14ac:dyDescent="0.25">
      <c r="A952" s="119" t="s">
        <v>864</v>
      </c>
      <c r="B952" s="274"/>
      <c r="C952" s="274"/>
      <c r="D952" s="274"/>
      <c r="E952" s="274"/>
      <c r="F952" s="274"/>
      <c r="G952" s="274"/>
      <c r="H952" s="274"/>
      <c r="I952" s="274"/>
      <c r="J952" s="274"/>
      <c r="K952" s="383">
        <f t="shared" si="617"/>
        <v>0</v>
      </c>
      <c r="L952" s="376">
        <f t="shared" si="618"/>
        <v>0</v>
      </c>
      <c r="M952" s="95"/>
      <c r="O952" s="77"/>
      <c r="P952" s="93"/>
      <c r="Q952" s="96"/>
      <c r="S952" s="96"/>
      <c r="U952" s="96"/>
      <c r="V952" s="96"/>
      <c r="X952" s="96"/>
      <c r="Z952" s="96"/>
      <c r="AB952" s="97"/>
      <c r="AC952" s="30">
        <f>Q952</f>
        <v>0</v>
      </c>
      <c r="AD952" s="30">
        <f t="shared" si="620"/>
        <v>0</v>
      </c>
      <c r="AE952" s="30">
        <f t="shared" si="621"/>
        <v>0</v>
      </c>
      <c r="AF952" s="30">
        <f t="shared" si="622"/>
        <v>0</v>
      </c>
      <c r="AG952" s="18" t="s">
        <v>1303</v>
      </c>
      <c r="AH952" s="17">
        <f t="shared" si="624"/>
        <v>0</v>
      </c>
    </row>
    <row r="953" spans="1:34" ht="25" customHeight="1" x14ac:dyDescent="0.25">
      <c r="A953" s="248">
        <v>0</v>
      </c>
      <c r="B953" s="274"/>
      <c r="C953" s="275"/>
      <c r="D953" s="276"/>
      <c r="E953" s="276"/>
      <c r="F953" s="276"/>
      <c r="G953" s="276"/>
      <c r="H953" s="276"/>
      <c r="I953" s="276"/>
      <c r="J953" s="276"/>
      <c r="K953" s="367">
        <f t="shared" si="617"/>
        <v>0</v>
      </c>
      <c r="L953" s="376">
        <f t="shared" si="618"/>
        <v>0</v>
      </c>
      <c r="M953" s="95"/>
      <c r="O953" s="77"/>
      <c r="P953" s="93"/>
      <c r="Q953" s="96"/>
      <c r="S953" s="96"/>
      <c r="U953" s="96"/>
      <c r="V953" s="96"/>
      <c r="X953" s="96"/>
      <c r="Z953" s="96"/>
      <c r="AB953" s="97"/>
      <c r="AC953" s="30">
        <f t="shared" ref="AC953:AC955" si="625">Q953</f>
        <v>0</v>
      </c>
      <c r="AD953" s="30">
        <f t="shared" si="620"/>
        <v>0</v>
      </c>
      <c r="AE953" s="30">
        <f t="shared" si="621"/>
        <v>0</v>
      </c>
      <c r="AF953" s="30">
        <f t="shared" si="622"/>
        <v>0</v>
      </c>
      <c r="AG953" s="18">
        <v>0</v>
      </c>
      <c r="AH953" s="17">
        <f t="shared" si="624"/>
        <v>0</v>
      </c>
    </row>
    <row r="954" spans="1:34" ht="25" customHeight="1" x14ac:dyDescent="0.25">
      <c r="A954" s="248">
        <v>0</v>
      </c>
      <c r="B954" s="274"/>
      <c r="C954" s="275"/>
      <c r="D954" s="276"/>
      <c r="E954" s="276"/>
      <c r="F954" s="276"/>
      <c r="G954" s="276"/>
      <c r="H954" s="276"/>
      <c r="I954" s="276"/>
      <c r="J954" s="276"/>
      <c r="K954" s="367">
        <f t="shared" si="617"/>
        <v>0</v>
      </c>
      <c r="L954" s="376">
        <f t="shared" si="618"/>
        <v>0</v>
      </c>
      <c r="M954" s="95"/>
      <c r="O954" s="77"/>
      <c r="P954" s="93"/>
      <c r="Q954" s="96"/>
      <c r="S954" s="96"/>
      <c r="U954" s="96"/>
      <c r="V954" s="96"/>
      <c r="X954" s="96"/>
      <c r="Z954" s="96"/>
      <c r="AB954" s="97"/>
      <c r="AC954" s="30">
        <f t="shared" si="625"/>
        <v>0</v>
      </c>
      <c r="AD954" s="30">
        <f t="shared" si="620"/>
        <v>0</v>
      </c>
      <c r="AE954" s="30">
        <f t="shared" si="621"/>
        <v>0</v>
      </c>
      <c r="AF954" s="30">
        <f t="shared" si="622"/>
        <v>0</v>
      </c>
      <c r="AG954" s="18">
        <v>0</v>
      </c>
      <c r="AH954" s="17">
        <f t="shared" si="624"/>
        <v>0</v>
      </c>
    </row>
    <row r="955" spans="1:34" ht="25" customHeight="1" x14ac:dyDescent="0.25">
      <c r="A955" s="248">
        <v>0</v>
      </c>
      <c r="B955" s="240"/>
      <c r="C955" s="241"/>
      <c r="D955" s="263"/>
      <c r="E955" s="263"/>
      <c r="F955" s="263"/>
      <c r="G955" s="263"/>
      <c r="H955" s="263"/>
      <c r="I955" s="263"/>
      <c r="J955" s="263"/>
      <c r="K955" s="363">
        <f t="shared" si="617"/>
        <v>0</v>
      </c>
      <c r="L955" s="376">
        <f t="shared" si="618"/>
        <v>0</v>
      </c>
      <c r="M955" s="95"/>
      <c r="O955" s="77"/>
      <c r="P955" s="93"/>
      <c r="Q955" s="96"/>
      <c r="S955" s="96"/>
      <c r="U955" s="96"/>
      <c r="V955" s="96"/>
      <c r="X955" s="96"/>
      <c r="Z955" s="96"/>
      <c r="AB955" s="97"/>
      <c r="AC955" s="30">
        <f t="shared" si="625"/>
        <v>0</v>
      </c>
      <c r="AD955" s="30">
        <f t="shared" si="620"/>
        <v>0</v>
      </c>
      <c r="AE955" s="30">
        <f t="shared" si="621"/>
        <v>0</v>
      </c>
      <c r="AF955" s="30">
        <f t="shared" si="622"/>
        <v>0</v>
      </c>
      <c r="AG955" s="18">
        <v>0</v>
      </c>
      <c r="AH955" s="17">
        <f t="shared" si="624"/>
        <v>0</v>
      </c>
    </row>
    <row r="956" spans="1:34" ht="25" customHeight="1" thickBot="1" x14ac:dyDescent="0.3">
      <c r="A956" s="249"/>
      <c r="B956" s="250"/>
      <c r="C956" s="251"/>
      <c r="D956" s="264"/>
      <c r="E956" s="264"/>
      <c r="F956" s="264"/>
      <c r="G956" s="264"/>
      <c r="H956" s="264"/>
      <c r="I956" s="264"/>
      <c r="J956" s="264"/>
      <c r="K956" s="379"/>
      <c r="L956" s="378"/>
      <c r="M956" s="101"/>
      <c r="N956" s="102"/>
      <c r="O956" s="77"/>
      <c r="P956" s="99"/>
      <c r="Q956" s="103"/>
      <c r="R956" s="104"/>
      <c r="S956" s="103"/>
      <c r="T956" s="104"/>
      <c r="U956" s="103"/>
      <c r="V956" s="103"/>
      <c r="W956" s="104"/>
      <c r="X956" s="103"/>
      <c r="Y956" s="104"/>
      <c r="Z956" s="103"/>
      <c r="AA956" s="104"/>
      <c r="AB956" s="105"/>
      <c r="AC956" s="33"/>
      <c r="AD956" s="33"/>
      <c r="AE956" s="33"/>
      <c r="AF956" s="33"/>
      <c r="AG956" s="80"/>
      <c r="AH956" s="17">
        <f t="shared" si="624"/>
        <v>0</v>
      </c>
    </row>
    <row r="957" spans="1:34" ht="40" customHeight="1" x14ac:dyDescent="0.25">
      <c r="A957" s="233" t="s">
        <v>1304</v>
      </c>
      <c r="B957" s="231"/>
      <c r="C957" s="234"/>
      <c r="D957" s="245"/>
      <c r="E957" s="245"/>
      <c r="F957" s="245"/>
      <c r="G957" s="245"/>
      <c r="H957" s="245"/>
      <c r="I957" s="245"/>
      <c r="J957" s="245"/>
      <c r="K957" s="363"/>
      <c r="L957" s="376"/>
      <c r="M957" s="95"/>
      <c r="O957" s="77"/>
      <c r="P957" s="106"/>
      <c r="Q957" s="96"/>
      <c r="S957" s="96"/>
      <c r="U957" s="96"/>
      <c r="V957" s="96"/>
      <c r="X957" s="96"/>
      <c r="Z957" s="96"/>
      <c r="AB957" s="97"/>
      <c r="AC957" s="30"/>
      <c r="AD957" s="30"/>
      <c r="AE957" s="30"/>
      <c r="AF957" s="30"/>
      <c r="AH957" s="17">
        <f>IF($L$958=0,0,1)</f>
        <v>0</v>
      </c>
    </row>
    <row r="958" spans="1:34" ht="25" customHeight="1" x14ac:dyDescent="0.25">
      <c r="A958" s="119" t="s">
        <v>188</v>
      </c>
      <c r="B958" s="240"/>
      <c r="C958" s="240"/>
      <c r="D958" s="240"/>
      <c r="E958" s="240"/>
      <c r="F958" s="240"/>
      <c r="G958" s="240"/>
      <c r="H958" s="240"/>
      <c r="I958" s="240"/>
      <c r="J958" s="240"/>
      <c r="K958" s="366">
        <f t="shared" ref="K958:K965" si="626">D958+E958+F958+H958+J958</f>
        <v>0</v>
      </c>
      <c r="L958" s="376">
        <f t="shared" ref="L958:L965" si="627">G958+I958+K958</f>
        <v>0</v>
      </c>
      <c r="M958" s="95"/>
      <c r="O958" s="77">
        <f>IF(L958&gt;1,1,0)</f>
        <v>0</v>
      </c>
      <c r="P958" s="93"/>
      <c r="Q958" s="96"/>
      <c r="S958" s="96"/>
      <c r="U958" s="96"/>
      <c r="V958" s="96"/>
      <c r="X958" s="96"/>
      <c r="Z958" s="96"/>
      <c r="AB958" s="97"/>
      <c r="AC958" s="30">
        <f t="shared" ref="AC958:AC965" si="628">Q958</f>
        <v>0</v>
      </c>
      <c r="AD958" s="30">
        <f t="shared" ref="AD958:AD965" si="629">D958+E958+F958+H958+J958</f>
        <v>0</v>
      </c>
      <c r="AE958" s="30">
        <f t="shared" ref="AE958:AE965" si="630">G958</f>
        <v>0</v>
      </c>
      <c r="AF958" s="30">
        <f t="shared" ref="AF958:AF965" si="631">AC958+AD958+AE958</f>
        <v>0</v>
      </c>
      <c r="AG958" s="18" t="s">
        <v>1305</v>
      </c>
      <c r="AH958" s="17">
        <f>IF($L$958=0,0,1)</f>
        <v>0</v>
      </c>
    </row>
    <row r="959" spans="1:34" ht="25" customHeight="1" x14ac:dyDescent="0.25">
      <c r="A959" s="119" t="s">
        <v>1306</v>
      </c>
      <c r="B959" s="240"/>
      <c r="C959" s="240"/>
      <c r="D959" s="240"/>
      <c r="E959" s="240"/>
      <c r="F959" s="240"/>
      <c r="G959" s="240"/>
      <c r="H959" s="240"/>
      <c r="I959" s="240"/>
      <c r="J959" s="240"/>
      <c r="K959" s="366">
        <f t="shared" si="626"/>
        <v>0</v>
      </c>
      <c r="L959" s="376">
        <f t="shared" si="627"/>
        <v>0</v>
      </c>
      <c r="M959" s="95"/>
      <c r="O959" s="77"/>
      <c r="P959" s="93"/>
      <c r="Q959" s="96"/>
      <c r="S959" s="96"/>
      <c r="U959" s="96"/>
      <c r="V959" s="96"/>
      <c r="X959" s="96"/>
      <c r="Z959" s="96"/>
      <c r="AB959" s="97"/>
      <c r="AC959" s="30">
        <f t="shared" si="628"/>
        <v>0</v>
      </c>
      <c r="AD959" s="30">
        <f t="shared" si="629"/>
        <v>0</v>
      </c>
      <c r="AE959" s="30">
        <f t="shared" si="630"/>
        <v>0</v>
      </c>
      <c r="AF959" s="30">
        <f t="shared" si="631"/>
        <v>0</v>
      </c>
      <c r="AG959" s="18" t="s">
        <v>1307</v>
      </c>
      <c r="AH959" s="17">
        <f t="shared" ref="AH959:AH968" si="632">IF($L$958=0,0,1)</f>
        <v>0</v>
      </c>
    </row>
    <row r="960" spans="1:34" ht="25" customHeight="1" x14ac:dyDescent="0.25">
      <c r="A960" s="119" t="s">
        <v>1308</v>
      </c>
      <c r="B960" s="240"/>
      <c r="C960" s="240"/>
      <c r="D960" s="240"/>
      <c r="E960" s="240"/>
      <c r="F960" s="240"/>
      <c r="G960" s="240"/>
      <c r="H960" s="240"/>
      <c r="I960" s="240"/>
      <c r="J960" s="240"/>
      <c r="K960" s="366">
        <f t="shared" si="626"/>
        <v>0</v>
      </c>
      <c r="L960" s="376">
        <f t="shared" si="627"/>
        <v>0</v>
      </c>
      <c r="M960" s="95"/>
      <c r="O960" s="77"/>
      <c r="P960" s="93"/>
      <c r="Q960" s="96"/>
      <c r="S960" s="96"/>
      <c r="U960" s="96"/>
      <c r="V960" s="96"/>
      <c r="X960" s="96"/>
      <c r="Z960" s="96"/>
      <c r="AB960" s="97"/>
      <c r="AC960" s="30">
        <f t="shared" si="628"/>
        <v>0</v>
      </c>
      <c r="AD960" s="30">
        <f t="shared" si="629"/>
        <v>0</v>
      </c>
      <c r="AE960" s="30">
        <f t="shared" si="630"/>
        <v>0</v>
      </c>
      <c r="AF960" s="30">
        <f t="shared" si="631"/>
        <v>0</v>
      </c>
      <c r="AG960" s="18" t="s">
        <v>1309</v>
      </c>
      <c r="AH960" s="17">
        <f t="shared" si="632"/>
        <v>0</v>
      </c>
    </row>
    <row r="961" spans="1:34" ht="25" customHeight="1" x14ac:dyDescent="0.25">
      <c r="A961" s="119" t="s">
        <v>1310</v>
      </c>
      <c r="B961" s="240"/>
      <c r="C961" s="240"/>
      <c r="D961" s="240"/>
      <c r="E961" s="240"/>
      <c r="F961" s="240"/>
      <c r="G961" s="240"/>
      <c r="H961" s="240"/>
      <c r="I961" s="240"/>
      <c r="J961" s="240"/>
      <c r="K961" s="366">
        <f t="shared" si="626"/>
        <v>0</v>
      </c>
      <c r="L961" s="376">
        <f t="shared" si="627"/>
        <v>0</v>
      </c>
      <c r="M961" s="95"/>
      <c r="O961" s="77"/>
      <c r="P961" s="93"/>
      <c r="Q961" s="96"/>
      <c r="S961" s="96"/>
      <c r="U961" s="96"/>
      <c r="V961" s="96"/>
      <c r="X961" s="96"/>
      <c r="Z961" s="96"/>
      <c r="AB961" s="97"/>
      <c r="AC961" s="30">
        <f t="shared" si="628"/>
        <v>0</v>
      </c>
      <c r="AD961" s="30">
        <f t="shared" si="629"/>
        <v>0</v>
      </c>
      <c r="AE961" s="30">
        <f t="shared" si="630"/>
        <v>0</v>
      </c>
      <c r="AF961" s="30">
        <f t="shared" si="631"/>
        <v>0</v>
      </c>
      <c r="AG961" s="18" t="s">
        <v>1311</v>
      </c>
      <c r="AH961" s="17">
        <f t="shared" si="632"/>
        <v>0</v>
      </c>
    </row>
    <row r="962" spans="1:34" ht="25" customHeight="1" x14ac:dyDescent="0.25">
      <c r="A962" s="119" t="s">
        <v>1312</v>
      </c>
      <c r="B962" s="240"/>
      <c r="C962" s="240"/>
      <c r="D962" s="240"/>
      <c r="E962" s="240"/>
      <c r="F962" s="240"/>
      <c r="G962" s="240"/>
      <c r="H962" s="240"/>
      <c r="I962" s="240"/>
      <c r="J962" s="240"/>
      <c r="K962" s="366">
        <f t="shared" si="626"/>
        <v>0</v>
      </c>
      <c r="L962" s="376">
        <f t="shared" si="627"/>
        <v>0</v>
      </c>
      <c r="M962" s="95"/>
      <c r="O962" s="77"/>
      <c r="P962" s="93"/>
      <c r="Q962" s="96"/>
      <c r="S962" s="96"/>
      <c r="U962" s="96"/>
      <c r="V962" s="96"/>
      <c r="X962" s="96"/>
      <c r="Z962" s="96"/>
      <c r="AB962" s="97"/>
      <c r="AC962" s="30">
        <f t="shared" si="628"/>
        <v>0</v>
      </c>
      <c r="AD962" s="30">
        <f t="shared" si="629"/>
        <v>0</v>
      </c>
      <c r="AE962" s="30">
        <f t="shared" si="630"/>
        <v>0</v>
      </c>
      <c r="AF962" s="30">
        <f t="shared" si="631"/>
        <v>0</v>
      </c>
      <c r="AG962" s="18" t="s">
        <v>1313</v>
      </c>
      <c r="AH962" s="17">
        <f t="shared" si="632"/>
        <v>0</v>
      </c>
    </row>
    <row r="963" spans="1:34" ht="25" customHeight="1" x14ac:dyDescent="0.25">
      <c r="A963" s="248">
        <v>0</v>
      </c>
      <c r="B963" s="240"/>
      <c r="C963" s="241"/>
      <c r="D963" s="263"/>
      <c r="E963" s="263"/>
      <c r="F963" s="263"/>
      <c r="G963" s="263"/>
      <c r="H963" s="263"/>
      <c r="I963" s="263"/>
      <c r="J963" s="263"/>
      <c r="K963" s="363">
        <f t="shared" si="626"/>
        <v>0</v>
      </c>
      <c r="L963" s="376">
        <f t="shared" si="627"/>
        <v>0</v>
      </c>
      <c r="M963" s="95"/>
      <c r="O963" s="77"/>
      <c r="P963" s="93"/>
      <c r="Q963" s="96"/>
      <c r="S963" s="96"/>
      <c r="U963" s="96"/>
      <c r="V963" s="96"/>
      <c r="X963" s="96"/>
      <c r="Z963" s="96"/>
      <c r="AB963" s="97"/>
      <c r="AC963" s="30">
        <f t="shared" si="628"/>
        <v>0</v>
      </c>
      <c r="AD963" s="30">
        <f t="shared" si="629"/>
        <v>0</v>
      </c>
      <c r="AE963" s="30">
        <f t="shared" si="630"/>
        <v>0</v>
      </c>
      <c r="AF963" s="30">
        <f t="shared" si="631"/>
        <v>0</v>
      </c>
      <c r="AG963" s="18">
        <v>0</v>
      </c>
      <c r="AH963" s="17">
        <f t="shared" si="632"/>
        <v>0</v>
      </c>
    </row>
    <row r="964" spans="1:34" ht="25" customHeight="1" x14ac:dyDescent="0.25">
      <c r="A964" s="248">
        <v>0</v>
      </c>
      <c r="B964" s="240"/>
      <c r="C964" s="241"/>
      <c r="D964" s="263"/>
      <c r="E964" s="263"/>
      <c r="F964" s="263"/>
      <c r="G964" s="263"/>
      <c r="H964" s="263"/>
      <c r="I964" s="263"/>
      <c r="J964" s="263"/>
      <c r="K964" s="363">
        <f t="shared" si="626"/>
        <v>0</v>
      </c>
      <c r="L964" s="376">
        <f t="shared" si="627"/>
        <v>0</v>
      </c>
      <c r="M964" s="95"/>
      <c r="O964" s="77"/>
      <c r="P964" s="93"/>
      <c r="Q964" s="96"/>
      <c r="S964" s="96"/>
      <c r="U964" s="96"/>
      <c r="V964" s="96"/>
      <c r="X964" s="96"/>
      <c r="Z964" s="96"/>
      <c r="AB964" s="97"/>
      <c r="AC964" s="30">
        <f t="shared" si="628"/>
        <v>0</v>
      </c>
      <c r="AD964" s="30">
        <f t="shared" si="629"/>
        <v>0</v>
      </c>
      <c r="AE964" s="30">
        <f t="shared" si="630"/>
        <v>0</v>
      </c>
      <c r="AF964" s="30">
        <f t="shared" si="631"/>
        <v>0</v>
      </c>
      <c r="AG964" s="18">
        <v>0</v>
      </c>
      <c r="AH964" s="17">
        <f t="shared" si="632"/>
        <v>0</v>
      </c>
    </row>
    <row r="965" spans="1:34" ht="25" customHeight="1" x14ac:dyDescent="0.25">
      <c r="A965" s="248">
        <v>0</v>
      </c>
      <c r="B965" s="240"/>
      <c r="C965" s="241"/>
      <c r="D965" s="263"/>
      <c r="E965" s="263"/>
      <c r="F965" s="263"/>
      <c r="G965" s="263"/>
      <c r="H965" s="263"/>
      <c r="I965" s="263"/>
      <c r="J965" s="263"/>
      <c r="K965" s="363">
        <f t="shared" si="626"/>
        <v>0</v>
      </c>
      <c r="L965" s="376">
        <f t="shared" si="627"/>
        <v>0</v>
      </c>
      <c r="M965" s="95"/>
      <c r="O965" s="77"/>
      <c r="P965" s="93"/>
      <c r="Q965" s="96"/>
      <c r="S965" s="96"/>
      <c r="U965" s="96"/>
      <c r="V965" s="96"/>
      <c r="X965" s="96"/>
      <c r="Z965" s="96"/>
      <c r="AB965" s="97"/>
      <c r="AC965" s="30">
        <f t="shared" si="628"/>
        <v>0</v>
      </c>
      <c r="AD965" s="30">
        <f t="shared" si="629"/>
        <v>0</v>
      </c>
      <c r="AE965" s="30">
        <f t="shared" si="630"/>
        <v>0</v>
      </c>
      <c r="AF965" s="30">
        <f t="shared" si="631"/>
        <v>0</v>
      </c>
      <c r="AG965" s="18">
        <v>0</v>
      </c>
      <c r="AH965" s="17">
        <f t="shared" si="632"/>
        <v>0</v>
      </c>
    </row>
    <row r="966" spans="1:34" s="66" customFormat="1" ht="25" customHeight="1" x14ac:dyDescent="0.25">
      <c r="A966" s="252" t="s">
        <v>235</v>
      </c>
      <c r="B966" s="253" t="str">
        <f>IF(B958-B959-B960=0,"OK","OUT OF BALANCE BY")</f>
        <v>OK</v>
      </c>
      <c r="C966" s="254" t="str">
        <f t="shared" ref="C966:L966" si="633">IF(C958-C959-C960=0,"OK","OUT OF BALANCE BY")</f>
        <v>OK</v>
      </c>
      <c r="D966" s="268" t="str">
        <f t="shared" si="633"/>
        <v>OK</v>
      </c>
      <c r="E966" s="268" t="str">
        <f t="shared" si="633"/>
        <v>OK</v>
      </c>
      <c r="F966" s="268" t="str">
        <f t="shared" si="633"/>
        <v>OK</v>
      </c>
      <c r="G966" s="268" t="str">
        <f t="shared" si="633"/>
        <v>OK</v>
      </c>
      <c r="H966" s="268" t="str">
        <f t="shared" si="633"/>
        <v>OK</v>
      </c>
      <c r="I966" s="268" t="str">
        <f t="shared" si="633"/>
        <v>OK</v>
      </c>
      <c r="J966" s="268" t="str">
        <f t="shared" si="633"/>
        <v>OK</v>
      </c>
      <c r="K966" s="364" t="str">
        <f t="shared" si="633"/>
        <v>OK</v>
      </c>
      <c r="L966" s="380" t="str">
        <f t="shared" si="633"/>
        <v>OK</v>
      </c>
      <c r="M966" s="109"/>
      <c r="O966" s="77"/>
      <c r="P966" s="96"/>
      <c r="Q966" s="110"/>
      <c r="S966" s="110"/>
      <c r="U966" s="110"/>
      <c r="V966" s="110"/>
      <c r="X966" s="110"/>
      <c r="Z966" s="110"/>
      <c r="AB966" s="111"/>
      <c r="AC966" s="35" t="str">
        <f t="shared" ref="AC966:AF966" si="634">IF(AC958-AC959-AC960=0,"OK","OUT OF BALANCE BY")</f>
        <v>OK</v>
      </c>
      <c r="AD966" s="35" t="str">
        <f t="shared" si="634"/>
        <v>OK</v>
      </c>
      <c r="AE966" s="35" t="str">
        <f t="shared" si="634"/>
        <v>OK</v>
      </c>
      <c r="AF966" s="35" t="str">
        <f t="shared" si="634"/>
        <v>OK</v>
      </c>
      <c r="AG966" s="18"/>
      <c r="AH966" s="17">
        <f t="shared" si="632"/>
        <v>0</v>
      </c>
    </row>
    <row r="967" spans="1:34" s="66" customFormat="1" ht="25" customHeight="1" x14ac:dyDescent="0.25">
      <c r="A967" s="252"/>
      <c r="B967" s="240">
        <f>B958-B959-B960</f>
        <v>0</v>
      </c>
      <c r="C967" s="241">
        <f t="shared" ref="C967:L967" si="635">C958-C959-C960</f>
        <v>0</v>
      </c>
      <c r="D967" s="263">
        <f t="shared" si="635"/>
        <v>0</v>
      </c>
      <c r="E967" s="263">
        <f t="shared" si="635"/>
        <v>0</v>
      </c>
      <c r="F967" s="263">
        <f t="shared" si="635"/>
        <v>0</v>
      </c>
      <c r="G967" s="263">
        <f t="shared" si="635"/>
        <v>0</v>
      </c>
      <c r="H967" s="263">
        <f t="shared" si="635"/>
        <v>0</v>
      </c>
      <c r="I967" s="263">
        <f t="shared" si="635"/>
        <v>0</v>
      </c>
      <c r="J967" s="263">
        <f t="shared" si="635"/>
        <v>0</v>
      </c>
      <c r="K967" s="363">
        <f t="shared" si="635"/>
        <v>0</v>
      </c>
      <c r="L967" s="376">
        <f t="shared" si="635"/>
        <v>0</v>
      </c>
      <c r="M967" s="109"/>
      <c r="O967" s="77"/>
      <c r="P967" s="96"/>
      <c r="Q967" s="96"/>
      <c r="R967" s="17"/>
      <c r="S967" s="96"/>
      <c r="T967" s="17"/>
      <c r="U967" s="96"/>
      <c r="V967" s="96"/>
      <c r="W967" s="17"/>
      <c r="X967" s="96"/>
      <c r="Y967" s="17"/>
      <c r="Z967" s="96"/>
      <c r="AA967" s="17"/>
      <c r="AB967" s="97"/>
      <c r="AC967" s="30">
        <f t="shared" ref="AC967:AF967" si="636">AC958-AC959-AC960</f>
        <v>0</v>
      </c>
      <c r="AD967" s="30">
        <f t="shared" si="636"/>
        <v>0</v>
      </c>
      <c r="AE967" s="30">
        <f t="shared" si="636"/>
        <v>0</v>
      </c>
      <c r="AF967" s="30">
        <f t="shared" si="636"/>
        <v>0</v>
      </c>
      <c r="AG967" s="18"/>
      <c r="AH967" s="17">
        <f t="shared" si="632"/>
        <v>0</v>
      </c>
    </row>
    <row r="968" spans="1:34" ht="25" customHeight="1" thickBot="1" x14ac:dyDescent="0.3">
      <c r="A968" s="249"/>
      <c r="B968" s="250"/>
      <c r="C968" s="251"/>
      <c r="D968" s="264"/>
      <c r="E968" s="264"/>
      <c r="F968" s="264"/>
      <c r="G968" s="264"/>
      <c r="H968" s="264"/>
      <c r="I968" s="264"/>
      <c r="J968" s="264"/>
      <c r="K968" s="379"/>
      <c r="L968" s="378"/>
      <c r="M968" s="101"/>
      <c r="N968" s="102"/>
      <c r="O968" s="77"/>
      <c r="P968" s="99"/>
      <c r="Q968" s="103"/>
      <c r="R968" s="104"/>
      <c r="S968" s="103"/>
      <c r="T968" s="104"/>
      <c r="U968" s="103"/>
      <c r="V968" s="103"/>
      <c r="W968" s="104"/>
      <c r="X968" s="103"/>
      <c r="Y968" s="104"/>
      <c r="Z968" s="103"/>
      <c r="AA968" s="104"/>
      <c r="AB968" s="105"/>
      <c r="AC968" s="33"/>
      <c r="AD968" s="33"/>
      <c r="AE968" s="33"/>
      <c r="AF968" s="33"/>
      <c r="AG968" s="80"/>
      <c r="AH968" s="17">
        <f t="shared" si="632"/>
        <v>0</v>
      </c>
    </row>
    <row r="969" spans="1:34" ht="40" customHeight="1" x14ac:dyDescent="0.25">
      <c r="A969" s="233" t="s">
        <v>1314</v>
      </c>
      <c r="B969" s="231"/>
      <c r="C969" s="234"/>
      <c r="D969" s="245"/>
      <c r="E969" s="245"/>
      <c r="F969" s="245"/>
      <c r="G969" s="245"/>
      <c r="H969" s="245"/>
      <c r="I969" s="245"/>
      <c r="J969" s="245"/>
      <c r="K969" s="363"/>
      <c r="L969" s="376"/>
      <c r="M969" s="95"/>
      <c r="O969" s="77"/>
      <c r="P969" s="106"/>
      <c r="Q969" s="96"/>
      <c r="S969" s="96"/>
      <c r="U969" s="96"/>
      <c r="V969" s="96"/>
      <c r="X969" s="96"/>
      <c r="Z969" s="96"/>
      <c r="AB969" s="97"/>
      <c r="AC969" s="30"/>
      <c r="AD969" s="30"/>
      <c r="AE969" s="30"/>
      <c r="AF969" s="30"/>
      <c r="AH969" s="17">
        <f>IF($L$970=0,0,1)</f>
        <v>0</v>
      </c>
    </row>
    <row r="970" spans="1:34" ht="25" customHeight="1" x14ac:dyDescent="0.25">
      <c r="A970" s="119" t="s">
        <v>188</v>
      </c>
      <c r="B970" s="240"/>
      <c r="C970" s="240"/>
      <c r="D970" s="240"/>
      <c r="E970" s="240"/>
      <c r="F970" s="240"/>
      <c r="G970" s="240"/>
      <c r="H970" s="240"/>
      <c r="I970" s="240"/>
      <c r="J970" s="240"/>
      <c r="K970" s="366">
        <f t="shared" ref="K970:K976" si="637">D970+E970+F970+H970+J970</f>
        <v>0</v>
      </c>
      <c r="L970" s="376">
        <f t="shared" ref="L970:L976" si="638">G970+I970+K970</f>
        <v>0</v>
      </c>
      <c r="M970" s="95"/>
      <c r="O970" s="77">
        <f>IF(L970&gt;1,1,0)</f>
        <v>0</v>
      </c>
      <c r="P970" s="93"/>
      <c r="Q970" s="96"/>
      <c r="S970" s="96"/>
      <c r="U970" s="96"/>
      <c r="V970" s="96"/>
      <c r="X970" s="96"/>
      <c r="Z970" s="96"/>
      <c r="AB970" s="97"/>
      <c r="AC970" s="30">
        <f t="shared" ref="AC970:AC976" si="639">Q970</f>
        <v>0</v>
      </c>
      <c r="AD970" s="30">
        <f t="shared" ref="AD970:AD976" si="640">D970+E970+F970+H970+J970</f>
        <v>0</v>
      </c>
      <c r="AE970" s="30">
        <f t="shared" ref="AE970:AE976" si="641">G970</f>
        <v>0</v>
      </c>
      <c r="AF970" s="30">
        <f t="shared" ref="AF970:AF976" si="642">AC970+AD970+AE970</f>
        <v>0</v>
      </c>
      <c r="AG970" s="18" t="s">
        <v>1315</v>
      </c>
      <c r="AH970" s="17">
        <f>IF($L$970=0,0,1)</f>
        <v>0</v>
      </c>
    </row>
    <row r="971" spans="1:34" ht="25" customHeight="1" x14ac:dyDescent="0.25">
      <c r="A971" s="370" t="s">
        <v>1316</v>
      </c>
      <c r="B971" s="383">
        <f t="shared" ref="B971:J971" si="643">B970</f>
        <v>0</v>
      </c>
      <c r="C971" s="383">
        <f t="shared" si="643"/>
        <v>0</v>
      </c>
      <c r="D971" s="383">
        <f t="shared" si="643"/>
        <v>0</v>
      </c>
      <c r="E971" s="383">
        <f t="shared" si="643"/>
        <v>0</v>
      </c>
      <c r="F971" s="383">
        <f t="shared" si="643"/>
        <v>0</v>
      </c>
      <c r="G971" s="383">
        <f t="shared" si="643"/>
        <v>0</v>
      </c>
      <c r="H971" s="383">
        <f t="shared" si="643"/>
        <v>0</v>
      </c>
      <c r="I971" s="383">
        <f t="shared" si="643"/>
        <v>0</v>
      </c>
      <c r="J971" s="383">
        <f t="shared" si="643"/>
        <v>0</v>
      </c>
      <c r="K971" s="383">
        <f t="shared" si="637"/>
        <v>0</v>
      </c>
      <c r="L971" s="376">
        <f t="shared" si="638"/>
        <v>0</v>
      </c>
      <c r="M971" s="95"/>
      <c r="O971" s="77"/>
      <c r="P971" s="93"/>
      <c r="Q971" s="96"/>
      <c r="S971" s="96"/>
      <c r="U971" s="96"/>
      <c r="V971" s="96"/>
      <c r="X971" s="96"/>
      <c r="Z971" s="96"/>
      <c r="AB971" s="97"/>
      <c r="AC971" s="30">
        <f t="shared" si="639"/>
        <v>0</v>
      </c>
      <c r="AD971" s="30">
        <f t="shared" si="640"/>
        <v>0</v>
      </c>
      <c r="AE971" s="30">
        <f t="shared" si="641"/>
        <v>0</v>
      </c>
      <c r="AF971" s="30">
        <f t="shared" si="642"/>
        <v>0</v>
      </c>
      <c r="AG971" s="18" t="s">
        <v>1317</v>
      </c>
      <c r="AH971" s="17">
        <f t="shared" ref="AH971:AH977" si="644">IF($L$970=0,0,1)</f>
        <v>0</v>
      </c>
    </row>
    <row r="972" spans="1:34" ht="25" customHeight="1" x14ac:dyDescent="0.25">
      <c r="A972" s="119" t="s">
        <v>1318</v>
      </c>
      <c r="B972" s="274"/>
      <c r="C972" s="274"/>
      <c r="D972" s="274"/>
      <c r="E972" s="274"/>
      <c r="F972" s="274"/>
      <c r="G972" s="274"/>
      <c r="H972" s="274"/>
      <c r="I972" s="274"/>
      <c r="J972" s="274"/>
      <c r="K972" s="383">
        <f t="shared" si="637"/>
        <v>0</v>
      </c>
      <c r="L972" s="376">
        <f t="shared" si="638"/>
        <v>0</v>
      </c>
      <c r="M972" s="95"/>
      <c r="O972" s="77"/>
      <c r="P972" s="93"/>
      <c r="Q972" s="96"/>
      <c r="S972" s="96"/>
      <c r="U972" s="96"/>
      <c r="V972" s="96"/>
      <c r="X972" s="96"/>
      <c r="Z972" s="96"/>
      <c r="AB972" s="97"/>
      <c r="AC972" s="30">
        <f t="shared" si="639"/>
        <v>0</v>
      </c>
      <c r="AD972" s="30">
        <f t="shared" si="640"/>
        <v>0</v>
      </c>
      <c r="AE972" s="30">
        <f t="shared" si="641"/>
        <v>0</v>
      </c>
      <c r="AF972" s="30">
        <f t="shared" si="642"/>
        <v>0</v>
      </c>
      <c r="AG972" s="18" t="s">
        <v>1319</v>
      </c>
      <c r="AH972" s="17">
        <f t="shared" si="644"/>
        <v>0</v>
      </c>
    </row>
    <row r="973" spans="1:34" ht="25" customHeight="1" x14ac:dyDescent="0.25">
      <c r="A973" s="119" t="s">
        <v>1320</v>
      </c>
      <c r="B973" s="274"/>
      <c r="C973" s="274"/>
      <c r="D973" s="274"/>
      <c r="E973" s="274"/>
      <c r="F973" s="274"/>
      <c r="G973" s="274"/>
      <c r="H973" s="274"/>
      <c r="I973" s="274"/>
      <c r="J973" s="274"/>
      <c r="K973" s="383">
        <f t="shared" si="637"/>
        <v>0</v>
      </c>
      <c r="L973" s="376">
        <f t="shared" si="638"/>
        <v>0</v>
      </c>
      <c r="M973" s="95"/>
      <c r="O973" s="77"/>
      <c r="P973" s="93"/>
      <c r="Q973" s="96"/>
      <c r="S973" s="96"/>
      <c r="U973" s="96"/>
      <c r="V973" s="96"/>
      <c r="X973" s="96"/>
      <c r="Z973" s="96"/>
      <c r="AB973" s="97"/>
      <c r="AC973" s="30">
        <f t="shared" si="639"/>
        <v>0</v>
      </c>
      <c r="AD973" s="30">
        <f t="shared" si="640"/>
        <v>0</v>
      </c>
      <c r="AE973" s="30">
        <f t="shared" si="641"/>
        <v>0</v>
      </c>
      <c r="AF973" s="30">
        <f t="shared" si="642"/>
        <v>0</v>
      </c>
      <c r="AG973" s="18" t="s">
        <v>1321</v>
      </c>
      <c r="AH973" s="17">
        <f t="shared" si="644"/>
        <v>0</v>
      </c>
    </row>
    <row r="974" spans="1:34" ht="25" customHeight="1" x14ac:dyDescent="0.25">
      <c r="A974" s="248">
        <v>0</v>
      </c>
      <c r="B974" s="274"/>
      <c r="C974" s="275"/>
      <c r="D974" s="276"/>
      <c r="E974" s="276"/>
      <c r="F974" s="276"/>
      <c r="G974" s="276"/>
      <c r="H974" s="276"/>
      <c r="I974" s="276"/>
      <c r="J974" s="276"/>
      <c r="K974" s="367">
        <f t="shared" si="637"/>
        <v>0</v>
      </c>
      <c r="L974" s="376">
        <f t="shared" si="638"/>
        <v>0</v>
      </c>
      <c r="M974" s="95"/>
      <c r="O974" s="77"/>
      <c r="P974" s="93"/>
      <c r="Q974" s="96"/>
      <c r="S974" s="96"/>
      <c r="U974" s="96"/>
      <c r="V974" s="96"/>
      <c r="X974" s="96"/>
      <c r="Z974" s="96"/>
      <c r="AB974" s="97"/>
      <c r="AC974" s="30">
        <f t="shared" si="639"/>
        <v>0</v>
      </c>
      <c r="AD974" s="30">
        <f t="shared" si="640"/>
        <v>0</v>
      </c>
      <c r="AE974" s="30">
        <f t="shared" si="641"/>
        <v>0</v>
      </c>
      <c r="AF974" s="30">
        <f t="shared" si="642"/>
        <v>0</v>
      </c>
      <c r="AG974" s="18">
        <v>0</v>
      </c>
      <c r="AH974" s="17">
        <f t="shared" si="644"/>
        <v>0</v>
      </c>
    </row>
    <row r="975" spans="1:34" ht="25" customHeight="1" x14ac:dyDescent="0.25">
      <c r="A975" s="248">
        <v>0</v>
      </c>
      <c r="B975" s="274"/>
      <c r="C975" s="275"/>
      <c r="D975" s="276"/>
      <c r="E975" s="276"/>
      <c r="F975" s="276"/>
      <c r="G975" s="276"/>
      <c r="H975" s="276"/>
      <c r="I975" s="276"/>
      <c r="J975" s="276"/>
      <c r="K975" s="367">
        <f t="shared" si="637"/>
        <v>0</v>
      </c>
      <c r="L975" s="376">
        <f t="shared" si="638"/>
        <v>0</v>
      </c>
      <c r="M975" s="95"/>
      <c r="O975" s="77"/>
      <c r="P975" s="93"/>
      <c r="Q975" s="96"/>
      <c r="S975" s="96"/>
      <c r="U975" s="96"/>
      <c r="V975" s="96"/>
      <c r="X975" s="96"/>
      <c r="Z975" s="96"/>
      <c r="AB975" s="97"/>
      <c r="AC975" s="30">
        <f t="shared" si="639"/>
        <v>0</v>
      </c>
      <c r="AD975" s="30">
        <f t="shared" si="640"/>
        <v>0</v>
      </c>
      <c r="AE975" s="30">
        <f t="shared" si="641"/>
        <v>0</v>
      </c>
      <c r="AF975" s="30">
        <f t="shared" si="642"/>
        <v>0</v>
      </c>
      <c r="AG975" s="18">
        <v>0</v>
      </c>
      <c r="AH975" s="17">
        <f t="shared" si="644"/>
        <v>0</v>
      </c>
    </row>
    <row r="976" spans="1:34" ht="25" customHeight="1" x14ac:dyDescent="0.25">
      <c r="A976" s="248">
        <v>0</v>
      </c>
      <c r="B976" s="240"/>
      <c r="C976" s="241"/>
      <c r="D976" s="263"/>
      <c r="E976" s="263"/>
      <c r="F976" s="263"/>
      <c r="G976" s="263"/>
      <c r="H976" s="263"/>
      <c r="I976" s="263"/>
      <c r="J976" s="263"/>
      <c r="K976" s="363">
        <f t="shared" si="637"/>
        <v>0</v>
      </c>
      <c r="L976" s="376">
        <f t="shared" si="638"/>
        <v>0</v>
      </c>
      <c r="M976" s="95"/>
      <c r="O976" s="77"/>
      <c r="P976" s="93"/>
      <c r="Q976" s="96"/>
      <c r="S976" s="96"/>
      <c r="U976" s="96"/>
      <c r="V976" s="96"/>
      <c r="X976" s="96"/>
      <c r="Z976" s="96"/>
      <c r="AB976" s="97"/>
      <c r="AC976" s="30">
        <f t="shared" si="639"/>
        <v>0</v>
      </c>
      <c r="AD976" s="30">
        <f t="shared" si="640"/>
        <v>0</v>
      </c>
      <c r="AE976" s="30">
        <f t="shared" si="641"/>
        <v>0</v>
      </c>
      <c r="AF976" s="30">
        <f t="shared" si="642"/>
        <v>0</v>
      </c>
      <c r="AG976" s="18">
        <v>0</v>
      </c>
      <c r="AH976" s="17">
        <f t="shared" si="644"/>
        <v>0</v>
      </c>
    </row>
    <row r="977" spans="1:34" ht="25" customHeight="1" thickBot="1" x14ac:dyDescent="0.3">
      <c r="A977" s="249"/>
      <c r="B977" s="250"/>
      <c r="C977" s="251"/>
      <c r="D977" s="264"/>
      <c r="E977" s="264"/>
      <c r="F977" s="264"/>
      <c r="G977" s="264"/>
      <c r="H977" s="264"/>
      <c r="I977" s="264"/>
      <c r="J977" s="264"/>
      <c r="K977" s="379"/>
      <c r="L977" s="378"/>
      <c r="M977" s="101"/>
      <c r="N977" s="102"/>
      <c r="O977" s="77"/>
      <c r="P977" s="99"/>
      <c r="Q977" s="103"/>
      <c r="R977" s="104"/>
      <c r="S977" s="103"/>
      <c r="T977" s="104"/>
      <c r="U977" s="103"/>
      <c r="V977" s="103"/>
      <c r="W977" s="104"/>
      <c r="X977" s="103"/>
      <c r="Y977" s="104"/>
      <c r="Z977" s="103"/>
      <c r="AA977" s="104"/>
      <c r="AB977" s="105"/>
      <c r="AC977" s="33"/>
      <c r="AD977" s="33"/>
      <c r="AE977" s="33"/>
      <c r="AF977" s="33"/>
      <c r="AG977" s="80"/>
      <c r="AH977" s="17">
        <f t="shared" si="644"/>
        <v>0</v>
      </c>
    </row>
    <row r="978" spans="1:34" ht="40" customHeight="1" x14ac:dyDescent="0.25">
      <c r="A978" s="233" t="s">
        <v>1322</v>
      </c>
      <c r="B978" s="231"/>
      <c r="C978" s="234"/>
      <c r="D978" s="245"/>
      <c r="E978" s="245"/>
      <c r="F978" s="245"/>
      <c r="G978" s="245"/>
      <c r="H978" s="245"/>
      <c r="I978" s="245"/>
      <c r="J978" s="245"/>
      <c r="K978" s="363"/>
      <c r="L978" s="376"/>
      <c r="M978" s="95"/>
      <c r="O978" s="77"/>
      <c r="P978" s="106"/>
      <c r="Q978" s="96"/>
      <c r="S978" s="96"/>
      <c r="U978" s="96"/>
      <c r="V978" s="96"/>
      <c r="X978" s="96"/>
      <c r="Z978" s="96"/>
      <c r="AB978" s="97"/>
      <c r="AC978" s="30"/>
      <c r="AD978" s="30"/>
      <c r="AE978" s="30"/>
      <c r="AF978" s="30"/>
      <c r="AH978" s="17">
        <f>IF($L$979=0,0,1)</f>
        <v>0</v>
      </c>
    </row>
    <row r="979" spans="1:34" ht="25" customHeight="1" x14ac:dyDescent="0.25">
      <c r="A979" s="119" t="s">
        <v>188</v>
      </c>
      <c r="B979" s="240"/>
      <c r="C979" s="240"/>
      <c r="D979" s="240"/>
      <c r="E979" s="240"/>
      <c r="F979" s="240"/>
      <c r="G979" s="240"/>
      <c r="H979" s="240"/>
      <c r="I979" s="240"/>
      <c r="J979" s="240"/>
      <c r="K979" s="366">
        <f t="shared" ref="K979:K984" si="645">D979+E979+F979+H979+J979</f>
        <v>0</v>
      </c>
      <c r="L979" s="376">
        <f t="shared" ref="L979:L984" si="646">G979+I979+K979</f>
        <v>0</v>
      </c>
      <c r="M979" s="95"/>
      <c r="O979" s="77">
        <f>IF(L979&gt;1,1,0)</f>
        <v>0</v>
      </c>
      <c r="P979" s="93"/>
      <c r="Q979" s="96"/>
      <c r="S979" s="96"/>
      <c r="U979" s="96"/>
      <c r="V979" s="96"/>
      <c r="X979" s="96"/>
      <c r="Z979" s="96"/>
      <c r="AB979" s="97"/>
      <c r="AC979" s="30">
        <f t="shared" ref="AC979:AC984" si="647">Q979</f>
        <v>0</v>
      </c>
      <c r="AD979" s="30">
        <f t="shared" ref="AD979:AD984" si="648">D979+E979+F979+H979+J979</f>
        <v>0</v>
      </c>
      <c r="AE979" s="30">
        <f t="shared" ref="AE979:AE984" si="649">G979</f>
        <v>0</v>
      </c>
      <c r="AF979" s="30">
        <f t="shared" ref="AF979:AF984" si="650">AC979+AD979+AE979</f>
        <v>0</v>
      </c>
      <c r="AG979" s="18" t="s">
        <v>1323</v>
      </c>
      <c r="AH979" s="17">
        <f>IF($L$979=0,0,1)</f>
        <v>0</v>
      </c>
    </row>
    <row r="980" spans="1:34" ht="25" customHeight="1" x14ac:dyDescent="0.25">
      <c r="A980" s="370" t="s">
        <v>1324</v>
      </c>
      <c r="B980" s="383">
        <f t="shared" ref="B980:J980" si="651">B979</f>
        <v>0</v>
      </c>
      <c r="C980" s="383">
        <f t="shared" si="651"/>
        <v>0</v>
      </c>
      <c r="D980" s="383">
        <f t="shared" si="651"/>
        <v>0</v>
      </c>
      <c r="E980" s="383">
        <f t="shared" si="651"/>
        <v>0</v>
      </c>
      <c r="F980" s="383">
        <f t="shared" si="651"/>
        <v>0</v>
      </c>
      <c r="G980" s="383">
        <f t="shared" si="651"/>
        <v>0</v>
      </c>
      <c r="H980" s="383">
        <f t="shared" si="651"/>
        <v>0</v>
      </c>
      <c r="I980" s="383">
        <f t="shared" si="651"/>
        <v>0</v>
      </c>
      <c r="J980" s="383">
        <f t="shared" si="651"/>
        <v>0</v>
      </c>
      <c r="K980" s="383">
        <f t="shared" si="645"/>
        <v>0</v>
      </c>
      <c r="L980" s="376">
        <f t="shared" si="646"/>
        <v>0</v>
      </c>
      <c r="M980" s="95"/>
      <c r="O980" s="77"/>
      <c r="P980" s="93"/>
      <c r="Q980" s="96"/>
      <c r="S980" s="96"/>
      <c r="U980" s="96"/>
      <c r="V980" s="96"/>
      <c r="X980" s="96"/>
      <c r="Z980" s="96"/>
      <c r="AB980" s="97"/>
      <c r="AC980" s="30">
        <f t="shared" si="647"/>
        <v>0</v>
      </c>
      <c r="AD980" s="30">
        <f t="shared" si="648"/>
        <v>0</v>
      </c>
      <c r="AE980" s="30">
        <f t="shared" si="649"/>
        <v>0</v>
      </c>
      <c r="AF980" s="30">
        <f t="shared" si="650"/>
        <v>0</v>
      </c>
      <c r="AG980" s="18" t="s">
        <v>1325</v>
      </c>
      <c r="AH980" s="17">
        <f t="shared" ref="AH980:AH985" si="652">IF($L$979=0,0,1)</f>
        <v>0</v>
      </c>
    </row>
    <row r="981" spans="1:34" ht="25" customHeight="1" x14ac:dyDescent="0.25">
      <c r="A981" s="119" t="s">
        <v>1326</v>
      </c>
      <c r="B981" s="274"/>
      <c r="C981" s="274"/>
      <c r="D981" s="274"/>
      <c r="E981" s="274"/>
      <c r="F981" s="274"/>
      <c r="G981" s="274"/>
      <c r="H981" s="274"/>
      <c r="I981" s="274"/>
      <c r="J981" s="274"/>
      <c r="K981" s="383">
        <f t="shared" si="645"/>
        <v>0</v>
      </c>
      <c r="L981" s="376">
        <f t="shared" si="646"/>
        <v>0</v>
      </c>
      <c r="M981" s="95"/>
      <c r="O981" s="77"/>
      <c r="P981" s="93"/>
      <c r="Q981" s="96"/>
      <c r="S981" s="96"/>
      <c r="U981" s="96"/>
      <c r="V981" s="96"/>
      <c r="X981" s="96"/>
      <c r="Z981" s="96"/>
      <c r="AB981" s="97"/>
      <c r="AC981" s="30">
        <f t="shared" si="647"/>
        <v>0</v>
      </c>
      <c r="AD981" s="30">
        <f t="shared" si="648"/>
        <v>0</v>
      </c>
      <c r="AE981" s="30">
        <f t="shared" si="649"/>
        <v>0</v>
      </c>
      <c r="AF981" s="30">
        <f t="shared" si="650"/>
        <v>0</v>
      </c>
      <c r="AG981" s="18" t="s">
        <v>1327</v>
      </c>
      <c r="AH981" s="17">
        <f t="shared" si="652"/>
        <v>0</v>
      </c>
    </row>
    <row r="982" spans="1:34" ht="25" customHeight="1" x14ac:dyDescent="0.25">
      <c r="A982" s="248">
        <v>0</v>
      </c>
      <c r="B982" s="274"/>
      <c r="C982" s="275"/>
      <c r="D982" s="276"/>
      <c r="E982" s="276"/>
      <c r="F982" s="276"/>
      <c r="G982" s="276"/>
      <c r="H982" s="276"/>
      <c r="I982" s="276"/>
      <c r="J982" s="276"/>
      <c r="K982" s="367">
        <f t="shared" si="645"/>
        <v>0</v>
      </c>
      <c r="L982" s="376">
        <f t="shared" si="646"/>
        <v>0</v>
      </c>
      <c r="M982" s="95"/>
      <c r="O982" s="77"/>
      <c r="P982" s="93"/>
      <c r="Q982" s="96"/>
      <c r="S982" s="96"/>
      <c r="U982" s="96"/>
      <c r="V982" s="96"/>
      <c r="X982" s="96"/>
      <c r="Z982" s="96"/>
      <c r="AB982" s="97"/>
      <c r="AC982" s="30">
        <f t="shared" si="647"/>
        <v>0</v>
      </c>
      <c r="AD982" s="30">
        <f t="shared" si="648"/>
        <v>0</v>
      </c>
      <c r="AE982" s="30">
        <f t="shared" si="649"/>
        <v>0</v>
      </c>
      <c r="AF982" s="30">
        <f t="shared" si="650"/>
        <v>0</v>
      </c>
      <c r="AG982" s="18">
        <v>0</v>
      </c>
      <c r="AH982" s="17">
        <f t="shared" si="652"/>
        <v>0</v>
      </c>
    </row>
    <row r="983" spans="1:34" ht="25" customHeight="1" x14ac:dyDescent="0.25">
      <c r="A983" s="248">
        <v>0</v>
      </c>
      <c r="B983" s="274"/>
      <c r="C983" s="275"/>
      <c r="D983" s="276"/>
      <c r="E983" s="276"/>
      <c r="F983" s="276"/>
      <c r="G983" s="276"/>
      <c r="H983" s="276"/>
      <c r="I983" s="276"/>
      <c r="J983" s="276"/>
      <c r="K983" s="367">
        <f t="shared" si="645"/>
        <v>0</v>
      </c>
      <c r="L983" s="376">
        <f t="shared" si="646"/>
        <v>0</v>
      </c>
      <c r="M983" s="95"/>
      <c r="O983" s="77"/>
      <c r="P983" s="93"/>
      <c r="Q983" s="96"/>
      <c r="S983" s="96"/>
      <c r="U983" s="96"/>
      <c r="V983" s="96"/>
      <c r="X983" s="96"/>
      <c r="Z983" s="96"/>
      <c r="AB983" s="97"/>
      <c r="AC983" s="30">
        <f t="shared" si="647"/>
        <v>0</v>
      </c>
      <c r="AD983" s="30">
        <f t="shared" si="648"/>
        <v>0</v>
      </c>
      <c r="AE983" s="30">
        <f t="shared" si="649"/>
        <v>0</v>
      </c>
      <c r="AF983" s="30">
        <f t="shared" si="650"/>
        <v>0</v>
      </c>
      <c r="AG983" s="18">
        <v>0</v>
      </c>
      <c r="AH983" s="17">
        <f t="shared" si="652"/>
        <v>0</v>
      </c>
    </row>
    <row r="984" spans="1:34" ht="25" customHeight="1" x14ac:dyDescent="0.25">
      <c r="A984" s="248">
        <v>0</v>
      </c>
      <c r="B984" s="240"/>
      <c r="C984" s="241"/>
      <c r="D984" s="263"/>
      <c r="E984" s="263"/>
      <c r="F984" s="263"/>
      <c r="G984" s="263"/>
      <c r="H984" s="263"/>
      <c r="I984" s="263"/>
      <c r="J984" s="263"/>
      <c r="K984" s="363">
        <f t="shared" si="645"/>
        <v>0</v>
      </c>
      <c r="L984" s="376">
        <f t="shared" si="646"/>
        <v>0</v>
      </c>
      <c r="M984" s="95"/>
      <c r="O984" s="77"/>
      <c r="P984" s="93"/>
      <c r="Q984" s="96"/>
      <c r="S984" s="96"/>
      <c r="U984" s="96"/>
      <c r="V984" s="96"/>
      <c r="X984" s="96"/>
      <c r="Z984" s="96"/>
      <c r="AB984" s="97"/>
      <c r="AC984" s="30">
        <f t="shared" si="647"/>
        <v>0</v>
      </c>
      <c r="AD984" s="30">
        <f t="shared" si="648"/>
        <v>0</v>
      </c>
      <c r="AE984" s="30">
        <f t="shared" si="649"/>
        <v>0</v>
      </c>
      <c r="AF984" s="30">
        <f t="shared" si="650"/>
        <v>0</v>
      </c>
      <c r="AG984" s="18">
        <v>0</v>
      </c>
      <c r="AH984" s="17">
        <f t="shared" si="652"/>
        <v>0</v>
      </c>
    </row>
    <row r="985" spans="1:34" ht="25" customHeight="1" thickBot="1" x14ac:dyDescent="0.3">
      <c r="A985" s="249"/>
      <c r="B985" s="250"/>
      <c r="C985" s="251"/>
      <c r="D985" s="264"/>
      <c r="E985" s="264"/>
      <c r="F985" s="264"/>
      <c r="G985" s="264"/>
      <c r="H985" s="264"/>
      <c r="I985" s="264"/>
      <c r="J985" s="264"/>
      <c r="K985" s="379"/>
      <c r="L985" s="378"/>
      <c r="M985" s="101"/>
      <c r="N985" s="102"/>
      <c r="O985" s="77"/>
      <c r="P985" s="99"/>
      <c r="Q985" s="103"/>
      <c r="R985" s="104"/>
      <c r="S985" s="103"/>
      <c r="T985" s="104"/>
      <c r="U985" s="103"/>
      <c r="V985" s="103"/>
      <c r="W985" s="104"/>
      <c r="X985" s="103"/>
      <c r="Y985" s="104"/>
      <c r="Z985" s="103"/>
      <c r="AA985" s="104"/>
      <c r="AB985" s="105"/>
      <c r="AC985" s="33"/>
      <c r="AD985" s="33"/>
      <c r="AE985" s="33"/>
      <c r="AF985" s="33"/>
      <c r="AG985" s="80"/>
      <c r="AH985" s="17">
        <f t="shared" si="652"/>
        <v>0</v>
      </c>
    </row>
    <row r="986" spans="1:34" ht="40" customHeight="1" x14ac:dyDescent="0.25">
      <c r="A986" s="233" t="s">
        <v>1328</v>
      </c>
      <c r="B986" s="231"/>
      <c r="C986" s="234"/>
      <c r="D986" s="245"/>
      <c r="E986" s="232"/>
      <c r="F986" s="245"/>
      <c r="G986" s="232"/>
      <c r="H986" s="245"/>
      <c r="I986" s="245"/>
      <c r="J986" s="245"/>
      <c r="K986" s="363"/>
      <c r="L986" s="376"/>
      <c r="M986" s="95"/>
      <c r="O986" s="77"/>
      <c r="P986" s="106"/>
      <c r="Q986" s="96"/>
      <c r="S986" s="96"/>
      <c r="U986" s="96"/>
      <c r="V986" s="96"/>
      <c r="X986" s="96"/>
      <c r="Z986" s="96"/>
      <c r="AB986" s="97"/>
      <c r="AC986" s="30"/>
      <c r="AD986" s="30"/>
      <c r="AE986" s="30"/>
      <c r="AF986" s="30"/>
      <c r="AH986" s="17">
        <f>IF($L$987=0,0,1)</f>
        <v>0</v>
      </c>
    </row>
    <row r="987" spans="1:34" ht="25" customHeight="1" x14ac:dyDescent="0.25">
      <c r="A987" s="119" t="s">
        <v>188</v>
      </c>
      <c r="B987" s="240"/>
      <c r="C987" s="240"/>
      <c r="D987" s="240"/>
      <c r="E987" s="241"/>
      <c r="F987" s="128"/>
      <c r="G987" s="241"/>
      <c r="H987" s="128"/>
      <c r="I987" s="240"/>
      <c r="J987" s="240"/>
      <c r="K987" s="366">
        <f t="shared" ref="K987:K992" si="653">D987+E987+F987+H987+J987</f>
        <v>0</v>
      </c>
      <c r="L987" s="376">
        <f t="shared" ref="L987:L992" si="654">G987+I987+K987</f>
        <v>0</v>
      </c>
      <c r="M987" s="95"/>
      <c r="O987" s="77">
        <f>IF(L987&gt;1,1,0)</f>
        <v>0</v>
      </c>
      <c r="P987" s="93"/>
      <c r="Q987" s="96"/>
      <c r="S987" s="96"/>
      <c r="U987" s="96"/>
      <c r="V987" s="96"/>
      <c r="X987" s="96"/>
      <c r="Z987" s="96"/>
      <c r="AB987" s="97"/>
      <c r="AC987" s="30">
        <f t="shared" ref="AC987:AC992" si="655">Q987</f>
        <v>0</v>
      </c>
      <c r="AD987" s="30">
        <f t="shared" ref="AD987:AD992" si="656">D987+E987+F987+H987+J987</f>
        <v>0</v>
      </c>
      <c r="AE987" s="30">
        <f t="shared" ref="AE987:AE992" si="657">G987</f>
        <v>0</v>
      </c>
      <c r="AF987" s="30">
        <f t="shared" ref="AF987:AF992" si="658">AC987+AD987+AE987</f>
        <v>0</v>
      </c>
      <c r="AG987" s="18" t="s">
        <v>1329</v>
      </c>
      <c r="AH987" s="17">
        <f>IF($L$987=0,0,1)</f>
        <v>0</v>
      </c>
    </row>
    <row r="988" spans="1:34" ht="25" customHeight="1" x14ac:dyDescent="0.25">
      <c r="A988" s="370" t="s">
        <v>1330</v>
      </c>
      <c r="B988" s="366">
        <f t="shared" ref="B988:J988" si="659">B987</f>
        <v>0</v>
      </c>
      <c r="C988" s="366">
        <f t="shared" si="659"/>
        <v>0</v>
      </c>
      <c r="D988" s="366">
        <f t="shared" si="659"/>
        <v>0</v>
      </c>
      <c r="E988" s="368">
        <f t="shared" si="659"/>
        <v>0</v>
      </c>
      <c r="F988" s="363">
        <f t="shared" si="659"/>
        <v>0</v>
      </c>
      <c r="G988" s="368">
        <f t="shared" si="659"/>
        <v>0</v>
      </c>
      <c r="H988" s="363">
        <f t="shared" si="659"/>
        <v>0</v>
      </c>
      <c r="I988" s="366">
        <f t="shared" si="659"/>
        <v>0</v>
      </c>
      <c r="J988" s="366">
        <f t="shared" si="659"/>
        <v>0</v>
      </c>
      <c r="K988" s="366">
        <f t="shared" si="653"/>
        <v>0</v>
      </c>
      <c r="L988" s="376">
        <f t="shared" si="654"/>
        <v>0</v>
      </c>
      <c r="M988" s="95"/>
      <c r="O988" s="77"/>
      <c r="P988" s="93"/>
      <c r="Q988" s="96"/>
      <c r="S988" s="96"/>
      <c r="U988" s="96"/>
      <c r="V988" s="96"/>
      <c r="X988" s="96"/>
      <c r="Z988" s="96"/>
      <c r="AB988" s="97"/>
      <c r="AC988" s="30">
        <f t="shared" si="655"/>
        <v>0</v>
      </c>
      <c r="AD988" s="30">
        <f t="shared" si="656"/>
        <v>0</v>
      </c>
      <c r="AE988" s="30">
        <f t="shared" si="657"/>
        <v>0</v>
      </c>
      <c r="AF988" s="30">
        <f t="shared" si="658"/>
        <v>0</v>
      </c>
      <c r="AG988" s="18" t="s">
        <v>1331</v>
      </c>
      <c r="AH988" s="17">
        <f t="shared" ref="AH988:AH993" si="660">IF($L$987=0,0,1)</f>
        <v>0</v>
      </c>
    </row>
    <row r="989" spans="1:34" ht="25" customHeight="1" x14ac:dyDescent="0.25">
      <c r="A989" s="119" t="s">
        <v>1332</v>
      </c>
      <c r="B989" s="240"/>
      <c r="C989" s="240"/>
      <c r="D989" s="240"/>
      <c r="E989" s="241"/>
      <c r="F989" s="128"/>
      <c r="G989" s="241"/>
      <c r="H989" s="128"/>
      <c r="I989" s="240"/>
      <c r="J989" s="240"/>
      <c r="K989" s="366">
        <f t="shared" si="653"/>
        <v>0</v>
      </c>
      <c r="L989" s="376">
        <f t="shared" si="654"/>
        <v>0</v>
      </c>
      <c r="M989" s="95"/>
      <c r="O989" s="77"/>
      <c r="P989" s="93"/>
      <c r="Q989" s="96"/>
      <c r="S989" s="96"/>
      <c r="U989" s="96"/>
      <c r="V989" s="96"/>
      <c r="X989" s="96"/>
      <c r="Z989" s="96"/>
      <c r="AB989" s="97"/>
      <c r="AC989" s="30">
        <f t="shared" si="655"/>
        <v>0</v>
      </c>
      <c r="AD989" s="30">
        <f t="shared" si="656"/>
        <v>0</v>
      </c>
      <c r="AE989" s="30">
        <f t="shared" si="657"/>
        <v>0</v>
      </c>
      <c r="AF989" s="30">
        <f t="shared" si="658"/>
        <v>0</v>
      </c>
      <c r="AG989" s="18" t="s">
        <v>1333</v>
      </c>
      <c r="AH989" s="17">
        <f t="shared" si="660"/>
        <v>0</v>
      </c>
    </row>
    <row r="990" spans="1:34" ht="25" customHeight="1" x14ac:dyDescent="0.25">
      <c r="A990" s="248">
        <v>0</v>
      </c>
      <c r="B990" s="240"/>
      <c r="C990" s="240"/>
      <c r="D990" s="263"/>
      <c r="E990" s="241"/>
      <c r="F990" s="263"/>
      <c r="G990" s="241"/>
      <c r="H990" s="263"/>
      <c r="I990" s="263"/>
      <c r="J990" s="263"/>
      <c r="K990" s="363">
        <f t="shared" si="653"/>
        <v>0</v>
      </c>
      <c r="L990" s="376">
        <f t="shared" si="654"/>
        <v>0</v>
      </c>
      <c r="M990" s="95"/>
      <c r="O990" s="77"/>
      <c r="P990" s="93"/>
      <c r="Q990" s="96"/>
      <c r="S990" s="96"/>
      <c r="U990" s="96"/>
      <c r="V990" s="96"/>
      <c r="X990" s="96"/>
      <c r="Z990" s="96"/>
      <c r="AB990" s="97"/>
      <c r="AC990" s="30">
        <f t="shared" si="655"/>
        <v>0</v>
      </c>
      <c r="AD990" s="30">
        <f t="shared" si="656"/>
        <v>0</v>
      </c>
      <c r="AE990" s="30">
        <f t="shared" si="657"/>
        <v>0</v>
      </c>
      <c r="AF990" s="30">
        <f t="shared" si="658"/>
        <v>0</v>
      </c>
      <c r="AG990" s="18">
        <v>0</v>
      </c>
      <c r="AH990" s="17">
        <f t="shared" si="660"/>
        <v>0</v>
      </c>
    </row>
    <row r="991" spans="1:34" ht="25" customHeight="1" x14ac:dyDescent="0.25">
      <c r="A991" s="248">
        <v>0</v>
      </c>
      <c r="B991" s="240"/>
      <c r="C991" s="240"/>
      <c r="D991" s="263"/>
      <c r="E991" s="241"/>
      <c r="F991" s="263"/>
      <c r="G991" s="241"/>
      <c r="H991" s="263"/>
      <c r="I991" s="263"/>
      <c r="J991" s="263"/>
      <c r="K991" s="363">
        <f t="shared" si="653"/>
        <v>0</v>
      </c>
      <c r="L991" s="376">
        <f t="shared" si="654"/>
        <v>0</v>
      </c>
      <c r="M991" s="95"/>
      <c r="O991" s="77"/>
      <c r="P991" s="93"/>
      <c r="Q991" s="96"/>
      <c r="S991" s="96"/>
      <c r="U991" s="96"/>
      <c r="V991" s="96"/>
      <c r="X991" s="96"/>
      <c r="Z991" s="96"/>
      <c r="AB991" s="97"/>
      <c r="AC991" s="30">
        <f t="shared" si="655"/>
        <v>0</v>
      </c>
      <c r="AD991" s="30">
        <f t="shared" si="656"/>
        <v>0</v>
      </c>
      <c r="AE991" s="30">
        <f t="shared" si="657"/>
        <v>0</v>
      </c>
      <c r="AF991" s="30">
        <f t="shared" si="658"/>
        <v>0</v>
      </c>
      <c r="AG991" s="18">
        <v>0</v>
      </c>
      <c r="AH991" s="17">
        <f t="shared" si="660"/>
        <v>0</v>
      </c>
    </row>
    <row r="992" spans="1:34" ht="25" customHeight="1" x14ac:dyDescent="0.25">
      <c r="A992" s="248">
        <v>0</v>
      </c>
      <c r="B992" s="240"/>
      <c r="C992" s="240"/>
      <c r="D992" s="241"/>
      <c r="E992" s="241"/>
      <c r="F992" s="263"/>
      <c r="G992" s="241"/>
      <c r="H992" s="263"/>
      <c r="I992" s="241"/>
      <c r="J992" s="241"/>
      <c r="K992" s="366">
        <f t="shared" si="653"/>
        <v>0</v>
      </c>
      <c r="L992" s="376">
        <f t="shared" si="654"/>
        <v>0</v>
      </c>
      <c r="M992" s="95"/>
      <c r="O992" s="77"/>
      <c r="P992" s="93"/>
      <c r="Q992" s="96"/>
      <c r="S992" s="96"/>
      <c r="U992" s="96"/>
      <c r="V992" s="96"/>
      <c r="X992" s="96"/>
      <c r="Z992" s="96"/>
      <c r="AB992" s="97"/>
      <c r="AC992" s="30">
        <f t="shared" si="655"/>
        <v>0</v>
      </c>
      <c r="AD992" s="30">
        <f t="shared" si="656"/>
        <v>0</v>
      </c>
      <c r="AE992" s="30">
        <f t="shared" si="657"/>
        <v>0</v>
      </c>
      <c r="AF992" s="30">
        <f t="shared" si="658"/>
        <v>0</v>
      </c>
      <c r="AG992" s="18">
        <v>0</v>
      </c>
      <c r="AH992" s="17">
        <f t="shared" si="660"/>
        <v>0</v>
      </c>
    </row>
    <row r="993" spans="1:34" ht="25" customHeight="1" thickBot="1" x14ac:dyDescent="0.3">
      <c r="A993" s="249"/>
      <c r="B993" s="250"/>
      <c r="C993" s="251"/>
      <c r="D993" s="264"/>
      <c r="E993" s="251"/>
      <c r="F993" s="264"/>
      <c r="G993" s="251"/>
      <c r="H993" s="264"/>
      <c r="I993" s="264"/>
      <c r="J993" s="264"/>
      <c r="K993" s="379"/>
      <c r="L993" s="378"/>
      <c r="M993" s="101"/>
      <c r="N993" s="102"/>
      <c r="O993" s="77"/>
      <c r="P993" s="99"/>
      <c r="Q993" s="103"/>
      <c r="R993" s="104"/>
      <c r="S993" s="103"/>
      <c r="T993" s="104"/>
      <c r="U993" s="103"/>
      <c r="V993" s="103"/>
      <c r="W993" s="104"/>
      <c r="X993" s="103"/>
      <c r="Y993" s="104"/>
      <c r="Z993" s="103"/>
      <c r="AA993" s="104"/>
      <c r="AB993" s="105"/>
      <c r="AC993" s="33"/>
      <c r="AD993" s="33"/>
      <c r="AE993" s="33"/>
      <c r="AF993" s="33"/>
      <c r="AG993" s="80"/>
      <c r="AH993" s="17">
        <f t="shared" si="660"/>
        <v>0</v>
      </c>
    </row>
    <row r="994" spans="1:34" ht="40" customHeight="1" x14ac:dyDescent="0.25">
      <c r="A994" s="233" t="s">
        <v>1334</v>
      </c>
      <c r="B994" s="236"/>
      <c r="C994" s="237"/>
      <c r="D994" s="246"/>
      <c r="E994" s="246"/>
      <c r="F994" s="246"/>
      <c r="G994" s="246"/>
      <c r="H994" s="246"/>
      <c r="I994" s="246"/>
      <c r="J994" s="246"/>
      <c r="K994" s="357"/>
      <c r="L994" s="376"/>
      <c r="M994" s="95"/>
      <c r="O994" s="77"/>
      <c r="P994" s="106"/>
      <c r="Q994" s="96"/>
      <c r="S994" s="96"/>
      <c r="U994" s="96"/>
      <c r="V994" s="96"/>
      <c r="X994" s="96"/>
      <c r="Z994" s="96"/>
      <c r="AB994" s="97"/>
      <c r="AC994" s="30"/>
      <c r="AD994" s="30"/>
      <c r="AE994" s="30"/>
      <c r="AF994" s="30"/>
      <c r="AH994" s="17">
        <f>IF($L$995=0,0,1)</f>
        <v>0</v>
      </c>
    </row>
    <row r="995" spans="1:34" ht="25" customHeight="1" x14ac:dyDescent="0.25">
      <c r="A995" s="119" t="s">
        <v>188</v>
      </c>
      <c r="B995" s="238"/>
      <c r="C995" s="238"/>
      <c r="D995" s="238"/>
      <c r="E995" s="238"/>
      <c r="F995" s="238"/>
      <c r="G995" s="238"/>
      <c r="H995" s="238"/>
      <c r="I995" s="238"/>
      <c r="J995" s="238"/>
      <c r="K995" s="372">
        <f t="shared" ref="K995:K1003" si="661">D995+E995+F995+H995+J995</f>
        <v>0</v>
      </c>
      <c r="L995" s="376">
        <f t="shared" ref="L995:L1003" si="662">G995+I995+K995</f>
        <v>0</v>
      </c>
      <c r="M995" s="95"/>
      <c r="O995" s="77">
        <f>IF(L995&gt;1,1,0)</f>
        <v>0</v>
      </c>
      <c r="P995" s="93"/>
      <c r="Q995" s="96"/>
      <c r="S995" s="96"/>
      <c r="U995" s="96"/>
      <c r="V995" s="96"/>
      <c r="X995" s="96"/>
      <c r="Z995" s="96"/>
      <c r="AB995" s="97"/>
      <c r="AC995" s="30">
        <f t="shared" ref="AC995:AC1003" si="663">Q995</f>
        <v>0</v>
      </c>
      <c r="AD995" s="30">
        <f t="shared" ref="AD995:AD1003" si="664">D995+E995+F995+H995+J995</f>
        <v>0</v>
      </c>
      <c r="AE995" s="30">
        <f t="shared" ref="AE995:AE1003" si="665">G995</f>
        <v>0</v>
      </c>
      <c r="AF995" s="30">
        <f t="shared" ref="AF995:AF1003" si="666">AC995+AD995+AE995</f>
        <v>0</v>
      </c>
      <c r="AG995" s="18" t="s">
        <v>1335</v>
      </c>
      <c r="AH995" s="17">
        <f>IF($L$995=0,0,1)</f>
        <v>0</v>
      </c>
    </row>
    <row r="996" spans="1:34" ht="25" customHeight="1" x14ac:dyDescent="0.25">
      <c r="A996" s="119" t="s">
        <v>1336</v>
      </c>
      <c r="B996" s="274"/>
      <c r="C996" s="274"/>
      <c r="D996" s="274"/>
      <c r="E996" s="274"/>
      <c r="F996" s="274"/>
      <c r="G996" s="274"/>
      <c r="H996" s="274"/>
      <c r="I996" s="274"/>
      <c r="J996" s="274"/>
      <c r="K996" s="383">
        <f t="shared" si="661"/>
        <v>0</v>
      </c>
      <c r="L996" s="376">
        <f t="shared" si="662"/>
        <v>0</v>
      </c>
      <c r="M996" s="95"/>
      <c r="O996" s="77"/>
      <c r="P996" s="93"/>
      <c r="Q996" s="96"/>
      <c r="S996" s="96"/>
      <c r="U996" s="96"/>
      <c r="V996" s="96"/>
      <c r="X996" s="96"/>
      <c r="Z996" s="96"/>
      <c r="AB996" s="97"/>
      <c r="AC996" s="30">
        <f t="shared" si="663"/>
        <v>0</v>
      </c>
      <c r="AD996" s="30">
        <f t="shared" si="664"/>
        <v>0</v>
      </c>
      <c r="AE996" s="30">
        <f t="shared" si="665"/>
        <v>0</v>
      </c>
      <c r="AF996" s="30">
        <f t="shared" si="666"/>
        <v>0</v>
      </c>
      <c r="AG996" s="18" t="s">
        <v>1337</v>
      </c>
      <c r="AH996" s="17">
        <f t="shared" ref="AH996:AH1006" si="667">IF($L$995=0,0,1)</f>
        <v>0</v>
      </c>
    </row>
    <row r="997" spans="1:34" ht="25" customHeight="1" x14ac:dyDescent="0.25">
      <c r="A997" s="119" t="s">
        <v>1338</v>
      </c>
      <c r="B997" s="274"/>
      <c r="C997" s="274"/>
      <c r="D997" s="274"/>
      <c r="E997" s="274"/>
      <c r="F997" s="274"/>
      <c r="G997" s="274"/>
      <c r="H997" s="274"/>
      <c r="I997" s="274"/>
      <c r="J997" s="274"/>
      <c r="K997" s="383">
        <f t="shared" si="661"/>
        <v>0</v>
      </c>
      <c r="L997" s="376">
        <f t="shared" si="662"/>
        <v>0</v>
      </c>
      <c r="M997" s="95"/>
      <c r="O997" s="77"/>
      <c r="P997" s="93"/>
      <c r="Q997" s="96"/>
      <c r="S997" s="96"/>
      <c r="U997" s="96"/>
      <c r="V997" s="96"/>
      <c r="X997" s="96"/>
      <c r="Z997" s="96"/>
      <c r="AB997" s="97"/>
      <c r="AC997" s="30">
        <f t="shared" si="663"/>
        <v>0</v>
      </c>
      <c r="AD997" s="30">
        <f t="shared" si="664"/>
        <v>0</v>
      </c>
      <c r="AE997" s="30">
        <f t="shared" si="665"/>
        <v>0</v>
      </c>
      <c r="AF997" s="30">
        <f t="shared" si="666"/>
        <v>0</v>
      </c>
      <c r="AG997" s="18" t="s">
        <v>1339</v>
      </c>
      <c r="AH997" s="17">
        <f t="shared" si="667"/>
        <v>0</v>
      </c>
    </row>
    <row r="998" spans="1:34" ht="25" customHeight="1" x14ac:dyDescent="0.25">
      <c r="A998" s="119" t="s">
        <v>1340</v>
      </c>
      <c r="B998" s="274"/>
      <c r="C998" s="274"/>
      <c r="D998" s="274"/>
      <c r="E998" s="274"/>
      <c r="F998" s="274"/>
      <c r="G998" s="274"/>
      <c r="H998" s="274"/>
      <c r="I998" s="274"/>
      <c r="J998" s="274"/>
      <c r="K998" s="383">
        <f t="shared" si="661"/>
        <v>0</v>
      </c>
      <c r="L998" s="376">
        <f t="shared" si="662"/>
        <v>0</v>
      </c>
      <c r="M998" s="95"/>
      <c r="O998" s="77"/>
      <c r="P998" s="93"/>
      <c r="Q998" s="96"/>
      <c r="S998" s="96"/>
      <c r="U998" s="96"/>
      <c r="V998" s="96"/>
      <c r="X998" s="96"/>
      <c r="Z998" s="96"/>
      <c r="AB998" s="97"/>
      <c r="AC998" s="30">
        <f t="shared" si="663"/>
        <v>0</v>
      </c>
      <c r="AD998" s="30">
        <f t="shared" si="664"/>
        <v>0</v>
      </c>
      <c r="AE998" s="30">
        <f t="shared" si="665"/>
        <v>0</v>
      </c>
      <c r="AF998" s="30">
        <f t="shared" si="666"/>
        <v>0</v>
      </c>
      <c r="AG998" s="18" t="s">
        <v>1341</v>
      </c>
      <c r="AH998" s="17">
        <f t="shared" si="667"/>
        <v>0</v>
      </c>
    </row>
    <row r="999" spans="1:34" ht="25" customHeight="1" x14ac:dyDescent="0.25">
      <c r="A999" s="119" t="s">
        <v>1342</v>
      </c>
      <c r="B999" s="274"/>
      <c r="C999" s="274"/>
      <c r="D999" s="274"/>
      <c r="E999" s="274"/>
      <c r="F999" s="274"/>
      <c r="G999" s="274"/>
      <c r="H999" s="274"/>
      <c r="I999" s="274"/>
      <c r="J999" s="274"/>
      <c r="K999" s="383">
        <f t="shared" si="661"/>
        <v>0</v>
      </c>
      <c r="L999" s="376">
        <f t="shared" si="662"/>
        <v>0</v>
      </c>
      <c r="M999" s="95"/>
      <c r="O999" s="77"/>
      <c r="P999" s="93"/>
      <c r="Q999" s="96"/>
      <c r="S999" s="96"/>
      <c r="U999" s="96"/>
      <c r="V999" s="96"/>
      <c r="X999" s="96"/>
      <c r="Z999" s="96"/>
      <c r="AB999" s="97"/>
      <c r="AC999" s="30">
        <f t="shared" si="663"/>
        <v>0</v>
      </c>
      <c r="AD999" s="30">
        <f t="shared" si="664"/>
        <v>0</v>
      </c>
      <c r="AE999" s="30">
        <f t="shared" si="665"/>
        <v>0</v>
      </c>
      <c r="AF999" s="30">
        <f t="shared" si="666"/>
        <v>0</v>
      </c>
      <c r="AG999" s="18" t="s">
        <v>1343</v>
      </c>
      <c r="AH999" s="17">
        <f t="shared" si="667"/>
        <v>0</v>
      </c>
    </row>
    <row r="1000" spans="1:34" ht="25" customHeight="1" x14ac:dyDescent="0.25">
      <c r="A1000" s="119" t="s">
        <v>1344</v>
      </c>
      <c r="B1000" s="274"/>
      <c r="C1000" s="274"/>
      <c r="D1000" s="274"/>
      <c r="E1000" s="274"/>
      <c r="F1000" s="274"/>
      <c r="G1000" s="274"/>
      <c r="H1000" s="274"/>
      <c r="I1000" s="274"/>
      <c r="J1000" s="274"/>
      <c r="K1000" s="383">
        <f t="shared" si="661"/>
        <v>0</v>
      </c>
      <c r="L1000" s="376">
        <f t="shared" si="662"/>
        <v>0</v>
      </c>
      <c r="M1000" s="95"/>
      <c r="O1000" s="77"/>
      <c r="P1000" s="93"/>
      <c r="Q1000" s="96"/>
      <c r="S1000" s="96"/>
      <c r="U1000" s="96"/>
      <c r="V1000" s="96"/>
      <c r="X1000" s="96"/>
      <c r="Z1000" s="96"/>
      <c r="AB1000" s="97"/>
      <c r="AC1000" s="30">
        <f t="shared" si="663"/>
        <v>0</v>
      </c>
      <c r="AD1000" s="30">
        <f t="shared" si="664"/>
        <v>0</v>
      </c>
      <c r="AE1000" s="30">
        <f t="shared" si="665"/>
        <v>0</v>
      </c>
      <c r="AF1000" s="30">
        <f t="shared" si="666"/>
        <v>0</v>
      </c>
      <c r="AG1000" s="18" t="s">
        <v>1345</v>
      </c>
      <c r="AH1000" s="17">
        <f t="shared" si="667"/>
        <v>0</v>
      </c>
    </row>
    <row r="1001" spans="1:34" ht="25" customHeight="1" x14ac:dyDescent="0.25">
      <c r="A1001" s="248">
        <v>0</v>
      </c>
      <c r="B1001" s="274"/>
      <c r="C1001" s="275"/>
      <c r="D1001" s="276"/>
      <c r="E1001" s="276"/>
      <c r="F1001" s="276"/>
      <c r="G1001" s="276"/>
      <c r="H1001" s="276"/>
      <c r="I1001" s="276"/>
      <c r="J1001" s="276"/>
      <c r="K1001" s="367">
        <f t="shared" si="661"/>
        <v>0</v>
      </c>
      <c r="L1001" s="376">
        <f t="shared" si="662"/>
        <v>0</v>
      </c>
      <c r="M1001" s="95"/>
      <c r="O1001" s="77"/>
      <c r="P1001" s="93"/>
      <c r="Q1001" s="96"/>
      <c r="S1001" s="96"/>
      <c r="U1001" s="96"/>
      <c r="V1001" s="96"/>
      <c r="X1001" s="96"/>
      <c r="Z1001" s="96"/>
      <c r="AB1001" s="97"/>
      <c r="AC1001" s="30">
        <f t="shared" si="663"/>
        <v>0</v>
      </c>
      <c r="AD1001" s="30">
        <f t="shared" si="664"/>
        <v>0</v>
      </c>
      <c r="AE1001" s="30">
        <f t="shared" si="665"/>
        <v>0</v>
      </c>
      <c r="AF1001" s="30">
        <f t="shared" si="666"/>
        <v>0</v>
      </c>
      <c r="AG1001" s="18">
        <v>0</v>
      </c>
      <c r="AH1001" s="17">
        <f t="shared" si="667"/>
        <v>0</v>
      </c>
    </row>
    <row r="1002" spans="1:34" ht="25" customHeight="1" x14ac:dyDescent="0.25">
      <c r="A1002" s="248">
        <v>0</v>
      </c>
      <c r="B1002" s="274"/>
      <c r="C1002" s="275"/>
      <c r="D1002" s="276"/>
      <c r="E1002" s="276"/>
      <c r="F1002" s="276"/>
      <c r="G1002" s="276"/>
      <c r="H1002" s="276"/>
      <c r="I1002" s="276"/>
      <c r="J1002" s="276"/>
      <c r="K1002" s="367">
        <f t="shared" si="661"/>
        <v>0</v>
      </c>
      <c r="L1002" s="376">
        <f t="shared" si="662"/>
        <v>0</v>
      </c>
      <c r="M1002" s="95"/>
      <c r="O1002" s="77"/>
      <c r="P1002" s="93"/>
      <c r="Q1002" s="96"/>
      <c r="S1002" s="96"/>
      <c r="U1002" s="96"/>
      <c r="V1002" s="96"/>
      <c r="X1002" s="96"/>
      <c r="Z1002" s="96"/>
      <c r="AB1002" s="97"/>
      <c r="AC1002" s="30">
        <f t="shared" si="663"/>
        <v>0</v>
      </c>
      <c r="AD1002" s="30">
        <f t="shared" si="664"/>
        <v>0</v>
      </c>
      <c r="AE1002" s="30">
        <f t="shared" si="665"/>
        <v>0</v>
      </c>
      <c r="AF1002" s="30">
        <f t="shared" si="666"/>
        <v>0</v>
      </c>
      <c r="AG1002" s="18">
        <v>0</v>
      </c>
      <c r="AH1002" s="17">
        <f t="shared" si="667"/>
        <v>0</v>
      </c>
    </row>
    <row r="1003" spans="1:34" ht="25" customHeight="1" x14ac:dyDescent="0.25">
      <c r="A1003" s="248">
        <v>0</v>
      </c>
      <c r="B1003" s="274"/>
      <c r="C1003" s="275"/>
      <c r="D1003" s="276"/>
      <c r="E1003" s="276"/>
      <c r="F1003" s="276"/>
      <c r="G1003" s="276"/>
      <c r="H1003" s="276"/>
      <c r="I1003" s="276"/>
      <c r="J1003" s="276"/>
      <c r="K1003" s="367">
        <f t="shared" si="661"/>
        <v>0</v>
      </c>
      <c r="L1003" s="376">
        <f t="shared" si="662"/>
        <v>0</v>
      </c>
      <c r="M1003" s="95"/>
      <c r="O1003" s="77"/>
      <c r="P1003" s="93"/>
      <c r="Q1003" s="96"/>
      <c r="S1003" s="96"/>
      <c r="U1003" s="96"/>
      <c r="V1003" s="96"/>
      <c r="X1003" s="96"/>
      <c r="Z1003" s="96"/>
      <c r="AB1003" s="97"/>
      <c r="AC1003" s="30">
        <f t="shared" si="663"/>
        <v>0</v>
      </c>
      <c r="AD1003" s="30">
        <f t="shared" si="664"/>
        <v>0</v>
      </c>
      <c r="AE1003" s="30">
        <f t="shared" si="665"/>
        <v>0</v>
      </c>
      <c r="AF1003" s="30">
        <f t="shared" si="666"/>
        <v>0</v>
      </c>
      <c r="AG1003" s="18">
        <v>0</v>
      </c>
      <c r="AH1003" s="17">
        <f t="shared" si="667"/>
        <v>0</v>
      </c>
    </row>
    <row r="1004" spans="1:34" s="66" customFormat="1" ht="25" customHeight="1" x14ac:dyDescent="0.25">
      <c r="A1004" s="252" t="s">
        <v>235</v>
      </c>
      <c r="B1004" s="253" t="str">
        <f>IF(B995-B996-B997=0,"OK","OUT OF BALANCE BY")</f>
        <v>OK</v>
      </c>
      <c r="C1004" s="254" t="str">
        <f t="shared" ref="C1004:L1004" si="668">IF(C995-C996-C997=0,"OK","OUT OF BALANCE BY")</f>
        <v>OK</v>
      </c>
      <c r="D1004" s="268" t="str">
        <f t="shared" si="668"/>
        <v>OK</v>
      </c>
      <c r="E1004" s="268" t="str">
        <f t="shared" si="668"/>
        <v>OK</v>
      </c>
      <c r="F1004" s="268" t="str">
        <f t="shared" si="668"/>
        <v>OK</v>
      </c>
      <c r="G1004" s="268" t="str">
        <f t="shared" si="668"/>
        <v>OK</v>
      </c>
      <c r="H1004" s="268" t="str">
        <f t="shared" si="668"/>
        <v>OK</v>
      </c>
      <c r="I1004" s="268" t="str">
        <f t="shared" si="668"/>
        <v>OK</v>
      </c>
      <c r="J1004" s="268" t="str">
        <f t="shared" si="668"/>
        <v>OK</v>
      </c>
      <c r="K1004" s="364" t="str">
        <f t="shared" si="668"/>
        <v>OK</v>
      </c>
      <c r="L1004" s="380" t="str">
        <f t="shared" si="668"/>
        <v>OK</v>
      </c>
      <c r="M1004" s="109"/>
      <c r="O1004" s="77"/>
      <c r="P1004" s="96"/>
      <c r="Q1004" s="110"/>
      <c r="S1004" s="110"/>
      <c r="U1004" s="110"/>
      <c r="V1004" s="110"/>
      <c r="X1004" s="110"/>
      <c r="Z1004" s="110"/>
      <c r="AB1004" s="111"/>
      <c r="AC1004" s="35" t="str">
        <f t="shared" ref="AC1004:AF1004" si="669">IF(AC995-AC996-AC997=0,"OK","OUT OF BALANCE BY")</f>
        <v>OK</v>
      </c>
      <c r="AD1004" s="35" t="str">
        <f t="shared" si="669"/>
        <v>OK</v>
      </c>
      <c r="AE1004" s="35" t="str">
        <f t="shared" si="669"/>
        <v>OK</v>
      </c>
      <c r="AF1004" s="35" t="str">
        <f t="shared" si="669"/>
        <v>OK</v>
      </c>
      <c r="AG1004" s="18"/>
      <c r="AH1004" s="17">
        <f t="shared" si="667"/>
        <v>0</v>
      </c>
    </row>
    <row r="1005" spans="1:34" s="66" customFormat="1" ht="25" customHeight="1" x14ac:dyDescent="0.25">
      <c r="A1005" s="252"/>
      <c r="B1005" s="240">
        <f>B995-B996-B997</f>
        <v>0</v>
      </c>
      <c r="C1005" s="241">
        <f t="shared" ref="C1005:L1005" si="670">C995-C996-C997</f>
        <v>0</v>
      </c>
      <c r="D1005" s="263">
        <f t="shared" si="670"/>
        <v>0</v>
      </c>
      <c r="E1005" s="263">
        <f t="shared" si="670"/>
        <v>0</v>
      </c>
      <c r="F1005" s="263">
        <f t="shared" si="670"/>
        <v>0</v>
      </c>
      <c r="G1005" s="263">
        <f t="shared" si="670"/>
        <v>0</v>
      </c>
      <c r="H1005" s="263">
        <f t="shared" si="670"/>
        <v>0</v>
      </c>
      <c r="I1005" s="263">
        <f t="shared" si="670"/>
        <v>0</v>
      </c>
      <c r="J1005" s="263">
        <f t="shared" si="670"/>
        <v>0</v>
      </c>
      <c r="K1005" s="363">
        <f t="shared" si="670"/>
        <v>0</v>
      </c>
      <c r="L1005" s="376">
        <f t="shared" si="670"/>
        <v>0</v>
      </c>
      <c r="M1005" s="109"/>
      <c r="O1005" s="77"/>
      <c r="P1005" s="96"/>
      <c r="Q1005" s="96"/>
      <c r="R1005" s="17"/>
      <c r="S1005" s="96"/>
      <c r="T1005" s="17"/>
      <c r="U1005" s="96"/>
      <c r="V1005" s="96"/>
      <c r="W1005" s="17"/>
      <c r="X1005" s="96"/>
      <c r="Y1005" s="17"/>
      <c r="Z1005" s="96"/>
      <c r="AA1005" s="17"/>
      <c r="AB1005" s="97"/>
      <c r="AC1005" s="30">
        <f t="shared" ref="AC1005:AF1005" si="671">AC995-AC996-AC997</f>
        <v>0</v>
      </c>
      <c r="AD1005" s="30">
        <f t="shared" si="671"/>
        <v>0</v>
      </c>
      <c r="AE1005" s="30">
        <f t="shared" si="671"/>
        <v>0</v>
      </c>
      <c r="AF1005" s="30">
        <f t="shared" si="671"/>
        <v>0</v>
      </c>
      <c r="AG1005" s="18"/>
      <c r="AH1005" s="17">
        <f t="shared" si="667"/>
        <v>0</v>
      </c>
    </row>
    <row r="1006" spans="1:34" ht="25" customHeight="1" thickBot="1" x14ac:dyDescent="0.3">
      <c r="A1006" s="249"/>
      <c r="B1006" s="250"/>
      <c r="C1006" s="251"/>
      <c r="D1006" s="264"/>
      <c r="E1006" s="264"/>
      <c r="F1006" s="264"/>
      <c r="G1006" s="264"/>
      <c r="H1006" s="264"/>
      <c r="I1006" s="264"/>
      <c r="J1006" s="264"/>
      <c r="K1006" s="379"/>
      <c r="L1006" s="378"/>
      <c r="M1006" s="101"/>
      <c r="N1006" s="102"/>
      <c r="O1006" s="77"/>
      <c r="P1006" s="99"/>
      <c r="Q1006" s="103"/>
      <c r="R1006" s="104"/>
      <c r="S1006" s="103"/>
      <c r="T1006" s="104"/>
      <c r="U1006" s="103"/>
      <c r="V1006" s="103"/>
      <c r="W1006" s="104"/>
      <c r="X1006" s="103"/>
      <c r="Y1006" s="104"/>
      <c r="Z1006" s="103"/>
      <c r="AA1006" s="104"/>
      <c r="AB1006" s="105"/>
      <c r="AC1006" s="33"/>
      <c r="AD1006" s="33"/>
      <c r="AE1006" s="33"/>
      <c r="AF1006" s="33"/>
      <c r="AG1006" s="80"/>
      <c r="AH1006" s="17">
        <f t="shared" si="667"/>
        <v>0</v>
      </c>
    </row>
    <row r="1007" spans="1:34" ht="40" customHeight="1" x14ac:dyDescent="0.25">
      <c r="A1007" s="233" t="s">
        <v>1346</v>
      </c>
      <c r="B1007" s="236"/>
      <c r="C1007" s="237"/>
      <c r="D1007" s="246"/>
      <c r="E1007" s="246"/>
      <c r="F1007" s="246"/>
      <c r="G1007" s="246"/>
      <c r="H1007" s="246"/>
      <c r="I1007" s="246"/>
      <c r="J1007" s="246"/>
      <c r="K1007" s="357"/>
      <c r="L1007" s="376"/>
      <c r="M1007" s="95"/>
      <c r="O1007" s="77"/>
      <c r="P1007" s="106"/>
      <c r="Q1007" s="96"/>
      <c r="S1007" s="96"/>
      <c r="U1007" s="96"/>
      <c r="V1007" s="96"/>
      <c r="X1007" s="96"/>
      <c r="Z1007" s="96"/>
      <c r="AB1007" s="97"/>
      <c r="AC1007" s="30"/>
      <c r="AD1007" s="30"/>
      <c r="AE1007" s="30"/>
      <c r="AF1007" s="30"/>
      <c r="AH1007" s="17">
        <f>IF($L$1008=0,0,1)</f>
        <v>0</v>
      </c>
    </row>
    <row r="1008" spans="1:34" ht="25" customHeight="1" x14ac:dyDescent="0.25">
      <c r="A1008" s="119" t="s">
        <v>188</v>
      </c>
      <c r="B1008" s="238"/>
      <c r="C1008" s="238"/>
      <c r="D1008" s="238"/>
      <c r="E1008" s="238"/>
      <c r="F1008" s="238"/>
      <c r="G1008" s="238"/>
      <c r="H1008" s="238"/>
      <c r="I1008" s="238"/>
      <c r="J1008" s="238"/>
      <c r="K1008" s="372">
        <f t="shared" ref="K1008:K1020" si="672">D1008+E1008+F1008+H1008+J1008</f>
        <v>0</v>
      </c>
      <c r="L1008" s="376">
        <f t="shared" ref="L1008:L1020" si="673">G1008+I1008+K1008</f>
        <v>0</v>
      </c>
      <c r="M1008" s="95"/>
      <c r="O1008" s="77">
        <f>IF(L1008&gt;1,1,0)</f>
        <v>0</v>
      </c>
      <c r="P1008" s="93"/>
      <c r="Q1008" s="96"/>
      <c r="S1008" s="96"/>
      <c r="U1008" s="96"/>
      <c r="V1008" s="96"/>
      <c r="X1008" s="96"/>
      <c r="Z1008" s="96"/>
      <c r="AB1008" s="97"/>
      <c r="AC1008" s="30">
        <f t="shared" ref="AC1008:AC1020" si="674">Q1008</f>
        <v>0</v>
      </c>
      <c r="AD1008" s="30">
        <f t="shared" ref="AD1008:AD1020" si="675">D1008+E1008+F1008+H1008+J1008</f>
        <v>0</v>
      </c>
      <c r="AE1008" s="30">
        <f t="shared" ref="AE1008:AE1020" si="676">G1008</f>
        <v>0</v>
      </c>
      <c r="AF1008" s="30">
        <f t="shared" ref="AF1008:AF1020" si="677">AC1008+AD1008+AE1008</f>
        <v>0</v>
      </c>
      <c r="AG1008" s="18" t="s">
        <v>1347</v>
      </c>
      <c r="AH1008" s="17">
        <f>IF($L$1008=0,0,1)</f>
        <v>0</v>
      </c>
    </row>
    <row r="1009" spans="1:34" ht="25" customHeight="1" x14ac:dyDescent="0.25">
      <c r="A1009" s="370" t="s">
        <v>1348</v>
      </c>
      <c r="B1009" s="372">
        <f t="shared" ref="B1009:J1009" si="678">B1008</f>
        <v>0</v>
      </c>
      <c r="C1009" s="372">
        <f t="shared" si="678"/>
        <v>0</v>
      </c>
      <c r="D1009" s="372">
        <f t="shared" si="678"/>
        <v>0</v>
      </c>
      <c r="E1009" s="372">
        <f t="shared" si="678"/>
        <v>0</v>
      </c>
      <c r="F1009" s="372">
        <f t="shared" si="678"/>
        <v>0</v>
      </c>
      <c r="G1009" s="372">
        <f t="shared" si="678"/>
        <v>0</v>
      </c>
      <c r="H1009" s="372">
        <f t="shared" si="678"/>
        <v>0</v>
      </c>
      <c r="I1009" s="372">
        <f t="shared" si="678"/>
        <v>0</v>
      </c>
      <c r="J1009" s="372">
        <f t="shared" si="678"/>
        <v>0</v>
      </c>
      <c r="K1009" s="372">
        <f t="shared" si="672"/>
        <v>0</v>
      </c>
      <c r="L1009" s="376">
        <f t="shared" si="673"/>
        <v>0</v>
      </c>
      <c r="M1009" s="95"/>
      <c r="O1009" s="77"/>
      <c r="P1009" s="93"/>
      <c r="Q1009" s="96"/>
      <c r="S1009" s="96"/>
      <c r="U1009" s="96"/>
      <c r="V1009" s="96"/>
      <c r="X1009" s="96"/>
      <c r="Z1009" s="96"/>
      <c r="AB1009" s="97"/>
      <c r="AC1009" s="30">
        <f t="shared" si="674"/>
        <v>0</v>
      </c>
      <c r="AD1009" s="30">
        <f t="shared" si="675"/>
        <v>0</v>
      </c>
      <c r="AE1009" s="30">
        <f t="shared" si="676"/>
        <v>0</v>
      </c>
      <c r="AF1009" s="30">
        <f t="shared" si="677"/>
        <v>0</v>
      </c>
      <c r="AG1009" s="18" t="s">
        <v>1349</v>
      </c>
      <c r="AH1009" s="17">
        <f t="shared" ref="AH1009:AH1021" si="679">IF($L$1008=0,0,1)</f>
        <v>0</v>
      </c>
    </row>
    <row r="1010" spans="1:34" ht="25" customHeight="1" x14ac:dyDescent="0.25">
      <c r="A1010" s="119" t="s">
        <v>1350</v>
      </c>
      <c r="B1010" s="238"/>
      <c r="C1010" s="238"/>
      <c r="D1010" s="238"/>
      <c r="E1010" s="238"/>
      <c r="F1010" s="238"/>
      <c r="G1010" s="238"/>
      <c r="H1010" s="238"/>
      <c r="I1010" s="238"/>
      <c r="J1010" s="238"/>
      <c r="K1010" s="372">
        <f t="shared" si="672"/>
        <v>0</v>
      </c>
      <c r="L1010" s="376">
        <f t="shared" si="673"/>
        <v>0</v>
      </c>
      <c r="M1010" s="95"/>
      <c r="O1010" s="77"/>
      <c r="P1010" s="93"/>
      <c r="Q1010" s="96"/>
      <c r="S1010" s="96"/>
      <c r="U1010" s="96"/>
      <c r="V1010" s="96"/>
      <c r="X1010" s="96"/>
      <c r="Z1010" s="96"/>
      <c r="AB1010" s="97"/>
      <c r="AC1010" s="30">
        <f t="shared" si="674"/>
        <v>0</v>
      </c>
      <c r="AD1010" s="30">
        <f t="shared" si="675"/>
        <v>0</v>
      </c>
      <c r="AE1010" s="30">
        <f t="shared" si="676"/>
        <v>0</v>
      </c>
      <c r="AF1010" s="30">
        <f t="shared" si="677"/>
        <v>0</v>
      </c>
      <c r="AG1010" s="18" t="s">
        <v>1351</v>
      </c>
      <c r="AH1010" s="17">
        <f t="shared" si="679"/>
        <v>0</v>
      </c>
    </row>
    <row r="1011" spans="1:34" ht="25" customHeight="1" x14ac:dyDescent="0.25">
      <c r="A1011" s="119" t="s">
        <v>1352</v>
      </c>
      <c r="B1011" s="238"/>
      <c r="C1011" s="238"/>
      <c r="D1011" s="238"/>
      <c r="E1011" s="238"/>
      <c r="F1011" s="238"/>
      <c r="G1011" s="238"/>
      <c r="H1011" s="238"/>
      <c r="I1011" s="238"/>
      <c r="J1011" s="238"/>
      <c r="K1011" s="372">
        <f t="shared" si="672"/>
        <v>0</v>
      </c>
      <c r="L1011" s="376">
        <f t="shared" si="673"/>
        <v>0</v>
      </c>
      <c r="M1011" s="95"/>
      <c r="O1011" s="77"/>
      <c r="P1011" s="93"/>
      <c r="Q1011" s="96"/>
      <c r="S1011" s="96"/>
      <c r="U1011" s="96"/>
      <c r="V1011" s="96"/>
      <c r="X1011" s="96"/>
      <c r="Z1011" s="96"/>
      <c r="AB1011" s="97"/>
      <c r="AC1011" s="30">
        <f t="shared" si="674"/>
        <v>0</v>
      </c>
      <c r="AD1011" s="30">
        <f t="shared" si="675"/>
        <v>0</v>
      </c>
      <c r="AE1011" s="30">
        <f t="shared" si="676"/>
        <v>0</v>
      </c>
      <c r="AF1011" s="30">
        <f t="shared" si="677"/>
        <v>0</v>
      </c>
      <c r="AG1011" s="18" t="s">
        <v>1353</v>
      </c>
      <c r="AH1011" s="17">
        <f t="shared" si="679"/>
        <v>0</v>
      </c>
    </row>
    <row r="1012" spans="1:34" ht="25" customHeight="1" x14ac:dyDescent="0.25">
      <c r="A1012" s="119" t="s">
        <v>1354</v>
      </c>
      <c r="B1012" s="238"/>
      <c r="C1012" s="238"/>
      <c r="D1012" s="238"/>
      <c r="E1012" s="238"/>
      <c r="F1012" s="238"/>
      <c r="G1012" s="238"/>
      <c r="H1012" s="238"/>
      <c r="I1012" s="238"/>
      <c r="J1012" s="238"/>
      <c r="K1012" s="372">
        <f t="shared" si="672"/>
        <v>0</v>
      </c>
      <c r="L1012" s="376">
        <f t="shared" si="673"/>
        <v>0</v>
      </c>
      <c r="M1012" s="95"/>
      <c r="O1012" s="77"/>
      <c r="P1012" s="93"/>
      <c r="Q1012" s="96"/>
      <c r="S1012" s="96"/>
      <c r="U1012" s="96"/>
      <c r="V1012" s="96"/>
      <c r="X1012" s="96"/>
      <c r="Z1012" s="96"/>
      <c r="AB1012" s="97"/>
      <c r="AC1012" s="30">
        <f t="shared" si="674"/>
        <v>0</v>
      </c>
      <c r="AD1012" s="30">
        <f t="shared" si="675"/>
        <v>0</v>
      </c>
      <c r="AE1012" s="30">
        <f t="shared" si="676"/>
        <v>0</v>
      </c>
      <c r="AF1012" s="30">
        <f t="shared" si="677"/>
        <v>0</v>
      </c>
      <c r="AG1012" s="18" t="s">
        <v>1355</v>
      </c>
      <c r="AH1012" s="17">
        <f t="shared" si="679"/>
        <v>0</v>
      </c>
    </row>
    <row r="1013" spans="1:34" ht="25" customHeight="1" x14ac:dyDescent="0.25">
      <c r="A1013" s="119" t="s">
        <v>1356</v>
      </c>
      <c r="B1013" s="238"/>
      <c r="C1013" s="238"/>
      <c r="D1013" s="238"/>
      <c r="E1013" s="238"/>
      <c r="F1013" s="238"/>
      <c r="G1013" s="238"/>
      <c r="H1013" s="238"/>
      <c r="I1013" s="238"/>
      <c r="J1013" s="238"/>
      <c r="K1013" s="372">
        <f t="shared" si="672"/>
        <v>0</v>
      </c>
      <c r="L1013" s="376">
        <f t="shared" si="673"/>
        <v>0</v>
      </c>
      <c r="M1013" s="95"/>
      <c r="O1013" s="77"/>
      <c r="P1013" s="93"/>
      <c r="Q1013" s="96"/>
      <c r="S1013" s="96"/>
      <c r="U1013" s="96"/>
      <c r="V1013" s="96"/>
      <c r="X1013" s="96"/>
      <c r="Z1013" s="96"/>
      <c r="AB1013" s="97"/>
      <c r="AC1013" s="30">
        <f t="shared" si="674"/>
        <v>0</v>
      </c>
      <c r="AD1013" s="30">
        <f t="shared" si="675"/>
        <v>0</v>
      </c>
      <c r="AE1013" s="30">
        <f t="shared" si="676"/>
        <v>0</v>
      </c>
      <c r="AF1013" s="30">
        <f t="shared" si="677"/>
        <v>0</v>
      </c>
      <c r="AG1013" s="18" t="s">
        <v>1357</v>
      </c>
      <c r="AH1013" s="17">
        <f t="shared" si="679"/>
        <v>0</v>
      </c>
    </row>
    <row r="1014" spans="1:34" ht="25" customHeight="1" x14ac:dyDescent="0.25">
      <c r="A1014" s="119" t="s">
        <v>1358</v>
      </c>
      <c r="B1014" s="238"/>
      <c r="C1014" s="238"/>
      <c r="D1014" s="238"/>
      <c r="E1014" s="238"/>
      <c r="F1014" s="238"/>
      <c r="G1014" s="238"/>
      <c r="H1014" s="238"/>
      <c r="I1014" s="238"/>
      <c r="J1014" s="238"/>
      <c r="K1014" s="372">
        <f t="shared" si="672"/>
        <v>0</v>
      </c>
      <c r="L1014" s="376">
        <f t="shared" si="673"/>
        <v>0</v>
      </c>
      <c r="M1014" s="95"/>
      <c r="O1014" s="77"/>
      <c r="P1014" s="93"/>
      <c r="Q1014" s="96"/>
      <c r="S1014" s="96"/>
      <c r="U1014" s="96"/>
      <c r="V1014" s="96"/>
      <c r="X1014" s="96"/>
      <c r="Z1014" s="96"/>
      <c r="AB1014" s="97"/>
      <c r="AC1014" s="30">
        <f t="shared" si="674"/>
        <v>0</v>
      </c>
      <c r="AD1014" s="30">
        <f t="shared" si="675"/>
        <v>0</v>
      </c>
      <c r="AE1014" s="30">
        <f t="shared" si="676"/>
        <v>0</v>
      </c>
      <c r="AF1014" s="30">
        <f t="shared" si="677"/>
        <v>0</v>
      </c>
      <c r="AG1014" s="18" t="s">
        <v>1359</v>
      </c>
      <c r="AH1014" s="17">
        <f t="shared" si="679"/>
        <v>0</v>
      </c>
    </row>
    <row r="1015" spans="1:34" ht="25" customHeight="1" x14ac:dyDescent="0.25">
      <c r="A1015" s="119" t="s">
        <v>1360</v>
      </c>
      <c r="B1015" s="238"/>
      <c r="C1015" s="238"/>
      <c r="D1015" s="238"/>
      <c r="E1015" s="238"/>
      <c r="F1015" s="238"/>
      <c r="G1015" s="238"/>
      <c r="H1015" s="238"/>
      <c r="I1015" s="238"/>
      <c r="J1015" s="238"/>
      <c r="K1015" s="372">
        <f t="shared" si="672"/>
        <v>0</v>
      </c>
      <c r="L1015" s="376">
        <f t="shared" si="673"/>
        <v>0</v>
      </c>
      <c r="M1015" s="95"/>
      <c r="O1015" s="77"/>
      <c r="P1015" s="93"/>
      <c r="Q1015" s="96"/>
      <c r="S1015" s="96"/>
      <c r="U1015" s="96"/>
      <c r="V1015" s="96"/>
      <c r="X1015" s="96"/>
      <c r="Z1015" s="96"/>
      <c r="AB1015" s="97"/>
      <c r="AC1015" s="30">
        <f t="shared" si="674"/>
        <v>0</v>
      </c>
      <c r="AD1015" s="30">
        <f t="shared" si="675"/>
        <v>0</v>
      </c>
      <c r="AE1015" s="30">
        <f t="shared" si="676"/>
        <v>0</v>
      </c>
      <c r="AF1015" s="30">
        <f t="shared" si="677"/>
        <v>0</v>
      </c>
      <c r="AG1015" s="18" t="s">
        <v>1361</v>
      </c>
      <c r="AH1015" s="17">
        <f t="shared" si="679"/>
        <v>0</v>
      </c>
    </row>
    <row r="1016" spans="1:34" ht="25" customHeight="1" x14ac:dyDescent="0.25">
      <c r="A1016" s="119" t="s">
        <v>1362</v>
      </c>
      <c r="B1016" s="238"/>
      <c r="C1016" s="238"/>
      <c r="D1016" s="238"/>
      <c r="E1016" s="238"/>
      <c r="F1016" s="238"/>
      <c r="G1016" s="238"/>
      <c r="H1016" s="238"/>
      <c r="I1016" s="238"/>
      <c r="J1016" s="238"/>
      <c r="K1016" s="372">
        <f t="shared" si="672"/>
        <v>0</v>
      </c>
      <c r="L1016" s="376">
        <f t="shared" si="673"/>
        <v>0</v>
      </c>
      <c r="M1016" s="95"/>
      <c r="O1016" s="77"/>
      <c r="P1016" s="93"/>
      <c r="Q1016" s="96"/>
      <c r="S1016" s="96"/>
      <c r="U1016" s="96"/>
      <c r="V1016" s="96"/>
      <c r="X1016" s="96"/>
      <c r="Z1016" s="96"/>
      <c r="AB1016" s="97"/>
      <c r="AC1016" s="30">
        <f t="shared" si="674"/>
        <v>0</v>
      </c>
      <c r="AD1016" s="30">
        <f t="shared" si="675"/>
        <v>0</v>
      </c>
      <c r="AE1016" s="30">
        <f t="shared" si="676"/>
        <v>0</v>
      </c>
      <c r="AF1016" s="30">
        <f t="shared" si="677"/>
        <v>0</v>
      </c>
      <c r="AG1016" s="18" t="s">
        <v>1363</v>
      </c>
      <c r="AH1016" s="17">
        <f t="shared" si="679"/>
        <v>0</v>
      </c>
    </row>
    <row r="1017" spans="1:34" ht="25" customHeight="1" x14ac:dyDescent="0.25">
      <c r="A1017" s="119" t="s">
        <v>1364</v>
      </c>
      <c r="B1017" s="238"/>
      <c r="C1017" s="238"/>
      <c r="D1017" s="238"/>
      <c r="E1017" s="238"/>
      <c r="F1017" s="238"/>
      <c r="G1017" s="238"/>
      <c r="H1017" s="238"/>
      <c r="I1017" s="238"/>
      <c r="J1017" s="238"/>
      <c r="K1017" s="372">
        <f t="shared" si="672"/>
        <v>0</v>
      </c>
      <c r="L1017" s="376">
        <f t="shared" si="673"/>
        <v>0</v>
      </c>
      <c r="M1017" s="95"/>
      <c r="O1017" s="77"/>
      <c r="P1017" s="93"/>
      <c r="Q1017" s="96"/>
      <c r="S1017" s="96"/>
      <c r="U1017" s="96"/>
      <c r="V1017" s="96"/>
      <c r="X1017" s="96"/>
      <c r="Z1017" s="96"/>
      <c r="AB1017" s="97"/>
      <c r="AC1017" s="30">
        <f t="shared" si="674"/>
        <v>0</v>
      </c>
      <c r="AD1017" s="30">
        <f t="shared" si="675"/>
        <v>0</v>
      </c>
      <c r="AE1017" s="30">
        <f t="shared" si="676"/>
        <v>0</v>
      </c>
      <c r="AF1017" s="30">
        <f t="shared" si="677"/>
        <v>0</v>
      </c>
      <c r="AG1017" s="18" t="s">
        <v>1365</v>
      </c>
      <c r="AH1017" s="17">
        <f t="shared" si="679"/>
        <v>0</v>
      </c>
    </row>
    <row r="1018" spans="1:34" ht="25" customHeight="1" x14ac:dyDescent="0.25">
      <c r="A1018" s="248">
        <v>0</v>
      </c>
      <c r="B1018" s="238"/>
      <c r="C1018" s="239"/>
      <c r="D1018" s="266"/>
      <c r="E1018" s="266"/>
      <c r="F1018" s="266"/>
      <c r="G1018" s="266"/>
      <c r="H1018" s="266"/>
      <c r="I1018" s="266"/>
      <c r="J1018" s="266"/>
      <c r="K1018" s="357">
        <f t="shared" si="672"/>
        <v>0</v>
      </c>
      <c r="L1018" s="376">
        <f t="shared" si="673"/>
        <v>0</v>
      </c>
      <c r="M1018" s="95"/>
      <c r="O1018" s="77"/>
      <c r="P1018" s="93"/>
      <c r="Q1018" s="96"/>
      <c r="S1018" s="96"/>
      <c r="U1018" s="96"/>
      <c r="V1018" s="96"/>
      <c r="X1018" s="96"/>
      <c r="Z1018" s="96"/>
      <c r="AB1018" s="97"/>
      <c r="AC1018" s="30">
        <f t="shared" si="674"/>
        <v>0</v>
      </c>
      <c r="AD1018" s="30">
        <f t="shared" si="675"/>
        <v>0</v>
      </c>
      <c r="AE1018" s="30">
        <f t="shared" si="676"/>
        <v>0</v>
      </c>
      <c r="AF1018" s="30">
        <f t="shared" si="677"/>
        <v>0</v>
      </c>
      <c r="AG1018" s="18">
        <v>0</v>
      </c>
      <c r="AH1018" s="17">
        <f t="shared" si="679"/>
        <v>0</v>
      </c>
    </row>
    <row r="1019" spans="1:34" ht="25" customHeight="1" x14ac:dyDescent="0.25">
      <c r="A1019" s="248">
        <v>0</v>
      </c>
      <c r="B1019" s="238"/>
      <c r="C1019" s="239"/>
      <c r="D1019" s="266"/>
      <c r="E1019" s="266"/>
      <c r="F1019" s="266"/>
      <c r="G1019" s="266"/>
      <c r="H1019" s="266"/>
      <c r="I1019" s="266"/>
      <c r="J1019" s="266"/>
      <c r="K1019" s="357">
        <f t="shared" si="672"/>
        <v>0</v>
      </c>
      <c r="L1019" s="376">
        <f t="shared" si="673"/>
        <v>0</v>
      </c>
      <c r="M1019" s="95"/>
      <c r="O1019" s="77"/>
      <c r="P1019" s="93"/>
      <c r="Q1019" s="96"/>
      <c r="S1019" s="96"/>
      <c r="U1019" s="96"/>
      <c r="V1019" s="96"/>
      <c r="X1019" s="96"/>
      <c r="Z1019" s="96"/>
      <c r="AB1019" s="97"/>
      <c r="AC1019" s="30">
        <f t="shared" si="674"/>
        <v>0</v>
      </c>
      <c r="AD1019" s="30">
        <f t="shared" si="675"/>
        <v>0</v>
      </c>
      <c r="AE1019" s="30">
        <f t="shared" si="676"/>
        <v>0</v>
      </c>
      <c r="AF1019" s="30">
        <f t="shared" si="677"/>
        <v>0</v>
      </c>
      <c r="AG1019" s="18">
        <v>0</v>
      </c>
      <c r="AH1019" s="17">
        <f t="shared" si="679"/>
        <v>0</v>
      </c>
    </row>
    <row r="1020" spans="1:34" ht="25" customHeight="1" x14ac:dyDescent="0.25">
      <c r="A1020" s="248">
        <v>0</v>
      </c>
      <c r="B1020" s="240"/>
      <c r="C1020" s="241"/>
      <c r="D1020" s="263"/>
      <c r="E1020" s="263"/>
      <c r="F1020" s="263"/>
      <c r="G1020" s="263"/>
      <c r="H1020" s="263"/>
      <c r="I1020" s="263"/>
      <c r="J1020" s="263"/>
      <c r="K1020" s="363">
        <f t="shared" si="672"/>
        <v>0</v>
      </c>
      <c r="L1020" s="376">
        <f t="shared" si="673"/>
        <v>0</v>
      </c>
      <c r="M1020" s="95"/>
      <c r="O1020" s="77"/>
      <c r="P1020" s="93"/>
      <c r="Q1020" s="96"/>
      <c r="S1020" s="96"/>
      <c r="U1020" s="96"/>
      <c r="V1020" s="96"/>
      <c r="X1020" s="96"/>
      <c r="Z1020" s="96"/>
      <c r="AB1020" s="97"/>
      <c r="AC1020" s="30">
        <f t="shared" si="674"/>
        <v>0</v>
      </c>
      <c r="AD1020" s="30">
        <f t="shared" si="675"/>
        <v>0</v>
      </c>
      <c r="AE1020" s="30">
        <f t="shared" si="676"/>
        <v>0</v>
      </c>
      <c r="AF1020" s="30">
        <f t="shared" si="677"/>
        <v>0</v>
      </c>
      <c r="AG1020" s="18">
        <v>0</v>
      </c>
      <c r="AH1020" s="17">
        <f t="shared" si="679"/>
        <v>0</v>
      </c>
    </row>
    <row r="1021" spans="1:34" ht="25" customHeight="1" thickBot="1" x14ac:dyDescent="0.3">
      <c r="A1021" s="249"/>
      <c r="B1021" s="250"/>
      <c r="C1021" s="251"/>
      <c r="D1021" s="264"/>
      <c r="E1021" s="264"/>
      <c r="F1021" s="264"/>
      <c r="G1021" s="264"/>
      <c r="H1021" s="264"/>
      <c r="I1021" s="264"/>
      <c r="J1021" s="264"/>
      <c r="K1021" s="379"/>
      <c r="L1021" s="378"/>
      <c r="M1021" s="101"/>
      <c r="N1021" s="102"/>
      <c r="O1021" s="77"/>
      <c r="P1021" s="99"/>
      <c r="Q1021" s="103"/>
      <c r="R1021" s="104"/>
      <c r="S1021" s="103"/>
      <c r="T1021" s="104"/>
      <c r="U1021" s="103"/>
      <c r="V1021" s="103"/>
      <c r="W1021" s="104"/>
      <c r="X1021" s="103"/>
      <c r="Y1021" s="104"/>
      <c r="Z1021" s="103"/>
      <c r="AA1021" s="104"/>
      <c r="AB1021" s="105"/>
      <c r="AC1021" s="33"/>
      <c r="AD1021" s="33"/>
      <c r="AE1021" s="33"/>
      <c r="AF1021" s="33"/>
      <c r="AG1021" s="80"/>
      <c r="AH1021" s="17">
        <f t="shared" si="679"/>
        <v>0</v>
      </c>
    </row>
    <row r="1022" spans="1:34" ht="40" customHeight="1" x14ac:dyDescent="0.25">
      <c r="A1022" s="233" t="s">
        <v>1366</v>
      </c>
      <c r="B1022" s="236"/>
      <c r="C1022" s="237"/>
      <c r="D1022" s="246"/>
      <c r="E1022" s="246"/>
      <c r="F1022" s="246"/>
      <c r="G1022" s="246"/>
      <c r="H1022" s="246"/>
      <c r="I1022" s="246"/>
      <c r="J1022" s="246"/>
      <c r="K1022" s="357"/>
      <c r="L1022" s="376"/>
      <c r="M1022" s="95"/>
      <c r="O1022" s="77"/>
      <c r="P1022" s="106"/>
      <c r="Q1022" s="96"/>
      <c r="S1022" s="96"/>
      <c r="U1022" s="96"/>
      <c r="V1022" s="96"/>
      <c r="X1022" s="96"/>
      <c r="Z1022" s="96"/>
      <c r="AB1022" s="97"/>
      <c r="AC1022" s="30"/>
      <c r="AD1022" s="30"/>
      <c r="AE1022" s="30"/>
      <c r="AF1022" s="30"/>
      <c r="AH1022" s="17">
        <f>IF($L$1023=0,0,1)</f>
        <v>0</v>
      </c>
    </row>
    <row r="1023" spans="1:34" ht="25" customHeight="1" x14ac:dyDescent="0.25">
      <c r="A1023" s="119" t="s">
        <v>188</v>
      </c>
      <c r="B1023" s="238"/>
      <c r="C1023" s="238"/>
      <c r="D1023" s="238"/>
      <c r="E1023" s="238"/>
      <c r="F1023" s="238"/>
      <c r="G1023" s="238"/>
      <c r="H1023" s="238"/>
      <c r="I1023" s="238"/>
      <c r="J1023" s="238"/>
      <c r="K1023" s="372">
        <f t="shared" ref="K1023:K1032" si="680">D1023+E1023+F1023+H1023+J1023</f>
        <v>0</v>
      </c>
      <c r="L1023" s="376">
        <f t="shared" ref="L1023:L1032" si="681">G1023+I1023+K1023</f>
        <v>0</v>
      </c>
      <c r="M1023" s="95"/>
      <c r="O1023" s="77">
        <f>IF(L1023&gt;1,1,0)</f>
        <v>0</v>
      </c>
      <c r="P1023" s="93"/>
      <c r="Q1023" s="96"/>
      <c r="S1023" s="96"/>
      <c r="U1023" s="96"/>
      <c r="V1023" s="96"/>
      <c r="X1023" s="96"/>
      <c r="Z1023" s="96"/>
      <c r="AB1023" s="97"/>
      <c r="AC1023" s="30">
        <f t="shared" ref="AC1023:AC1032" si="682">Q1023</f>
        <v>0</v>
      </c>
      <c r="AD1023" s="30">
        <f t="shared" ref="AD1023:AD1032" si="683">D1023+E1023+F1023+H1023+J1023</f>
        <v>0</v>
      </c>
      <c r="AE1023" s="30">
        <f t="shared" ref="AE1023:AE1032" si="684">G1023</f>
        <v>0</v>
      </c>
      <c r="AF1023" s="30">
        <f t="shared" ref="AF1023:AF1032" si="685">AC1023+AD1023+AE1023</f>
        <v>0</v>
      </c>
      <c r="AG1023" s="18" t="s">
        <v>1367</v>
      </c>
      <c r="AH1023" s="17">
        <f>IF($L$1023=0,0,1)</f>
        <v>0</v>
      </c>
    </row>
    <row r="1024" spans="1:34" ht="25" customHeight="1" x14ac:dyDescent="0.25">
      <c r="A1024" s="370" t="s">
        <v>1368</v>
      </c>
      <c r="B1024" s="383">
        <f t="shared" ref="B1024:J1024" si="686">B1023</f>
        <v>0</v>
      </c>
      <c r="C1024" s="383">
        <f t="shared" si="686"/>
        <v>0</v>
      </c>
      <c r="D1024" s="383">
        <f t="shared" si="686"/>
        <v>0</v>
      </c>
      <c r="E1024" s="383">
        <f t="shared" si="686"/>
        <v>0</v>
      </c>
      <c r="F1024" s="383">
        <f t="shared" si="686"/>
        <v>0</v>
      </c>
      <c r="G1024" s="383">
        <f t="shared" si="686"/>
        <v>0</v>
      </c>
      <c r="H1024" s="383">
        <f t="shared" si="686"/>
        <v>0</v>
      </c>
      <c r="I1024" s="383">
        <f t="shared" si="686"/>
        <v>0</v>
      </c>
      <c r="J1024" s="383">
        <f t="shared" si="686"/>
        <v>0</v>
      </c>
      <c r="K1024" s="383">
        <f t="shared" si="680"/>
        <v>0</v>
      </c>
      <c r="L1024" s="376">
        <f t="shared" si="681"/>
        <v>0</v>
      </c>
      <c r="M1024" s="95"/>
      <c r="O1024" s="77"/>
      <c r="P1024" s="93"/>
      <c r="Q1024" s="96"/>
      <c r="S1024" s="96"/>
      <c r="U1024" s="96"/>
      <c r="V1024" s="96"/>
      <c r="X1024" s="96"/>
      <c r="Z1024" s="96"/>
      <c r="AB1024" s="97"/>
      <c r="AC1024" s="30">
        <f t="shared" si="682"/>
        <v>0</v>
      </c>
      <c r="AD1024" s="30">
        <f t="shared" si="683"/>
        <v>0</v>
      </c>
      <c r="AE1024" s="30">
        <f t="shared" si="684"/>
        <v>0</v>
      </c>
      <c r="AF1024" s="30">
        <f t="shared" si="685"/>
        <v>0</v>
      </c>
      <c r="AG1024" s="18" t="s">
        <v>1369</v>
      </c>
      <c r="AH1024" s="17">
        <f t="shared" ref="AH1024:AH1035" si="687">IF($L$1023=0,0,1)</f>
        <v>0</v>
      </c>
    </row>
    <row r="1025" spans="1:34" ht="25" customHeight="1" x14ac:dyDescent="0.25">
      <c r="A1025" s="119" t="s">
        <v>1370</v>
      </c>
      <c r="B1025" s="274"/>
      <c r="C1025" s="274"/>
      <c r="D1025" s="274"/>
      <c r="E1025" s="274"/>
      <c r="F1025" s="274"/>
      <c r="G1025" s="274"/>
      <c r="H1025" s="274"/>
      <c r="I1025" s="274"/>
      <c r="J1025" s="274"/>
      <c r="K1025" s="383">
        <f t="shared" si="680"/>
        <v>0</v>
      </c>
      <c r="L1025" s="376">
        <f t="shared" si="681"/>
        <v>0</v>
      </c>
      <c r="M1025" s="95"/>
      <c r="O1025" s="77"/>
      <c r="P1025" s="93"/>
      <c r="Q1025" s="96"/>
      <c r="S1025" s="96"/>
      <c r="U1025" s="96"/>
      <c r="V1025" s="96"/>
      <c r="X1025" s="96"/>
      <c r="Z1025" s="96"/>
      <c r="AB1025" s="97"/>
      <c r="AC1025" s="30">
        <f t="shared" si="682"/>
        <v>0</v>
      </c>
      <c r="AD1025" s="30">
        <f t="shared" si="683"/>
        <v>0</v>
      </c>
      <c r="AE1025" s="30">
        <f t="shared" si="684"/>
        <v>0</v>
      </c>
      <c r="AF1025" s="30">
        <f t="shared" si="685"/>
        <v>0</v>
      </c>
      <c r="AG1025" s="18" t="s">
        <v>1371</v>
      </c>
      <c r="AH1025" s="17">
        <f t="shared" si="687"/>
        <v>0</v>
      </c>
    </row>
    <row r="1026" spans="1:34" ht="25" customHeight="1" x14ac:dyDescent="0.25">
      <c r="A1026" s="119" t="s">
        <v>1372</v>
      </c>
      <c r="B1026" s="274"/>
      <c r="C1026" s="274"/>
      <c r="D1026" s="274"/>
      <c r="E1026" s="274"/>
      <c r="F1026" s="274"/>
      <c r="G1026" s="274"/>
      <c r="H1026" s="274"/>
      <c r="I1026" s="274"/>
      <c r="J1026" s="274"/>
      <c r="K1026" s="383">
        <f t="shared" si="680"/>
        <v>0</v>
      </c>
      <c r="L1026" s="376">
        <f t="shared" si="681"/>
        <v>0</v>
      </c>
      <c r="M1026" s="95"/>
      <c r="O1026" s="77"/>
      <c r="P1026" s="93"/>
      <c r="Q1026" s="96"/>
      <c r="S1026" s="96"/>
      <c r="U1026" s="96"/>
      <c r="V1026" s="96"/>
      <c r="X1026" s="96"/>
      <c r="Z1026" s="96"/>
      <c r="AB1026" s="97"/>
      <c r="AC1026" s="30">
        <f t="shared" si="682"/>
        <v>0</v>
      </c>
      <c r="AD1026" s="30">
        <f t="shared" si="683"/>
        <v>0</v>
      </c>
      <c r="AE1026" s="30">
        <f t="shared" si="684"/>
        <v>0</v>
      </c>
      <c r="AF1026" s="30">
        <f t="shared" si="685"/>
        <v>0</v>
      </c>
      <c r="AG1026" s="18" t="s">
        <v>1373</v>
      </c>
      <c r="AH1026" s="17">
        <f t="shared" si="687"/>
        <v>0</v>
      </c>
    </row>
    <row r="1027" spans="1:34" ht="25" customHeight="1" x14ac:dyDescent="0.25">
      <c r="A1027" s="119" t="s">
        <v>1374</v>
      </c>
      <c r="B1027" s="274"/>
      <c r="C1027" s="274"/>
      <c r="D1027" s="274"/>
      <c r="E1027" s="274"/>
      <c r="F1027" s="274"/>
      <c r="G1027" s="274"/>
      <c r="H1027" s="274"/>
      <c r="I1027" s="274"/>
      <c r="J1027" s="274"/>
      <c r="K1027" s="383">
        <f t="shared" si="680"/>
        <v>0</v>
      </c>
      <c r="L1027" s="376">
        <f t="shared" si="681"/>
        <v>0</v>
      </c>
      <c r="M1027" s="95"/>
      <c r="O1027" s="77"/>
      <c r="P1027" s="93"/>
      <c r="Q1027" s="96"/>
      <c r="S1027" s="96"/>
      <c r="U1027" s="96"/>
      <c r="V1027" s="96"/>
      <c r="X1027" s="96"/>
      <c r="Z1027" s="96"/>
      <c r="AB1027" s="97"/>
      <c r="AC1027" s="30">
        <f t="shared" si="682"/>
        <v>0</v>
      </c>
      <c r="AD1027" s="30">
        <f t="shared" si="683"/>
        <v>0</v>
      </c>
      <c r="AE1027" s="30">
        <f t="shared" si="684"/>
        <v>0</v>
      </c>
      <c r="AF1027" s="30">
        <f t="shared" si="685"/>
        <v>0</v>
      </c>
      <c r="AG1027" s="18" t="s">
        <v>1375</v>
      </c>
      <c r="AH1027" s="17">
        <f t="shared" si="687"/>
        <v>0</v>
      </c>
    </row>
    <row r="1028" spans="1:34" ht="25" customHeight="1" x14ac:dyDescent="0.25">
      <c r="A1028" s="119" t="s">
        <v>1376</v>
      </c>
      <c r="B1028" s="240"/>
      <c r="C1028" s="240"/>
      <c r="D1028" s="240"/>
      <c r="E1028" s="240"/>
      <c r="F1028" s="240"/>
      <c r="G1028" s="240"/>
      <c r="H1028" s="240"/>
      <c r="I1028" s="240"/>
      <c r="J1028" s="240"/>
      <c r="K1028" s="366">
        <f t="shared" si="680"/>
        <v>0</v>
      </c>
      <c r="L1028" s="376">
        <f t="shared" si="681"/>
        <v>0</v>
      </c>
      <c r="M1028" s="95"/>
      <c r="O1028" s="77"/>
      <c r="P1028" s="93"/>
      <c r="Q1028" s="96"/>
      <c r="S1028" s="96"/>
      <c r="U1028" s="96"/>
      <c r="V1028" s="96"/>
      <c r="X1028" s="96"/>
      <c r="Z1028" s="96"/>
      <c r="AB1028" s="97"/>
      <c r="AC1028" s="30">
        <f t="shared" si="682"/>
        <v>0</v>
      </c>
      <c r="AD1028" s="30">
        <f t="shared" si="683"/>
        <v>0</v>
      </c>
      <c r="AE1028" s="30">
        <f t="shared" si="684"/>
        <v>0</v>
      </c>
      <c r="AF1028" s="30">
        <f t="shared" si="685"/>
        <v>0</v>
      </c>
      <c r="AG1028" s="18" t="s">
        <v>1377</v>
      </c>
      <c r="AH1028" s="17">
        <f t="shared" si="687"/>
        <v>0</v>
      </c>
    </row>
    <row r="1029" spans="1:34" ht="25" customHeight="1" x14ac:dyDescent="0.25">
      <c r="A1029" s="119" t="s">
        <v>1203</v>
      </c>
      <c r="B1029" s="274"/>
      <c r="C1029" s="274"/>
      <c r="D1029" s="274"/>
      <c r="E1029" s="274"/>
      <c r="F1029" s="274"/>
      <c r="G1029" s="274"/>
      <c r="H1029" s="274"/>
      <c r="I1029" s="274"/>
      <c r="J1029" s="274"/>
      <c r="K1029" s="383">
        <f t="shared" si="680"/>
        <v>0</v>
      </c>
      <c r="L1029" s="376">
        <f t="shared" si="681"/>
        <v>0</v>
      </c>
      <c r="M1029" s="95"/>
      <c r="O1029" s="77"/>
      <c r="P1029" s="93"/>
      <c r="Q1029" s="96"/>
      <c r="S1029" s="96"/>
      <c r="U1029" s="96"/>
      <c r="V1029" s="96"/>
      <c r="X1029" s="96"/>
      <c r="Z1029" s="96"/>
      <c r="AB1029" s="97"/>
      <c r="AC1029" s="30">
        <f t="shared" si="682"/>
        <v>0</v>
      </c>
      <c r="AD1029" s="30">
        <f t="shared" si="683"/>
        <v>0</v>
      </c>
      <c r="AE1029" s="30">
        <f t="shared" si="684"/>
        <v>0</v>
      </c>
      <c r="AF1029" s="30">
        <f t="shared" si="685"/>
        <v>0</v>
      </c>
      <c r="AG1029" s="18" t="s">
        <v>1378</v>
      </c>
      <c r="AH1029" s="17">
        <f t="shared" si="687"/>
        <v>0</v>
      </c>
    </row>
    <row r="1030" spans="1:34" ht="25" customHeight="1" x14ac:dyDescent="0.25">
      <c r="A1030" s="248">
        <v>0</v>
      </c>
      <c r="B1030" s="274"/>
      <c r="C1030" s="275"/>
      <c r="D1030" s="276"/>
      <c r="E1030" s="276"/>
      <c r="F1030" s="276"/>
      <c r="G1030" s="276"/>
      <c r="H1030" s="276"/>
      <c r="I1030" s="276"/>
      <c r="J1030" s="276"/>
      <c r="K1030" s="367">
        <f t="shared" si="680"/>
        <v>0</v>
      </c>
      <c r="L1030" s="376">
        <f t="shared" si="681"/>
        <v>0</v>
      </c>
      <c r="M1030" s="95"/>
      <c r="O1030" s="77"/>
      <c r="P1030" s="93"/>
      <c r="Q1030" s="96"/>
      <c r="S1030" s="96"/>
      <c r="U1030" s="96"/>
      <c r="V1030" s="96"/>
      <c r="X1030" s="96"/>
      <c r="Z1030" s="96"/>
      <c r="AB1030" s="97"/>
      <c r="AC1030" s="30">
        <f t="shared" si="682"/>
        <v>0</v>
      </c>
      <c r="AD1030" s="30">
        <f t="shared" si="683"/>
        <v>0</v>
      </c>
      <c r="AE1030" s="30">
        <f t="shared" si="684"/>
        <v>0</v>
      </c>
      <c r="AF1030" s="30">
        <f t="shared" si="685"/>
        <v>0</v>
      </c>
      <c r="AG1030" s="18">
        <v>0</v>
      </c>
      <c r="AH1030" s="17">
        <f t="shared" si="687"/>
        <v>0</v>
      </c>
    </row>
    <row r="1031" spans="1:34" ht="25" customHeight="1" x14ac:dyDescent="0.25">
      <c r="A1031" s="248">
        <v>0</v>
      </c>
      <c r="B1031" s="274"/>
      <c r="C1031" s="275"/>
      <c r="D1031" s="276"/>
      <c r="E1031" s="276"/>
      <c r="F1031" s="276"/>
      <c r="G1031" s="276"/>
      <c r="H1031" s="276"/>
      <c r="I1031" s="276"/>
      <c r="J1031" s="276"/>
      <c r="K1031" s="367">
        <f t="shared" si="680"/>
        <v>0</v>
      </c>
      <c r="L1031" s="376">
        <f t="shared" si="681"/>
        <v>0</v>
      </c>
      <c r="M1031" s="95"/>
      <c r="O1031" s="77"/>
      <c r="P1031" s="93"/>
      <c r="Q1031" s="96"/>
      <c r="S1031" s="96"/>
      <c r="U1031" s="96"/>
      <c r="V1031" s="96"/>
      <c r="X1031" s="96"/>
      <c r="Z1031" s="96"/>
      <c r="AB1031" s="97"/>
      <c r="AC1031" s="30">
        <f t="shared" si="682"/>
        <v>0</v>
      </c>
      <c r="AD1031" s="30">
        <f t="shared" si="683"/>
        <v>0</v>
      </c>
      <c r="AE1031" s="30">
        <f t="shared" si="684"/>
        <v>0</v>
      </c>
      <c r="AF1031" s="30">
        <f t="shared" si="685"/>
        <v>0</v>
      </c>
      <c r="AG1031" s="18">
        <v>0</v>
      </c>
      <c r="AH1031" s="17">
        <f t="shared" si="687"/>
        <v>0</v>
      </c>
    </row>
    <row r="1032" spans="1:34" ht="25" customHeight="1" x14ac:dyDescent="0.25">
      <c r="A1032" s="248">
        <v>0</v>
      </c>
      <c r="B1032" s="274"/>
      <c r="C1032" s="275"/>
      <c r="D1032" s="276"/>
      <c r="E1032" s="276"/>
      <c r="F1032" s="276"/>
      <c r="G1032" s="276"/>
      <c r="H1032" s="276"/>
      <c r="I1032" s="276"/>
      <c r="J1032" s="276"/>
      <c r="K1032" s="367">
        <f t="shared" si="680"/>
        <v>0</v>
      </c>
      <c r="L1032" s="376">
        <f t="shared" si="681"/>
        <v>0</v>
      </c>
      <c r="M1032" s="95"/>
      <c r="O1032" s="77"/>
      <c r="P1032" s="93"/>
      <c r="Q1032" s="96"/>
      <c r="S1032" s="96"/>
      <c r="U1032" s="96"/>
      <c r="V1032" s="96"/>
      <c r="X1032" s="96"/>
      <c r="Z1032" s="96"/>
      <c r="AB1032" s="97"/>
      <c r="AC1032" s="30">
        <f t="shared" si="682"/>
        <v>0</v>
      </c>
      <c r="AD1032" s="30">
        <f t="shared" si="683"/>
        <v>0</v>
      </c>
      <c r="AE1032" s="30">
        <f t="shared" si="684"/>
        <v>0</v>
      </c>
      <c r="AF1032" s="30">
        <f t="shared" si="685"/>
        <v>0</v>
      </c>
      <c r="AG1032" s="18">
        <v>0</v>
      </c>
      <c r="AH1032" s="17">
        <f t="shared" si="687"/>
        <v>0</v>
      </c>
    </row>
    <row r="1033" spans="1:34" s="66" customFormat="1" ht="25" customHeight="1" x14ac:dyDescent="0.25">
      <c r="A1033" s="252" t="s">
        <v>208</v>
      </c>
      <c r="B1033" s="253" t="str">
        <f>IF(B1023-B1025-B1026-B1027-B1028-B1029=0,"OK","OUT OF BALANCE BY")</f>
        <v>OK</v>
      </c>
      <c r="C1033" s="254" t="str">
        <f t="shared" ref="C1033:L1033" si="688">IF(C1023-C1025-C1026-C1027-C1028-C1029=0,"OK","OUT OF BALANCE BY")</f>
        <v>OK</v>
      </c>
      <c r="D1033" s="268" t="str">
        <f t="shared" si="688"/>
        <v>OK</v>
      </c>
      <c r="E1033" s="268" t="str">
        <f t="shared" si="688"/>
        <v>OK</v>
      </c>
      <c r="F1033" s="268" t="str">
        <f t="shared" si="688"/>
        <v>OK</v>
      </c>
      <c r="G1033" s="268" t="str">
        <f t="shared" si="688"/>
        <v>OK</v>
      </c>
      <c r="H1033" s="268" t="str">
        <f t="shared" si="688"/>
        <v>OK</v>
      </c>
      <c r="I1033" s="268" t="str">
        <f t="shared" si="688"/>
        <v>OK</v>
      </c>
      <c r="J1033" s="268" t="str">
        <f t="shared" si="688"/>
        <v>OK</v>
      </c>
      <c r="K1033" s="364" t="str">
        <f t="shared" si="688"/>
        <v>OK</v>
      </c>
      <c r="L1033" s="380" t="str">
        <f t="shared" si="688"/>
        <v>OK</v>
      </c>
      <c r="M1033" s="109"/>
      <c r="O1033" s="77"/>
      <c r="P1033" s="96"/>
      <c r="Q1033" s="110"/>
      <c r="S1033" s="110"/>
      <c r="U1033" s="110"/>
      <c r="V1033" s="110"/>
      <c r="X1033" s="110"/>
      <c r="Z1033" s="110"/>
      <c r="AB1033" s="111"/>
      <c r="AC1033" s="35" t="str">
        <f t="shared" ref="AC1033:AF1033" si="689">IF(AC1023-AC1025-AC1026-AC1027-AC1028-AC1029=0,"OK","OUT OF BALANCE BY")</f>
        <v>OK</v>
      </c>
      <c r="AD1033" s="35" t="str">
        <f t="shared" si="689"/>
        <v>OK</v>
      </c>
      <c r="AE1033" s="35" t="str">
        <f t="shared" si="689"/>
        <v>OK</v>
      </c>
      <c r="AF1033" s="35" t="str">
        <f t="shared" si="689"/>
        <v>OK</v>
      </c>
      <c r="AG1033" s="18"/>
      <c r="AH1033" s="17">
        <f t="shared" si="687"/>
        <v>0</v>
      </c>
    </row>
    <row r="1034" spans="1:34" s="66" customFormat="1" ht="25" customHeight="1" x14ac:dyDescent="0.25">
      <c r="A1034" s="252"/>
      <c r="B1034" s="240">
        <f>B1023-B1025-B1026-B1027-B1028-B1029</f>
        <v>0</v>
      </c>
      <c r="C1034" s="241">
        <f t="shared" ref="C1034:L1034" si="690">C1023-C1025-C1026-C1027-C1028-C1029</f>
        <v>0</v>
      </c>
      <c r="D1034" s="263">
        <f t="shared" si="690"/>
        <v>0</v>
      </c>
      <c r="E1034" s="263">
        <f t="shared" si="690"/>
        <v>0</v>
      </c>
      <c r="F1034" s="263">
        <f t="shared" si="690"/>
        <v>0</v>
      </c>
      <c r="G1034" s="263">
        <f t="shared" si="690"/>
        <v>0</v>
      </c>
      <c r="H1034" s="263">
        <f t="shared" si="690"/>
        <v>0</v>
      </c>
      <c r="I1034" s="263">
        <f t="shared" si="690"/>
        <v>0</v>
      </c>
      <c r="J1034" s="263">
        <f t="shared" si="690"/>
        <v>0</v>
      </c>
      <c r="K1034" s="363">
        <f t="shared" si="690"/>
        <v>0</v>
      </c>
      <c r="L1034" s="376">
        <f t="shared" si="690"/>
        <v>0</v>
      </c>
      <c r="M1034" s="109"/>
      <c r="O1034" s="77"/>
      <c r="P1034" s="96"/>
      <c r="Q1034" s="96"/>
      <c r="R1034" s="17"/>
      <c r="S1034" s="96"/>
      <c r="T1034" s="17"/>
      <c r="U1034" s="96"/>
      <c r="V1034" s="96"/>
      <c r="W1034" s="17"/>
      <c r="X1034" s="96"/>
      <c r="Y1034" s="17"/>
      <c r="Z1034" s="96"/>
      <c r="AA1034" s="17"/>
      <c r="AB1034" s="97"/>
      <c r="AC1034" s="30">
        <f t="shared" ref="AC1034:AF1034" si="691">AC1023-AC1025-AC1026-AC1027-AC1028-AC1029</f>
        <v>0</v>
      </c>
      <c r="AD1034" s="30">
        <f t="shared" si="691"/>
        <v>0</v>
      </c>
      <c r="AE1034" s="30">
        <f t="shared" si="691"/>
        <v>0</v>
      </c>
      <c r="AF1034" s="30">
        <f t="shared" si="691"/>
        <v>0</v>
      </c>
      <c r="AG1034" s="18"/>
      <c r="AH1034" s="17">
        <f t="shared" si="687"/>
        <v>0</v>
      </c>
    </row>
    <row r="1035" spans="1:34" ht="25" customHeight="1" thickBot="1" x14ac:dyDescent="0.3">
      <c r="A1035" s="249"/>
      <c r="B1035" s="250"/>
      <c r="C1035" s="251"/>
      <c r="D1035" s="264"/>
      <c r="E1035" s="264"/>
      <c r="F1035" s="264"/>
      <c r="G1035" s="264"/>
      <c r="H1035" s="264"/>
      <c r="I1035" s="264"/>
      <c r="J1035" s="264"/>
      <c r="K1035" s="379"/>
      <c r="L1035" s="378"/>
      <c r="M1035" s="101"/>
      <c r="N1035" s="102"/>
      <c r="O1035" s="77"/>
      <c r="P1035" s="99"/>
      <c r="Q1035" s="103"/>
      <c r="R1035" s="104"/>
      <c r="S1035" s="103"/>
      <c r="T1035" s="104"/>
      <c r="U1035" s="103"/>
      <c r="V1035" s="103"/>
      <c r="W1035" s="104"/>
      <c r="X1035" s="103"/>
      <c r="Y1035" s="104"/>
      <c r="Z1035" s="103"/>
      <c r="AA1035" s="104"/>
      <c r="AB1035" s="105"/>
      <c r="AC1035" s="33"/>
      <c r="AD1035" s="33"/>
      <c r="AE1035" s="33"/>
      <c r="AF1035" s="33"/>
      <c r="AG1035" s="80"/>
      <c r="AH1035" s="17">
        <f t="shared" si="687"/>
        <v>0</v>
      </c>
    </row>
    <row r="1036" spans="1:34" ht="40" customHeight="1" x14ac:dyDescent="0.25">
      <c r="A1036" s="233" t="s">
        <v>1379</v>
      </c>
      <c r="B1036" s="236"/>
      <c r="C1036" s="237"/>
      <c r="D1036" s="246"/>
      <c r="E1036" s="246"/>
      <c r="F1036" s="246"/>
      <c r="G1036" s="246"/>
      <c r="H1036" s="246"/>
      <c r="I1036" s="246"/>
      <c r="J1036" s="246"/>
      <c r="K1036" s="357"/>
      <c r="L1036" s="376"/>
      <c r="M1036" s="95"/>
      <c r="O1036" s="77"/>
      <c r="P1036" s="106"/>
      <c r="Q1036" s="96"/>
      <c r="S1036" s="96"/>
      <c r="U1036" s="96"/>
      <c r="V1036" s="96"/>
      <c r="X1036" s="96"/>
      <c r="Z1036" s="96"/>
      <c r="AB1036" s="97"/>
      <c r="AC1036" s="30"/>
      <c r="AD1036" s="30"/>
      <c r="AE1036" s="30"/>
      <c r="AF1036" s="30"/>
      <c r="AH1036" s="17">
        <f>IF($L$1037=0,0,1)</f>
        <v>0</v>
      </c>
    </row>
    <row r="1037" spans="1:34" ht="25" customHeight="1" x14ac:dyDescent="0.25">
      <c r="A1037" s="119" t="s">
        <v>188</v>
      </c>
      <c r="B1037" s="238"/>
      <c r="C1037" s="238"/>
      <c r="D1037" s="238"/>
      <c r="E1037" s="238"/>
      <c r="F1037" s="238"/>
      <c r="G1037" s="238"/>
      <c r="H1037" s="238"/>
      <c r="I1037" s="238"/>
      <c r="J1037" s="238"/>
      <c r="K1037" s="372">
        <f t="shared" ref="K1037:K1048" si="692">D1037+E1037+F1037+H1037+J1037</f>
        <v>0</v>
      </c>
      <c r="L1037" s="376">
        <f t="shared" ref="L1037:L1048" si="693">G1037+I1037+K1037</f>
        <v>0</v>
      </c>
      <c r="M1037" s="95"/>
      <c r="O1037" s="77">
        <f>IF(L1037&gt;1,1,0)</f>
        <v>0</v>
      </c>
      <c r="P1037" s="93"/>
      <c r="Q1037" s="96"/>
      <c r="S1037" s="96"/>
      <c r="U1037" s="96"/>
      <c r="V1037" s="96"/>
      <c r="X1037" s="96"/>
      <c r="Z1037" s="96"/>
      <c r="AB1037" s="97"/>
      <c r="AC1037" s="30">
        <f t="shared" ref="AC1037:AC1048" si="694">Q1037</f>
        <v>0</v>
      </c>
      <c r="AD1037" s="30">
        <f t="shared" ref="AD1037:AD1048" si="695">D1037+E1037+F1037+H1037+J1037</f>
        <v>0</v>
      </c>
      <c r="AE1037" s="30">
        <f t="shared" ref="AE1037:AE1048" si="696">G1037</f>
        <v>0</v>
      </c>
      <c r="AF1037" s="30">
        <f t="shared" ref="AF1037:AF1048" si="697">AC1037+AD1037+AE1037</f>
        <v>0</v>
      </c>
      <c r="AG1037" s="18" t="s">
        <v>1380</v>
      </c>
      <c r="AH1037" s="17">
        <f>IF($L$1037=0,0,1)</f>
        <v>0</v>
      </c>
    </row>
    <row r="1038" spans="1:34" ht="25" customHeight="1" x14ac:dyDescent="0.25">
      <c r="A1038" s="370" t="s">
        <v>1381</v>
      </c>
      <c r="B1038" s="383">
        <f t="shared" ref="B1038:J1038" si="698">B1037</f>
        <v>0</v>
      </c>
      <c r="C1038" s="383">
        <f t="shared" si="698"/>
        <v>0</v>
      </c>
      <c r="D1038" s="383">
        <f t="shared" si="698"/>
        <v>0</v>
      </c>
      <c r="E1038" s="383">
        <f t="shared" si="698"/>
        <v>0</v>
      </c>
      <c r="F1038" s="383">
        <f t="shared" si="698"/>
        <v>0</v>
      </c>
      <c r="G1038" s="383">
        <f t="shared" si="698"/>
        <v>0</v>
      </c>
      <c r="H1038" s="383">
        <f t="shared" si="698"/>
        <v>0</v>
      </c>
      <c r="I1038" s="383">
        <f t="shared" si="698"/>
        <v>0</v>
      </c>
      <c r="J1038" s="383">
        <f t="shared" si="698"/>
        <v>0</v>
      </c>
      <c r="K1038" s="383">
        <f t="shared" si="692"/>
        <v>0</v>
      </c>
      <c r="L1038" s="376">
        <f t="shared" si="693"/>
        <v>0</v>
      </c>
      <c r="M1038" s="95"/>
      <c r="O1038" s="77"/>
      <c r="P1038" s="93"/>
      <c r="Q1038" s="96"/>
      <c r="S1038" s="96"/>
      <c r="U1038" s="96"/>
      <c r="V1038" s="96"/>
      <c r="X1038" s="96"/>
      <c r="Z1038" s="96"/>
      <c r="AB1038" s="97"/>
      <c r="AC1038" s="30">
        <f t="shared" si="694"/>
        <v>0</v>
      </c>
      <c r="AD1038" s="30">
        <f t="shared" si="695"/>
        <v>0</v>
      </c>
      <c r="AE1038" s="30">
        <f t="shared" si="696"/>
        <v>0</v>
      </c>
      <c r="AF1038" s="30">
        <f t="shared" si="697"/>
        <v>0</v>
      </c>
      <c r="AG1038" s="18" t="s">
        <v>1382</v>
      </c>
      <c r="AH1038" s="17">
        <f t="shared" ref="AH1038:AH1049" si="699">IF($L$1037=0,0,1)</f>
        <v>0</v>
      </c>
    </row>
    <row r="1039" spans="1:34" ht="25" customHeight="1" x14ac:dyDescent="0.25">
      <c r="A1039" s="119" t="s">
        <v>1383</v>
      </c>
      <c r="B1039" s="274"/>
      <c r="C1039" s="274"/>
      <c r="D1039" s="274"/>
      <c r="E1039" s="274"/>
      <c r="F1039" s="274"/>
      <c r="G1039" s="274"/>
      <c r="H1039" s="274"/>
      <c r="I1039" s="274"/>
      <c r="J1039" s="274"/>
      <c r="K1039" s="383">
        <f t="shared" si="692"/>
        <v>0</v>
      </c>
      <c r="L1039" s="376">
        <f t="shared" si="693"/>
        <v>0</v>
      </c>
      <c r="M1039" s="95"/>
      <c r="O1039" s="77"/>
      <c r="P1039" s="93"/>
      <c r="Q1039" s="96"/>
      <c r="S1039" s="96"/>
      <c r="U1039" s="96"/>
      <c r="V1039" s="96"/>
      <c r="X1039" s="96"/>
      <c r="Z1039" s="96"/>
      <c r="AB1039" s="97"/>
      <c r="AC1039" s="30">
        <f t="shared" si="694"/>
        <v>0</v>
      </c>
      <c r="AD1039" s="30">
        <f t="shared" si="695"/>
        <v>0</v>
      </c>
      <c r="AE1039" s="30">
        <f t="shared" si="696"/>
        <v>0</v>
      </c>
      <c r="AF1039" s="30">
        <f t="shared" si="697"/>
        <v>0</v>
      </c>
      <c r="AG1039" s="18" t="s">
        <v>1384</v>
      </c>
      <c r="AH1039" s="17">
        <f t="shared" si="699"/>
        <v>0</v>
      </c>
    </row>
    <row r="1040" spans="1:34" ht="25" customHeight="1" x14ac:dyDescent="0.25">
      <c r="A1040" s="119" t="s">
        <v>1385</v>
      </c>
      <c r="B1040" s="274"/>
      <c r="C1040" s="274"/>
      <c r="D1040" s="274"/>
      <c r="E1040" s="274"/>
      <c r="F1040" s="274"/>
      <c r="G1040" s="274"/>
      <c r="H1040" s="274"/>
      <c r="I1040" s="274"/>
      <c r="J1040" s="274"/>
      <c r="K1040" s="383">
        <f t="shared" si="692"/>
        <v>0</v>
      </c>
      <c r="L1040" s="376">
        <f t="shared" si="693"/>
        <v>0</v>
      </c>
      <c r="M1040" s="95"/>
      <c r="O1040" s="77"/>
      <c r="P1040" s="93"/>
      <c r="Q1040" s="96"/>
      <c r="S1040" s="96"/>
      <c r="U1040" s="96"/>
      <c r="V1040" s="96"/>
      <c r="X1040" s="96"/>
      <c r="Z1040" s="96"/>
      <c r="AB1040" s="97"/>
      <c r="AC1040" s="30">
        <f t="shared" si="694"/>
        <v>0</v>
      </c>
      <c r="AD1040" s="30">
        <f t="shared" si="695"/>
        <v>0</v>
      </c>
      <c r="AE1040" s="30">
        <f t="shared" si="696"/>
        <v>0</v>
      </c>
      <c r="AF1040" s="30">
        <f t="shared" si="697"/>
        <v>0</v>
      </c>
      <c r="AG1040" s="18" t="s">
        <v>1386</v>
      </c>
      <c r="AH1040" s="17">
        <f t="shared" si="699"/>
        <v>0</v>
      </c>
    </row>
    <row r="1041" spans="1:34" ht="25" customHeight="1" x14ac:dyDescent="0.25">
      <c r="A1041" s="119" t="s">
        <v>1387</v>
      </c>
      <c r="B1041" s="274"/>
      <c r="C1041" s="274"/>
      <c r="D1041" s="274"/>
      <c r="E1041" s="274"/>
      <c r="F1041" s="274"/>
      <c r="G1041" s="274"/>
      <c r="H1041" s="274"/>
      <c r="I1041" s="274"/>
      <c r="J1041" s="274"/>
      <c r="K1041" s="383">
        <f t="shared" si="692"/>
        <v>0</v>
      </c>
      <c r="L1041" s="376">
        <f t="shared" si="693"/>
        <v>0</v>
      </c>
      <c r="M1041" s="95"/>
      <c r="O1041" s="77"/>
      <c r="P1041" s="93"/>
      <c r="Q1041" s="96"/>
      <c r="S1041" s="96"/>
      <c r="U1041" s="96"/>
      <c r="V1041" s="96"/>
      <c r="X1041" s="96"/>
      <c r="Z1041" s="96"/>
      <c r="AB1041" s="97"/>
      <c r="AC1041" s="30">
        <f t="shared" si="694"/>
        <v>0</v>
      </c>
      <c r="AD1041" s="30">
        <f t="shared" si="695"/>
        <v>0</v>
      </c>
      <c r="AE1041" s="30">
        <f t="shared" si="696"/>
        <v>0</v>
      </c>
      <c r="AF1041" s="30">
        <f t="shared" si="697"/>
        <v>0</v>
      </c>
      <c r="AG1041" s="18" t="s">
        <v>1388</v>
      </c>
      <c r="AH1041" s="17">
        <f t="shared" si="699"/>
        <v>0</v>
      </c>
    </row>
    <row r="1042" spans="1:34" ht="25" customHeight="1" x14ac:dyDescent="0.25">
      <c r="A1042" s="119" t="s">
        <v>1389</v>
      </c>
      <c r="B1042" s="274"/>
      <c r="C1042" s="274"/>
      <c r="D1042" s="274"/>
      <c r="E1042" s="274"/>
      <c r="F1042" s="274"/>
      <c r="G1042" s="274"/>
      <c r="H1042" s="274"/>
      <c r="I1042" s="274"/>
      <c r="J1042" s="274"/>
      <c r="K1042" s="383">
        <f t="shared" si="692"/>
        <v>0</v>
      </c>
      <c r="L1042" s="376">
        <f t="shared" si="693"/>
        <v>0</v>
      </c>
      <c r="M1042" s="95"/>
      <c r="O1042" s="77"/>
      <c r="P1042" s="93"/>
      <c r="Q1042" s="96"/>
      <c r="S1042" s="96"/>
      <c r="U1042" s="96"/>
      <c r="V1042" s="96"/>
      <c r="X1042" s="96"/>
      <c r="Z1042" s="96"/>
      <c r="AB1042" s="97"/>
      <c r="AC1042" s="30">
        <f t="shared" si="694"/>
        <v>0</v>
      </c>
      <c r="AD1042" s="30">
        <f t="shared" si="695"/>
        <v>0</v>
      </c>
      <c r="AE1042" s="30">
        <f t="shared" si="696"/>
        <v>0</v>
      </c>
      <c r="AF1042" s="30">
        <f t="shared" si="697"/>
        <v>0</v>
      </c>
      <c r="AG1042" s="18" t="s">
        <v>1390</v>
      </c>
      <c r="AH1042" s="17">
        <f t="shared" si="699"/>
        <v>0</v>
      </c>
    </row>
    <row r="1043" spans="1:34" ht="25" customHeight="1" x14ac:dyDescent="0.25">
      <c r="A1043" s="119" t="s">
        <v>1391</v>
      </c>
      <c r="B1043" s="274"/>
      <c r="C1043" s="274"/>
      <c r="D1043" s="274"/>
      <c r="E1043" s="274"/>
      <c r="F1043" s="274"/>
      <c r="G1043" s="274"/>
      <c r="H1043" s="274"/>
      <c r="I1043" s="274"/>
      <c r="J1043" s="274"/>
      <c r="K1043" s="383">
        <f t="shared" si="692"/>
        <v>0</v>
      </c>
      <c r="L1043" s="376">
        <f t="shared" si="693"/>
        <v>0</v>
      </c>
      <c r="M1043" s="95"/>
      <c r="O1043" s="77"/>
      <c r="P1043" s="93"/>
      <c r="Q1043" s="96"/>
      <c r="S1043" s="96"/>
      <c r="U1043" s="96"/>
      <c r="V1043" s="96"/>
      <c r="X1043" s="96"/>
      <c r="Z1043" s="96"/>
      <c r="AB1043" s="97"/>
      <c r="AC1043" s="30">
        <f t="shared" si="694"/>
        <v>0</v>
      </c>
      <c r="AD1043" s="30">
        <f t="shared" si="695"/>
        <v>0</v>
      </c>
      <c r="AE1043" s="30">
        <f t="shared" si="696"/>
        <v>0</v>
      </c>
      <c r="AF1043" s="30">
        <f t="shared" si="697"/>
        <v>0</v>
      </c>
      <c r="AG1043" s="18" t="s">
        <v>1392</v>
      </c>
      <c r="AH1043" s="17">
        <f t="shared" si="699"/>
        <v>0</v>
      </c>
    </row>
    <row r="1044" spans="1:34" ht="25" customHeight="1" x14ac:dyDescent="0.25">
      <c r="A1044" s="119" t="s">
        <v>1393</v>
      </c>
      <c r="B1044" s="274"/>
      <c r="C1044" s="274"/>
      <c r="D1044" s="274"/>
      <c r="E1044" s="274"/>
      <c r="F1044" s="274"/>
      <c r="G1044" s="274"/>
      <c r="H1044" s="274"/>
      <c r="I1044" s="274"/>
      <c r="J1044" s="274"/>
      <c r="K1044" s="383">
        <f t="shared" si="692"/>
        <v>0</v>
      </c>
      <c r="L1044" s="376">
        <f t="shared" si="693"/>
        <v>0</v>
      </c>
      <c r="M1044" s="95"/>
      <c r="O1044" s="77"/>
      <c r="P1044" s="93"/>
      <c r="Q1044" s="96"/>
      <c r="S1044" s="96"/>
      <c r="U1044" s="96"/>
      <c r="V1044" s="96"/>
      <c r="X1044" s="96"/>
      <c r="Z1044" s="96"/>
      <c r="AB1044" s="97"/>
      <c r="AC1044" s="30">
        <f t="shared" si="694"/>
        <v>0</v>
      </c>
      <c r="AD1044" s="30">
        <f t="shared" si="695"/>
        <v>0</v>
      </c>
      <c r="AE1044" s="30">
        <f t="shared" si="696"/>
        <v>0</v>
      </c>
      <c r="AF1044" s="30">
        <f t="shared" si="697"/>
        <v>0</v>
      </c>
      <c r="AG1044" s="18" t="s">
        <v>1394</v>
      </c>
      <c r="AH1044" s="17">
        <f t="shared" si="699"/>
        <v>0</v>
      </c>
    </row>
    <row r="1045" spans="1:34" ht="25" customHeight="1" x14ac:dyDescent="0.25">
      <c r="A1045" s="119" t="s">
        <v>1395</v>
      </c>
      <c r="B1045" s="274"/>
      <c r="C1045" s="274"/>
      <c r="D1045" s="274"/>
      <c r="E1045" s="274"/>
      <c r="F1045" s="274"/>
      <c r="G1045" s="274"/>
      <c r="H1045" s="274"/>
      <c r="I1045" s="274"/>
      <c r="J1045" s="274"/>
      <c r="K1045" s="383">
        <f t="shared" si="692"/>
        <v>0</v>
      </c>
      <c r="L1045" s="376">
        <f t="shared" si="693"/>
        <v>0</v>
      </c>
      <c r="M1045" s="95"/>
      <c r="O1045" s="77"/>
      <c r="P1045" s="93"/>
      <c r="Q1045" s="96"/>
      <c r="S1045" s="96"/>
      <c r="U1045" s="96"/>
      <c r="V1045" s="96"/>
      <c r="X1045" s="96"/>
      <c r="Z1045" s="96"/>
      <c r="AB1045" s="97"/>
      <c r="AC1045" s="30">
        <f t="shared" si="694"/>
        <v>0</v>
      </c>
      <c r="AD1045" s="30">
        <f t="shared" si="695"/>
        <v>0</v>
      </c>
      <c r="AE1045" s="30">
        <f t="shared" si="696"/>
        <v>0</v>
      </c>
      <c r="AF1045" s="30">
        <f t="shared" si="697"/>
        <v>0</v>
      </c>
      <c r="AG1045" s="18" t="s">
        <v>1396</v>
      </c>
      <c r="AH1045" s="17">
        <f t="shared" si="699"/>
        <v>0</v>
      </c>
    </row>
    <row r="1046" spans="1:34" ht="25" customHeight="1" x14ac:dyDescent="0.25">
      <c r="A1046" s="248">
        <v>0</v>
      </c>
      <c r="B1046" s="274"/>
      <c r="C1046" s="275"/>
      <c r="D1046" s="276"/>
      <c r="E1046" s="276"/>
      <c r="F1046" s="276"/>
      <c r="G1046" s="276"/>
      <c r="H1046" s="276"/>
      <c r="I1046" s="276"/>
      <c r="J1046" s="276"/>
      <c r="K1046" s="367">
        <f t="shared" si="692"/>
        <v>0</v>
      </c>
      <c r="L1046" s="376">
        <f t="shared" si="693"/>
        <v>0</v>
      </c>
      <c r="M1046" s="95"/>
      <c r="O1046" s="77"/>
      <c r="P1046" s="93"/>
      <c r="Q1046" s="96"/>
      <c r="S1046" s="96"/>
      <c r="U1046" s="96"/>
      <c r="V1046" s="96"/>
      <c r="X1046" s="96"/>
      <c r="Z1046" s="96"/>
      <c r="AB1046" s="97"/>
      <c r="AC1046" s="30">
        <f t="shared" si="694"/>
        <v>0</v>
      </c>
      <c r="AD1046" s="30">
        <f t="shared" si="695"/>
        <v>0</v>
      </c>
      <c r="AE1046" s="30">
        <f t="shared" si="696"/>
        <v>0</v>
      </c>
      <c r="AF1046" s="30">
        <f t="shared" si="697"/>
        <v>0</v>
      </c>
      <c r="AG1046" s="18">
        <v>0</v>
      </c>
      <c r="AH1046" s="17">
        <f t="shared" si="699"/>
        <v>0</v>
      </c>
    </row>
    <row r="1047" spans="1:34" ht="25" customHeight="1" x14ac:dyDescent="0.25">
      <c r="A1047" s="248">
        <v>0</v>
      </c>
      <c r="B1047" s="274"/>
      <c r="C1047" s="275"/>
      <c r="D1047" s="276"/>
      <c r="E1047" s="276"/>
      <c r="F1047" s="276"/>
      <c r="G1047" s="276"/>
      <c r="H1047" s="276"/>
      <c r="I1047" s="276"/>
      <c r="J1047" s="276"/>
      <c r="K1047" s="367">
        <f t="shared" si="692"/>
        <v>0</v>
      </c>
      <c r="L1047" s="376">
        <f t="shared" si="693"/>
        <v>0</v>
      </c>
      <c r="M1047" s="95"/>
      <c r="O1047" s="77"/>
      <c r="P1047" s="93"/>
      <c r="Q1047" s="96"/>
      <c r="S1047" s="96"/>
      <c r="U1047" s="96"/>
      <c r="V1047" s="96"/>
      <c r="X1047" s="96"/>
      <c r="Z1047" s="96"/>
      <c r="AB1047" s="97"/>
      <c r="AC1047" s="30">
        <f t="shared" si="694"/>
        <v>0</v>
      </c>
      <c r="AD1047" s="30">
        <f t="shared" si="695"/>
        <v>0</v>
      </c>
      <c r="AE1047" s="30">
        <f t="shared" si="696"/>
        <v>0</v>
      </c>
      <c r="AF1047" s="30">
        <f t="shared" si="697"/>
        <v>0</v>
      </c>
      <c r="AG1047" s="18">
        <v>0</v>
      </c>
      <c r="AH1047" s="17">
        <f t="shared" si="699"/>
        <v>0</v>
      </c>
    </row>
    <row r="1048" spans="1:34" ht="25" customHeight="1" x14ac:dyDescent="0.25">
      <c r="A1048" s="248">
        <v>0</v>
      </c>
      <c r="B1048" s="240"/>
      <c r="C1048" s="241"/>
      <c r="D1048" s="263"/>
      <c r="E1048" s="263"/>
      <c r="F1048" s="263"/>
      <c r="G1048" s="263"/>
      <c r="H1048" s="263"/>
      <c r="I1048" s="263"/>
      <c r="J1048" s="263"/>
      <c r="K1048" s="363">
        <f t="shared" si="692"/>
        <v>0</v>
      </c>
      <c r="L1048" s="376">
        <f t="shared" si="693"/>
        <v>0</v>
      </c>
      <c r="M1048" s="95"/>
      <c r="O1048" s="77"/>
      <c r="P1048" s="93"/>
      <c r="Q1048" s="96"/>
      <c r="S1048" s="96"/>
      <c r="U1048" s="96"/>
      <c r="V1048" s="96"/>
      <c r="X1048" s="96"/>
      <c r="Z1048" s="96"/>
      <c r="AB1048" s="97"/>
      <c r="AC1048" s="30">
        <f t="shared" si="694"/>
        <v>0</v>
      </c>
      <c r="AD1048" s="30">
        <f t="shared" si="695"/>
        <v>0</v>
      </c>
      <c r="AE1048" s="30">
        <f t="shared" si="696"/>
        <v>0</v>
      </c>
      <c r="AF1048" s="30">
        <f t="shared" si="697"/>
        <v>0</v>
      </c>
      <c r="AG1048" s="18">
        <v>0</v>
      </c>
      <c r="AH1048" s="17">
        <f t="shared" si="699"/>
        <v>0</v>
      </c>
    </row>
    <row r="1049" spans="1:34" ht="25" customHeight="1" thickBot="1" x14ac:dyDescent="0.3">
      <c r="A1049" s="249"/>
      <c r="B1049" s="250"/>
      <c r="C1049" s="251"/>
      <c r="D1049" s="264"/>
      <c r="E1049" s="264"/>
      <c r="F1049" s="264"/>
      <c r="G1049" s="264"/>
      <c r="H1049" s="264"/>
      <c r="I1049" s="264"/>
      <c r="J1049" s="264"/>
      <c r="K1049" s="379"/>
      <c r="L1049" s="378"/>
      <c r="M1049" s="101"/>
      <c r="N1049" s="102"/>
      <c r="O1049" s="77"/>
      <c r="P1049" s="99"/>
      <c r="Q1049" s="103"/>
      <c r="R1049" s="104"/>
      <c r="S1049" s="103"/>
      <c r="T1049" s="104"/>
      <c r="U1049" s="103"/>
      <c r="V1049" s="103"/>
      <c r="W1049" s="104"/>
      <c r="X1049" s="103"/>
      <c r="Y1049" s="104"/>
      <c r="Z1049" s="103"/>
      <c r="AA1049" s="104"/>
      <c r="AB1049" s="105"/>
      <c r="AC1049" s="33"/>
      <c r="AD1049" s="33"/>
      <c r="AE1049" s="33"/>
      <c r="AF1049" s="33"/>
      <c r="AG1049" s="80"/>
      <c r="AH1049" s="17">
        <f t="shared" si="699"/>
        <v>0</v>
      </c>
    </row>
    <row r="1050" spans="1:34" ht="40" customHeight="1" x14ac:dyDescent="0.25">
      <c r="A1050" s="233" t="s">
        <v>1397</v>
      </c>
      <c r="B1050" s="236"/>
      <c r="C1050" s="237"/>
      <c r="D1050" s="246"/>
      <c r="E1050" s="246"/>
      <c r="F1050" s="246"/>
      <c r="G1050" s="246"/>
      <c r="H1050" s="246"/>
      <c r="I1050" s="246"/>
      <c r="J1050" s="246"/>
      <c r="K1050" s="357"/>
      <c r="L1050" s="376"/>
      <c r="M1050" s="95"/>
      <c r="O1050" s="77"/>
      <c r="P1050" s="106"/>
      <c r="Q1050" s="96"/>
      <c r="S1050" s="96"/>
      <c r="U1050" s="96"/>
      <c r="V1050" s="96"/>
      <c r="X1050" s="96"/>
      <c r="Z1050" s="96"/>
      <c r="AB1050" s="97"/>
      <c r="AC1050" s="30"/>
      <c r="AD1050" s="30"/>
      <c r="AE1050" s="30"/>
      <c r="AF1050" s="30"/>
      <c r="AH1050" s="17">
        <f>IF($L$1051=0,0,1)</f>
        <v>0</v>
      </c>
    </row>
    <row r="1051" spans="1:34" ht="25" customHeight="1" x14ac:dyDescent="0.25">
      <c r="A1051" s="119" t="s">
        <v>188</v>
      </c>
      <c r="B1051" s="238"/>
      <c r="C1051" s="238"/>
      <c r="D1051" s="238"/>
      <c r="E1051" s="238"/>
      <c r="F1051" s="238"/>
      <c r="G1051" s="238"/>
      <c r="H1051" s="238"/>
      <c r="I1051" s="238"/>
      <c r="J1051" s="238"/>
      <c r="K1051" s="372">
        <f t="shared" ref="K1051:K1062" si="700">D1051+E1051+F1051+H1051+J1051</f>
        <v>0</v>
      </c>
      <c r="L1051" s="376">
        <f t="shared" ref="L1051:L1062" si="701">G1051+I1051+K1051</f>
        <v>0</v>
      </c>
      <c r="M1051" s="95"/>
      <c r="O1051" s="77">
        <f>IF(L1051&gt;1,1,0)</f>
        <v>0</v>
      </c>
      <c r="P1051" s="93"/>
      <c r="Q1051" s="96"/>
      <c r="S1051" s="96"/>
      <c r="U1051" s="96"/>
      <c r="V1051" s="96"/>
      <c r="X1051" s="96"/>
      <c r="Z1051" s="96"/>
      <c r="AB1051" s="97"/>
      <c r="AC1051" s="30">
        <f t="shared" ref="AC1051:AC1062" si="702">Q1051</f>
        <v>0</v>
      </c>
      <c r="AD1051" s="30">
        <f t="shared" ref="AD1051:AD1062" si="703">D1051+E1051+F1051+H1051+J1051</f>
        <v>0</v>
      </c>
      <c r="AE1051" s="30">
        <f t="shared" ref="AE1051:AE1062" si="704">G1051</f>
        <v>0</v>
      </c>
      <c r="AF1051" s="30">
        <f t="shared" ref="AF1051:AF1062" si="705">AC1051+AD1051+AE1051</f>
        <v>0</v>
      </c>
      <c r="AG1051" s="18" t="s">
        <v>1398</v>
      </c>
      <c r="AH1051" s="17">
        <f>IF($L$1051=0,0,1)</f>
        <v>0</v>
      </c>
    </row>
    <row r="1052" spans="1:34" ht="25" customHeight="1" x14ac:dyDescent="0.25">
      <c r="A1052" s="119" t="s">
        <v>1399</v>
      </c>
      <c r="B1052" s="274"/>
      <c r="C1052" s="274"/>
      <c r="D1052" s="274"/>
      <c r="E1052" s="274"/>
      <c r="F1052" s="274"/>
      <c r="G1052" s="274"/>
      <c r="H1052" s="274"/>
      <c r="I1052" s="274"/>
      <c r="J1052" s="274"/>
      <c r="K1052" s="383">
        <f t="shared" si="700"/>
        <v>0</v>
      </c>
      <c r="L1052" s="376">
        <f t="shared" si="701"/>
        <v>0</v>
      </c>
      <c r="M1052" s="95"/>
      <c r="O1052" s="77"/>
      <c r="P1052" s="93"/>
      <c r="Q1052" s="96"/>
      <c r="S1052" s="96"/>
      <c r="U1052" s="96"/>
      <c r="V1052" s="96"/>
      <c r="X1052" s="96"/>
      <c r="Z1052" s="96"/>
      <c r="AB1052" s="97"/>
      <c r="AC1052" s="30">
        <f t="shared" si="702"/>
        <v>0</v>
      </c>
      <c r="AD1052" s="30">
        <f t="shared" si="703"/>
        <v>0</v>
      </c>
      <c r="AE1052" s="30">
        <f t="shared" si="704"/>
        <v>0</v>
      </c>
      <c r="AF1052" s="30">
        <f t="shared" si="705"/>
        <v>0</v>
      </c>
      <c r="AG1052" s="18" t="s">
        <v>1400</v>
      </c>
      <c r="AH1052" s="17">
        <f t="shared" ref="AH1052:AH1065" si="706">IF($L$1051=0,0,1)</f>
        <v>0</v>
      </c>
    </row>
    <row r="1053" spans="1:34" ht="25" customHeight="1" x14ac:dyDescent="0.25">
      <c r="A1053" s="119" t="s">
        <v>1401</v>
      </c>
      <c r="B1053" s="274"/>
      <c r="C1053" s="274"/>
      <c r="D1053" s="274"/>
      <c r="E1053" s="274"/>
      <c r="F1053" s="274"/>
      <c r="G1053" s="274"/>
      <c r="H1053" s="274"/>
      <c r="I1053" s="274"/>
      <c r="J1053" s="274"/>
      <c r="K1053" s="383">
        <f t="shared" si="700"/>
        <v>0</v>
      </c>
      <c r="L1053" s="376">
        <f t="shared" si="701"/>
        <v>0</v>
      </c>
      <c r="M1053" s="95"/>
      <c r="O1053" s="77"/>
      <c r="P1053" s="93"/>
      <c r="Q1053" s="96"/>
      <c r="S1053" s="96"/>
      <c r="U1053" s="96"/>
      <c r="V1053" s="96"/>
      <c r="X1053" s="96"/>
      <c r="Z1053" s="96"/>
      <c r="AB1053" s="97"/>
      <c r="AC1053" s="30">
        <f t="shared" si="702"/>
        <v>0</v>
      </c>
      <c r="AD1053" s="30">
        <f t="shared" si="703"/>
        <v>0</v>
      </c>
      <c r="AE1053" s="30">
        <f t="shared" si="704"/>
        <v>0</v>
      </c>
      <c r="AF1053" s="30">
        <f t="shared" si="705"/>
        <v>0</v>
      </c>
      <c r="AG1053" s="18" t="s">
        <v>1402</v>
      </c>
      <c r="AH1053" s="17">
        <f t="shared" si="706"/>
        <v>0</v>
      </c>
    </row>
    <row r="1054" spans="1:34" ht="25" customHeight="1" x14ac:dyDescent="0.25">
      <c r="A1054" s="119" t="s">
        <v>1403</v>
      </c>
      <c r="B1054" s="274"/>
      <c r="C1054" s="274"/>
      <c r="D1054" s="274"/>
      <c r="E1054" s="274"/>
      <c r="F1054" s="274"/>
      <c r="G1054" s="274"/>
      <c r="H1054" s="274"/>
      <c r="I1054" s="274"/>
      <c r="J1054" s="274"/>
      <c r="K1054" s="383">
        <f t="shared" si="700"/>
        <v>0</v>
      </c>
      <c r="L1054" s="376">
        <f t="shared" si="701"/>
        <v>0</v>
      </c>
      <c r="M1054" s="95"/>
      <c r="O1054" s="77"/>
      <c r="P1054" s="93"/>
      <c r="Q1054" s="96"/>
      <c r="S1054" s="96"/>
      <c r="U1054" s="96"/>
      <c r="V1054" s="96"/>
      <c r="X1054" s="96"/>
      <c r="Z1054" s="96"/>
      <c r="AB1054" s="97"/>
      <c r="AC1054" s="30">
        <f t="shared" si="702"/>
        <v>0</v>
      </c>
      <c r="AD1054" s="30">
        <f t="shared" si="703"/>
        <v>0</v>
      </c>
      <c r="AE1054" s="30">
        <f t="shared" si="704"/>
        <v>0</v>
      </c>
      <c r="AF1054" s="30">
        <f t="shared" si="705"/>
        <v>0</v>
      </c>
      <c r="AG1054" s="18" t="s">
        <v>1404</v>
      </c>
      <c r="AH1054" s="17">
        <f t="shared" si="706"/>
        <v>0</v>
      </c>
    </row>
    <row r="1055" spans="1:34" ht="25" customHeight="1" x14ac:dyDescent="0.25">
      <c r="A1055" s="119" t="s">
        <v>1405</v>
      </c>
      <c r="B1055" s="274"/>
      <c r="C1055" s="274"/>
      <c r="D1055" s="274"/>
      <c r="E1055" s="274"/>
      <c r="F1055" s="274"/>
      <c r="G1055" s="274"/>
      <c r="H1055" s="274"/>
      <c r="I1055" s="274"/>
      <c r="J1055" s="274"/>
      <c r="K1055" s="383">
        <f t="shared" si="700"/>
        <v>0</v>
      </c>
      <c r="L1055" s="376">
        <f t="shared" si="701"/>
        <v>0</v>
      </c>
      <c r="M1055" s="95"/>
      <c r="O1055" s="77"/>
      <c r="P1055" s="93"/>
      <c r="Q1055" s="96"/>
      <c r="S1055" s="96"/>
      <c r="U1055" s="96"/>
      <c r="V1055" s="96"/>
      <c r="X1055" s="96"/>
      <c r="Z1055" s="96"/>
      <c r="AB1055" s="97"/>
      <c r="AC1055" s="30">
        <f t="shared" si="702"/>
        <v>0</v>
      </c>
      <c r="AD1055" s="30">
        <f t="shared" si="703"/>
        <v>0</v>
      </c>
      <c r="AE1055" s="30">
        <f t="shared" si="704"/>
        <v>0</v>
      </c>
      <c r="AF1055" s="30">
        <f t="shared" si="705"/>
        <v>0</v>
      </c>
      <c r="AG1055" s="18" t="s">
        <v>1406</v>
      </c>
      <c r="AH1055" s="17">
        <f t="shared" si="706"/>
        <v>0</v>
      </c>
    </row>
    <row r="1056" spans="1:34" ht="25" customHeight="1" x14ac:dyDescent="0.25">
      <c r="A1056" s="119" t="s">
        <v>1407</v>
      </c>
      <c r="B1056" s="274"/>
      <c r="C1056" s="274"/>
      <c r="D1056" s="274"/>
      <c r="E1056" s="274"/>
      <c r="F1056" s="274"/>
      <c r="G1056" s="274"/>
      <c r="H1056" s="274"/>
      <c r="I1056" s="274"/>
      <c r="J1056" s="274"/>
      <c r="K1056" s="383">
        <f t="shared" si="700"/>
        <v>0</v>
      </c>
      <c r="L1056" s="376">
        <f t="shared" si="701"/>
        <v>0</v>
      </c>
      <c r="M1056" s="95"/>
      <c r="O1056" s="77"/>
      <c r="P1056" s="93"/>
      <c r="Q1056" s="96"/>
      <c r="S1056" s="96"/>
      <c r="U1056" s="96"/>
      <c r="V1056" s="96"/>
      <c r="X1056" s="96"/>
      <c r="Z1056" s="96"/>
      <c r="AB1056" s="97"/>
      <c r="AC1056" s="30">
        <f t="shared" si="702"/>
        <v>0</v>
      </c>
      <c r="AD1056" s="30">
        <f t="shared" si="703"/>
        <v>0</v>
      </c>
      <c r="AE1056" s="30">
        <f t="shared" si="704"/>
        <v>0</v>
      </c>
      <c r="AF1056" s="30">
        <f t="shared" si="705"/>
        <v>0</v>
      </c>
      <c r="AG1056" s="18" t="s">
        <v>1408</v>
      </c>
      <c r="AH1056" s="17">
        <f t="shared" si="706"/>
        <v>0</v>
      </c>
    </row>
    <row r="1057" spans="1:34" ht="25" customHeight="1" x14ac:dyDescent="0.25">
      <c r="A1057" s="119" t="s">
        <v>1409</v>
      </c>
      <c r="B1057" s="274"/>
      <c r="C1057" s="274"/>
      <c r="D1057" s="274"/>
      <c r="E1057" s="274"/>
      <c r="F1057" s="274"/>
      <c r="G1057" s="274"/>
      <c r="H1057" s="274"/>
      <c r="I1057" s="274"/>
      <c r="J1057" s="274"/>
      <c r="K1057" s="383">
        <f t="shared" si="700"/>
        <v>0</v>
      </c>
      <c r="L1057" s="376">
        <f t="shared" si="701"/>
        <v>0</v>
      </c>
      <c r="M1057" s="95"/>
      <c r="O1057" s="77"/>
      <c r="P1057" s="93"/>
      <c r="Q1057" s="96"/>
      <c r="S1057" s="96"/>
      <c r="U1057" s="96"/>
      <c r="V1057" s="96"/>
      <c r="X1057" s="96"/>
      <c r="Z1057" s="96"/>
      <c r="AB1057" s="97"/>
      <c r="AC1057" s="30">
        <f t="shared" si="702"/>
        <v>0</v>
      </c>
      <c r="AD1057" s="30">
        <f t="shared" si="703"/>
        <v>0</v>
      </c>
      <c r="AE1057" s="30">
        <f t="shared" si="704"/>
        <v>0</v>
      </c>
      <c r="AF1057" s="30">
        <f t="shared" si="705"/>
        <v>0</v>
      </c>
      <c r="AG1057" s="18" t="s">
        <v>1410</v>
      </c>
      <c r="AH1057" s="17">
        <f t="shared" si="706"/>
        <v>0</v>
      </c>
    </row>
    <row r="1058" spans="1:34" ht="25" customHeight="1" x14ac:dyDescent="0.25">
      <c r="A1058" s="119" t="s">
        <v>422</v>
      </c>
      <c r="B1058" s="274"/>
      <c r="C1058" s="274"/>
      <c r="D1058" s="274"/>
      <c r="E1058" s="274"/>
      <c r="F1058" s="274"/>
      <c r="G1058" s="274"/>
      <c r="H1058" s="274"/>
      <c r="I1058" s="274"/>
      <c r="J1058" s="274"/>
      <c r="K1058" s="383">
        <f t="shared" si="700"/>
        <v>0</v>
      </c>
      <c r="L1058" s="376">
        <f t="shared" si="701"/>
        <v>0</v>
      </c>
      <c r="M1058" s="95"/>
      <c r="O1058" s="77"/>
      <c r="P1058" s="93"/>
      <c r="Q1058" s="96"/>
      <c r="S1058" s="96"/>
      <c r="U1058" s="96"/>
      <c r="V1058" s="96"/>
      <c r="X1058" s="96"/>
      <c r="Z1058" s="96"/>
      <c r="AB1058" s="97"/>
      <c r="AC1058" s="30">
        <f t="shared" si="702"/>
        <v>0</v>
      </c>
      <c r="AD1058" s="30">
        <f t="shared" si="703"/>
        <v>0</v>
      </c>
      <c r="AE1058" s="30">
        <f t="shared" si="704"/>
        <v>0</v>
      </c>
      <c r="AF1058" s="30">
        <f t="shared" si="705"/>
        <v>0</v>
      </c>
      <c r="AG1058" s="18" t="s">
        <v>1411</v>
      </c>
      <c r="AH1058" s="17">
        <f t="shared" si="706"/>
        <v>0</v>
      </c>
    </row>
    <row r="1059" spans="1:34" ht="25" customHeight="1" x14ac:dyDescent="0.25">
      <c r="A1059" s="119" t="s">
        <v>428</v>
      </c>
      <c r="B1059" s="274"/>
      <c r="C1059" s="274"/>
      <c r="D1059" s="274"/>
      <c r="E1059" s="274"/>
      <c r="F1059" s="274"/>
      <c r="G1059" s="274"/>
      <c r="H1059" s="274"/>
      <c r="I1059" s="274"/>
      <c r="J1059" s="274"/>
      <c r="K1059" s="383">
        <f t="shared" si="700"/>
        <v>0</v>
      </c>
      <c r="L1059" s="376">
        <f t="shared" si="701"/>
        <v>0</v>
      </c>
      <c r="M1059" s="95"/>
      <c r="O1059" s="77"/>
      <c r="P1059" s="93"/>
      <c r="Q1059" s="96"/>
      <c r="S1059" s="96"/>
      <c r="U1059" s="96"/>
      <c r="V1059" s="96"/>
      <c r="X1059" s="96"/>
      <c r="Z1059" s="96"/>
      <c r="AB1059" s="97"/>
      <c r="AC1059" s="30">
        <f t="shared" si="702"/>
        <v>0</v>
      </c>
      <c r="AD1059" s="30">
        <f t="shared" si="703"/>
        <v>0</v>
      </c>
      <c r="AE1059" s="30">
        <f t="shared" si="704"/>
        <v>0</v>
      </c>
      <c r="AF1059" s="30">
        <f t="shared" si="705"/>
        <v>0</v>
      </c>
      <c r="AG1059" s="18" t="s">
        <v>1412</v>
      </c>
      <c r="AH1059" s="17">
        <f t="shared" si="706"/>
        <v>0</v>
      </c>
    </row>
    <row r="1060" spans="1:34" ht="25" customHeight="1" x14ac:dyDescent="0.25">
      <c r="A1060" s="248">
        <v>0</v>
      </c>
      <c r="B1060" s="274"/>
      <c r="C1060" s="275"/>
      <c r="D1060" s="276"/>
      <c r="E1060" s="276"/>
      <c r="F1060" s="276"/>
      <c r="G1060" s="276"/>
      <c r="H1060" s="276"/>
      <c r="I1060" s="276"/>
      <c r="J1060" s="276"/>
      <c r="K1060" s="367">
        <f t="shared" si="700"/>
        <v>0</v>
      </c>
      <c r="L1060" s="376">
        <f t="shared" si="701"/>
        <v>0</v>
      </c>
      <c r="M1060" s="95"/>
      <c r="O1060" s="77"/>
      <c r="P1060" s="93"/>
      <c r="Q1060" s="96"/>
      <c r="S1060" s="96"/>
      <c r="U1060" s="96"/>
      <c r="V1060" s="96"/>
      <c r="X1060" s="96"/>
      <c r="Z1060" s="96"/>
      <c r="AB1060" s="97"/>
      <c r="AC1060" s="30">
        <f t="shared" si="702"/>
        <v>0</v>
      </c>
      <c r="AD1060" s="30">
        <f t="shared" si="703"/>
        <v>0</v>
      </c>
      <c r="AE1060" s="30">
        <f t="shared" si="704"/>
        <v>0</v>
      </c>
      <c r="AF1060" s="30">
        <f t="shared" si="705"/>
        <v>0</v>
      </c>
      <c r="AG1060" s="18">
        <v>0</v>
      </c>
      <c r="AH1060" s="17">
        <f t="shared" si="706"/>
        <v>0</v>
      </c>
    </row>
    <row r="1061" spans="1:34" ht="25" customHeight="1" x14ac:dyDescent="0.25">
      <c r="A1061" s="248">
        <v>0</v>
      </c>
      <c r="B1061" s="274"/>
      <c r="C1061" s="275"/>
      <c r="D1061" s="276"/>
      <c r="E1061" s="276"/>
      <c r="F1061" s="276"/>
      <c r="G1061" s="276"/>
      <c r="H1061" s="276"/>
      <c r="I1061" s="276"/>
      <c r="J1061" s="276"/>
      <c r="K1061" s="367">
        <f t="shared" si="700"/>
        <v>0</v>
      </c>
      <c r="L1061" s="376">
        <f t="shared" si="701"/>
        <v>0</v>
      </c>
      <c r="M1061" s="95"/>
      <c r="O1061" s="77"/>
      <c r="P1061" s="93"/>
      <c r="Q1061" s="96"/>
      <c r="S1061" s="96"/>
      <c r="U1061" s="96"/>
      <c r="V1061" s="96"/>
      <c r="X1061" s="96"/>
      <c r="Z1061" s="96"/>
      <c r="AB1061" s="97"/>
      <c r="AC1061" s="30">
        <f t="shared" si="702"/>
        <v>0</v>
      </c>
      <c r="AD1061" s="30">
        <f t="shared" si="703"/>
        <v>0</v>
      </c>
      <c r="AE1061" s="30">
        <f t="shared" si="704"/>
        <v>0</v>
      </c>
      <c r="AF1061" s="30">
        <f t="shared" si="705"/>
        <v>0</v>
      </c>
      <c r="AG1061" s="18">
        <v>0</v>
      </c>
      <c r="AH1061" s="17">
        <f t="shared" si="706"/>
        <v>0</v>
      </c>
    </row>
    <row r="1062" spans="1:34" ht="25" customHeight="1" x14ac:dyDescent="0.25">
      <c r="A1062" s="248">
        <v>0</v>
      </c>
      <c r="B1062" s="274"/>
      <c r="C1062" s="275"/>
      <c r="D1062" s="276"/>
      <c r="E1062" s="276"/>
      <c r="F1062" s="276"/>
      <c r="G1062" s="276"/>
      <c r="H1062" s="276"/>
      <c r="I1062" s="276"/>
      <c r="J1062" s="276"/>
      <c r="K1062" s="367">
        <f t="shared" si="700"/>
        <v>0</v>
      </c>
      <c r="L1062" s="376">
        <f t="shared" si="701"/>
        <v>0</v>
      </c>
      <c r="M1062" s="95"/>
      <c r="O1062" s="77"/>
      <c r="P1062" s="93"/>
      <c r="Q1062" s="96"/>
      <c r="S1062" s="96"/>
      <c r="U1062" s="96"/>
      <c r="V1062" s="96"/>
      <c r="X1062" s="96"/>
      <c r="Z1062" s="96"/>
      <c r="AB1062" s="97"/>
      <c r="AC1062" s="30">
        <f t="shared" si="702"/>
        <v>0</v>
      </c>
      <c r="AD1062" s="30">
        <f t="shared" si="703"/>
        <v>0</v>
      </c>
      <c r="AE1062" s="30">
        <f t="shared" si="704"/>
        <v>0</v>
      </c>
      <c r="AF1062" s="30">
        <f t="shared" si="705"/>
        <v>0</v>
      </c>
      <c r="AG1062" s="18">
        <v>0</v>
      </c>
      <c r="AH1062" s="17">
        <f t="shared" si="706"/>
        <v>0</v>
      </c>
    </row>
    <row r="1063" spans="1:34" s="66" customFormat="1" ht="25" customHeight="1" x14ac:dyDescent="0.25">
      <c r="A1063" s="252" t="s">
        <v>235</v>
      </c>
      <c r="B1063" s="253" t="str">
        <f>IF(B1051-B1052-B1053=0,"OK","OUT OF BALANCE BY")</f>
        <v>OK</v>
      </c>
      <c r="C1063" s="254" t="str">
        <f t="shared" ref="C1063:L1063" si="707">IF(C1051-C1052-C1053=0,"OK","OUT OF BALANCE BY")</f>
        <v>OK</v>
      </c>
      <c r="D1063" s="268" t="str">
        <f t="shared" si="707"/>
        <v>OK</v>
      </c>
      <c r="E1063" s="268" t="str">
        <f t="shared" si="707"/>
        <v>OK</v>
      </c>
      <c r="F1063" s="268" t="str">
        <f t="shared" si="707"/>
        <v>OK</v>
      </c>
      <c r="G1063" s="268" t="str">
        <f t="shared" si="707"/>
        <v>OK</v>
      </c>
      <c r="H1063" s="268" t="str">
        <f t="shared" si="707"/>
        <v>OK</v>
      </c>
      <c r="I1063" s="268" t="str">
        <f t="shared" si="707"/>
        <v>OK</v>
      </c>
      <c r="J1063" s="268" t="str">
        <f t="shared" si="707"/>
        <v>OK</v>
      </c>
      <c r="K1063" s="364" t="str">
        <f t="shared" si="707"/>
        <v>OK</v>
      </c>
      <c r="L1063" s="380" t="str">
        <f t="shared" si="707"/>
        <v>OK</v>
      </c>
      <c r="M1063" s="109"/>
      <c r="O1063" s="77"/>
      <c r="P1063" s="96"/>
      <c r="Q1063" s="110"/>
      <c r="S1063" s="110"/>
      <c r="U1063" s="110"/>
      <c r="V1063" s="110"/>
      <c r="X1063" s="110"/>
      <c r="Z1063" s="110"/>
      <c r="AB1063" s="111"/>
      <c r="AC1063" s="35" t="str">
        <f t="shared" ref="AC1063:AF1063" si="708">IF(AC1051-AC1052-AC1053=0,"OK","OUT OF BALANCE BY")</f>
        <v>OK</v>
      </c>
      <c r="AD1063" s="35" t="str">
        <f t="shared" si="708"/>
        <v>OK</v>
      </c>
      <c r="AE1063" s="35" t="str">
        <f t="shared" si="708"/>
        <v>OK</v>
      </c>
      <c r="AF1063" s="35" t="str">
        <f t="shared" si="708"/>
        <v>OK</v>
      </c>
      <c r="AG1063" s="18"/>
      <c r="AH1063" s="17">
        <f t="shared" si="706"/>
        <v>0</v>
      </c>
    </row>
    <row r="1064" spans="1:34" s="66" customFormat="1" ht="25" customHeight="1" x14ac:dyDescent="0.25">
      <c r="A1064" s="252"/>
      <c r="B1064" s="240">
        <f>B1051-B1052-B1053</f>
        <v>0</v>
      </c>
      <c r="C1064" s="241">
        <f t="shared" ref="C1064:L1064" si="709">C1051-C1052-C1053</f>
        <v>0</v>
      </c>
      <c r="D1064" s="263">
        <f t="shared" si="709"/>
        <v>0</v>
      </c>
      <c r="E1064" s="263">
        <f t="shared" si="709"/>
        <v>0</v>
      </c>
      <c r="F1064" s="263">
        <f t="shared" si="709"/>
        <v>0</v>
      </c>
      <c r="G1064" s="263">
        <f t="shared" si="709"/>
        <v>0</v>
      </c>
      <c r="H1064" s="263">
        <f t="shared" si="709"/>
        <v>0</v>
      </c>
      <c r="I1064" s="263">
        <f t="shared" si="709"/>
        <v>0</v>
      </c>
      <c r="J1064" s="263">
        <f t="shared" si="709"/>
        <v>0</v>
      </c>
      <c r="K1064" s="363">
        <f t="shared" si="709"/>
        <v>0</v>
      </c>
      <c r="L1064" s="376">
        <f t="shared" si="709"/>
        <v>0</v>
      </c>
      <c r="M1064" s="109"/>
      <c r="O1064" s="77"/>
      <c r="P1064" s="96"/>
      <c r="Q1064" s="96"/>
      <c r="R1064" s="17"/>
      <c r="S1064" s="96"/>
      <c r="T1064" s="17"/>
      <c r="U1064" s="96"/>
      <c r="V1064" s="96"/>
      <c r="W1064" s="17"/>
      <c r="X1064" s="96"/>
      <c r="Y1064" s="17"/>
      <c r="Z1064" s="96"/>
      <c r="AA1064" s="17"/>
      <c r="AB1064" s="97"/>
      <c r="AC1064" s="30">
        <f t="shared" ref="AC1064:AF1064" si="710">AC1051-AC1052-AC1053</f>
        <v>0</v>
      </c>
      <c r="AD1064" s="30">
        <f t="shared" si="710"/>
        <v>0</v>
      </c>
      <c r="AE1064" s="30">
        <f t="shared" si="710"/>
        <v>0</v>
      </c>
      <c r="AF1064" s="30">
        <f t="shared" si="710"/>
        <v>0</v>
      </c>
      <c r="AG1064" s="18"/>
      <c r="AH1064" s="17">
        <f t="shared" si="706"/>
        <v>0</v>
      </c>
    </row>
    <row r="1065" spans="1:34" ht="25" customHeight="1" thickBot="1" x14ac:dyDescent="0.3">
      <c r="A1065" s="249"/>
      <c r="B1065" s="250"/>
      <c r="C1065" s="251"/>
      <c r="D1065" s="264"/>
      <c r="E1065" s="264"/>
      <c r="F1065" s="264"/>
      <c r="G1065" s="264"/>
      <c r="H1065" s="264"/>
      <c r="I1065" s="264"/>
      <c r="J1065" s="264"/>
      <c r="K1065" s="379"/>
      <c r="L1065" s="378"/>
      <c r="M1065" s="101"/>
      <c r="N1065" s="102"/>
      <c r="O1065" s="77"/>
      <c r="P1065" s="99"/>
      <c r="Q1065" s="103"/>
      <c r="R1065" s="104"/>
      <c r="S1065" s="103"/>
      <c r="T1065" s="104"/>
      <c r="U1065" s="103"/>
      <c r="V1065" s="103"/>
      <c r="W1065" s="104"/>
      <c r="X1065" s="103"/>
      <c r="Y1065" s="104"/>
      <c r="Z1065" s="103"/>
      <c r="AA1065" s="104"/>
      <c r="AB1065" s="105"/>
      <c r="AC1065" s="33"/>
      <c r="AD1065" s="33"/>
      <c r="AE1065" s="33"/>
      <c r="AF1065" s="33"/>
      <c r="AG1065" s="80"/>
      <c r="AH1065" s="17">
        <f t="shared" si="706"/>
        <v>0</v>
      </c>
    </row>
    <row r="1066" spans="1:34" ht="40" customHeight="1" x14ac:dyDescent="0.25">
      <c r="A1066" s="233" t="s">
        <v>1413</v>
      </c>
      <c r="B1066" s="231"/>
      <c r="C1066" s="234"/>
      <c r="D1066" s="245"/>
      <c r="E1066" s="245"/>
      <c r="F1066" s="245"/>
      <c r="G1066" s="245"/>
      <c r="H1066" s="245"/>
      <c r="I1066" s="245"/>
      <c r="J1066" s="245"/>
      <c r="K1066" s="363"/>
      <c r="L1066" s="376"/>
      <c r="M1066" s="95"/>
      <c r="O1066" s="77"/>
      <c r="P1066" s="106"/>
      <c r="Q1066" s="96"/>
      <c r="S1066" s="96"/>
      <c r="U1066" s="96"/>
      <c r="V1066" s="96"/>
      <c r="X1066" s="96"/>
      <c r="Z1066" s="96"/>
      <c r="AB1066" s="97"/>
      <c r="AC1066" s="30"/>
      <c r="AD1066" s="30"/>
      <c r="AE1066" s="30"/>
      <c r="AF1066" s="30"/>
      <c r="AH1066" s="17">
        <f>IF($L$1067=0,0,1)</f>
        <v>0</v>
      </c>
    </row>
    <row r="1067" spans="1:34" ht="25" customHeight="1" x14ac:dyDescent="0.25">
      <c r="A1067" s="119" t="s">
        <v>188</v>
      </c>
      <c r="B1067" s="240"/>
      <c r="C1067" s="240"/>
      <c r="D1067" s="240"/>
      <c r="E1067" s="240"/>
      <c r="F1067" s="240"/>
      <c r="G1067" s="240"/>
      <c r="H1067" s="240"/>
      <c r="I1067" s="240"/>
      <c r="J1067" s="240"/>
      <c r="K1067" s="366">
        <f t="shared" ref="K1067:K1075" si="711">D1067+E1067+F1067+H1067+J1067</f>
        <v>0</v>
      </c>
      <c r="L1067" s="376">
        <f t="shared" ref="L1067:L1075" si="712">G1067+I1067+K1067</f>
        <v>0</v>
      </c>
      <c r="M1067" s="95"/>
      <c r="O1067" s="77">
        <f>IF(L1067&gt;1,1,0)</f>
        <v>0</v>
      </c>
      <c r="P1067" s="93"/>
      <c r="Q1067" s="96"/>
      <c r="S1067" s="96"/>
      <c r="U1067" s="96"/>
      <c r="V1067" s="96"/>
      <c r="X1067" s="96"/>
      <c r="Z1067" s="96"/>
      <c r="AB1067" s="97"/>
      <c r="AC1067" s="30">
        <f t="shared" ref="AC1067:AC1075" si="713">Q1067</f>
        <v>0</v>
      </c>
      <c r="AD1067" s="30">
        <f t="shared" ref="AD1067:AD1075" si="714">D1067+E1067+F1067+H1067+J1067</f>
        <v>0</v>
      </c>
      <c r="AE1067" s="30">
        <f t="shared" ref="AE1067:AE1075" si="715">G1067</f>
        <v>0</v>
      </c>
      <c r="AF1067" s="30">
        <f t="shared" ref="AF1067:AF1075" si="716">AC1067+AD1067+AE1067</f>
        <v>0</v>
      </c>
      <c r="AG1067" s="18" t="s">
        <v>1414</v>
      </c>
      <c r="AH1067" s="17">
        <f>IF($L$1067=0,0,1)</f>
        <v>0</v>
      </c>
    </row>
    <row r="1068" spans="1:34" ht="25" customHeight="1" x14ac:dyDescent="0.25">
      <c r="A1068" s="370" t="s">
        <v>1415</v>
      </c>
      <c r="B1068" s="366">
        <f t="shared" ref="B1068:J1068" si="717">B1067</f>
        <v>0</v>
      </c>
      <c r="C1068" s="366">
        <f t="shared" si="717"/>
        <v>0</v>
      </c>
      <c r="D1068" s="366">
        <f t="shared" si="717"/>
        <v>0</v>
      </c>
      <c r="E1068" s="366">
        <f t="shared" si="717"/>
        <v>0</v>
      </c>
      <c r="F1068" s="366">
        <f t="shared" si="717"/>
        <v>0</v>
      </c>
      <c r="G1068" s="366">
        <f t="shared" si="717"/>
        <v>0</v>
      </c>
      <c r="H1068" s="366">
        <f t="shared" si="717"/>
        <v>0</v>
      </c>
      <c r="I1068" s="366">
        <f t="shared" si="717"/>
        <v>0</v>
      </c>
      <c r="J1068" s="366">
        <f t="shared" si="717"/>
        <v>0</v>
      </c>
      <c r="K1068" s="366">
        <f t="shared" si="711"/>
        <v>0</v>
      </c>
      <c r="L1068" s="376">
        <f t="shared" si="712"/>
        <v>0</v>
      </c>
      <c r="M1068" s="95"/>
      <c r="O1068" s="77"/>
      <c r="P1068" s="93"/>
      <c r="Q1068" s="96"/>
      <c r="S1068" s="96"/>
      <c r="U1068" s="96"/>
      <c r="V1068" s="96"/>
      <c r="X1068" s="96"/>
      <c r="Z1068" s="96"/>
      <c r="AB1068" s="97"/>
      <c r="AC1068" s="30">
        <f t="shared" si="713"/>
        <v>0</v>
      </c>
      <c r="AD1068" s="30">
        <f t="shared" si="714"/>
        <v>0</v>
      </c>
      <c r="AE1068" s="30">
        <f t="shared" si="715"/>
        <v>0</v>
      </c>
      <c r="AF1068" s="30">
        <f t="shared" si="716"/>
        <v>0</v>
      </c>
      <c r="AG1068" s="18" t="s">
        <v>1416</v>
      </c>
      <c r="AH1068" s="17">
        <f t="shared" ref="AH1068:AH1076" si="718">IF($L$1067=0,0,1)</f>
        <v>0</v>
      </c>
    </row>
    <row r="1069" spans="1:34" ht="25" customHeight="1" x14ac:dyDescent="0.25">
      <c r="A1069" s="119" t="s">
        <v>1417</v>
      </c>
      <c r="B1069" s="274"/>
      <c r="C1069" s="274"/>
      <c r="D1069" s="274"/>
      <c r="E1069" s="274"/>
      <c r="F1069" s="274"/>
      <c r="G1069" s="274"/>
      <c r="H1069" s="274"/>
      <c r="I1069" s="274"/>
      <c r="J1069" s="274"/>
      <c r="K1069" s="383">
        <f t="shared" si="711"/>
        <v>0</v>
      </c>
      <c r="L1069" s="376">
        <f t="shared" si="712"/>
        <v>0</v>
      </c>
      <c r="M1069" s="95"/>
      <c r="O1069" s="77"/>
      <c r="P1069" s="93"/>
      <c r="Q1069" s="96"/>
      <c r="S1069" s="96"/>
      <c r="U1069" s="96"/>
      <c r="V1069" s="96"/>
      <c r="X1069" s="96"/>
      <c r="Z1069" s="96"/>
      <c r="AB1069" s="97"/>
      <c r="AC1069" s="30">
        <f t="shared" si="713"/>
        <v>0</v>
      </c>
      <c r="AD1069" s="30">
        <f t="shared" si="714"/>
        <v>0</v>
      </c>
      <c r="AE1069" s="30">
        <f t="shared" si="715"/>
        <v>0</v>
      </c>
      <c r="AF1069" s="30">
        <f t="shared" si="716"/>
        <v>0</v>
      </c>
      <c r="AG1069" s="18" t="s">
        <v>1418</v>
      </c>
      <c r="AH1069" s="17">
        <f t="shared" si="718"/>
        <v>0</v>
      </c>
    </row>
    <row r="1070" spans="1:34" ht="25" customHeight="1" x14ac:dyDescent="0.25">
      <c r="A1070" s="119" t="s">
        <v>1419</v>
      </c>
      <c r="B1070" s="274"/>
      <c r="C1070" s="274"/>
      <c r="D1070" s="274"/>
      <c r="E1070" s="274"/>
      <c r="F1070" s="274"/>
      <c r="G1070" s="274"/>
      <c r="H1070" s="274"/>
      <c r="I1070" s="274"/>
      <c r="J1070" s="274"/>
      <c r="K1070" s="383">
        <f t="shared" si="711"/>
        <v>0</v>
      </c>
      <c r="L1070" s="376">
        <f t="shared" si="712"/>
        <v>0</v>
      </c>
      <c r="M1070" s="95"/>
      <c r="O1070" s="77"/>
      <c r="P1070" s="93"/>
      <c r="Q1070" s="96"/>
      <c r="S1070" s="96"/>
      <c r="U1070" s="96"/>
      <c r="V1070" s="96"/>
      <c r="X1070" s="96"/>
      <c r="Z1070" s="96"/>
      <c r="AB1070" s="97"/>
      <c r="AC1070" s="30">
        <f t="shared" si="713"/>
        <v>0</v>
      </c>
      <c r="AD1070" s="30">
        <f t="shared" si="714"/>
        <v>0</v>
      </c>
      <c r="AE1070" s="30">
        <f t="shared" si="715"/>
        <v>0</v>
      </c>
      <c r="AF1070" s="30">
        <f t="shared" si="716"/>
        <v>0</v>
      </c>
      <c r="AG1070" s="18" t="s">
        <v>1420</v>
      </c>
      <c r="AH1070" s="17">
        <f t="shared" si="718"/>
        <v>0</v>
      </c>
    </row>
    <row r="1071" spans="1:34" ht="25" customHeight="1" x14ac:dyDescent="0.25">
      <c r="A1071" s="119" t="s">
        <v>1421</v>
      </c>
      <c r="B1071" s="274"/>
      <c r="C1071" s="274"/>
      <c r="D1071" s="274"/>
      <c r="E1071" s="274"/>
      <c r="F1071" s="274"/>
      <c r="G1071" s="274"/>
      <c r="H1071" s="274"/>
      <c r="I1071" s="274"/>
      <c r="J1071" s="274"/>
      <c r="K1071" s="383">
        <f t="shared" si="711"/>
        <v>0</v>
      </c>
      <c r="L1071" s="376">
        <f t="shared" si="712"/>
        <v>0</v>
      </c>
      <c r="M1071" s="95"/>
      <c r="O1071" s="77"/>
      <c r="P1071" s="93"/>
      <c r="Q1071" s="96"/>
      <c r="S1071" s="96"/>
      <c r="U1071" s="96"/>
      <c r="V1071" s="96"/>
      <c r="X1071" s="96"/>
      <c r="Z1071" s="96"/>
      <c r="AB1071" s="97"/>
      <c r="AC1071" s="30">
        <f t="shared" si="713"/>
        <v>0</v>
      </c>
      <c r="AD1071" s="30">
        <f t="shared" si="714"/>
        <v>0</v>
      </c>
      <c r="AE1071" s="30">
        <f t="shared" si="715"/>
        <v>0</v>
      </c>
      <c r="AF1071" s="30">
        <f t="shared" si="716"/>
        <v>0</v>
      </c>
      <c r="AG1071" s="18" t="s">
        <v>1422</v>
      </c>
      <c r="AH1071" s="17">
        <f t="shared" si="718"/>
        <v>0</v>
      </c>
    </row>
    <row r="1072" spans="1:34" ht="25" customHeight="1" x14ac:dyDescent="0.25">
      <c r="A1072" s="119" t="s">
        <v>1423</v>
      </c>
      <c r="B1072" s="274"/>
      <c r="C1072" s="274"/>
      <c r="D1072" s="274"/>
      <c r="E1072" s="274"/>
      <c r="F1072" s="274"/>
      <c r="G1072" s="274"/>
      <c r="H1072" s="274"/>
      <c r="I1072" s="274"/>
      <c r="J1072" s="274"/>
      <c r="K1072" s="383">
        <f t="shared" si="711"/>
        <v>0</v>
      </c>
      <c r="L1072" s="376">
        <f t="shared" si="712"/>
        <v>0</v>
      </c>
      <c r="M1072" s="95"/>
      <c r="O1072" s="77"/>
      <c r="P1072" s="93"/>
      <c r="Q1072" s="96"/>
      <c r="S1072" s="96"/>
      <c r="U1072" s="96"/>
      <c r="V1072" s="96"/>
      <c r="X1072" s="96"/>
      <c r="Z1072" s="96"/>
      <c r="AB1072" s="97"/>
      <c r="AC1072" s="30">
        <f t="shared" si="713"/>
        <v>0</v>
      </c>
      <c r="AD1072" s="30">
        <f t="shared" si="714"/>
        <v>0</v>
      </c>
      <c r="AE1072" s="30">
        <f t="shared" si="715"/>
        <v>0</v>
      </c>
      <c r="AF1072" s="30">
        <f t="shared" si="716"/>
        <v>0</v>
      </c>
      <c r="AG1072" s="18" t="s">
        <v>1424</v>
      </c>
      <c r="AH1072" s="17">
        <f t="shared" si="718"/>
        <v>0</v>
      </c>
    </row>
    <row r="1073" spans="1:34" ht="25" customHeight="1" x14ac:dyDescent="0.25">
      <c r="A1073" s="248">
        <v>0</v>
      </c>
      <c r="B1073" s="274"/>
      <c r="C1073" s="275"/>
      <c r="D1073" s="276"/>
      <c r="E1073" s="276"/>
      <c r="F1073" s="276"/>
      <c r="G1073" s="276"/>
      <c r="H1073" s="276"/>
      <c r="I1073" s="276"/>
      <c r="J1073" s="276"/>
      <c r="K1073" s="367">
        <f t="shared" si="711"/>
        <v>0</v>
      </c>
      <c r="L1073" s="376">
        <f t="shared" si="712"/>
        <v>0</v>
      </c>
      <c r="M1073" s="95"/>
      <c r="O1073" s="77"/>
      <c r="P1073" s="93"/>
      <c r="Q1073" s="96"/>
      <c r="S1073" s="96"/>
      <c r="U1073" s="96"/>
      <c r="V1073" s="96"/>
      <c r="X1073" s="96"/>
      <c r="Z1073" s="96"/>
      <c r="AB1073" s="97"/>
      <c r="AC1073" s="30">
        <f t="shared" si="713"/>
        <v>0</v>
      </c>
      <c r="AD1073" s="30">
        <f t="shared" si="714"/>
        <v>0</v>
      </c>
      <c r="AE1073" s="30">
        <f t="shared" si="715"/>
        <v>0</v>
      </c>
      <c r="AF1073" s="30">
        <f t="shared" si="716"/>
        <v>0</v>
      </c>
      <c r="AG1073" s="18">
        <v>0</v>
      </c>
      <c r="AH1073" s="17">
        <f t="shared" si="718"/>
        <v>0</v>
      </c>
    </row>
    <row r="1074" spans="1:34" ht="25" customHeight="1" x14ac:dyDescent="0.25">
      <c r="A1074" s="248">
        <v>0</v>
      </c>
      <c r="B1074" s="274"/>
      <c r="C1074" s="275"/>
      <c r="D1074" s="276"/>
      <c r="E1074" s="276"/>
      <c r="F1074" s="276"/>
      <c r="G1074" s="276"/>
      <c r="H1074" s="276"/>
      <c r="I1074" s="276"/>
      <c r="J1074" s="276"/>
      <c r="K1074" s="367">
        <f t="shared" si="711"/>
        <v>0</v>
      </c>
      <c r="L1074" s="376">
        <f t="shared" si="712"/>
        <v>0</v>
      </c>
      <c r="M1074" s="95"/>
      <c r="O1074" s="77"/>
      <c r="P1074" s="93"/>
      <c r="Q1074" s="96"/>
      <c r="S1074" s="96"/>
      <c r="U1074" s="96"/>
      <c r="V1074" s="96"/>
      <c r="X1074" s="96"/>
      <c r="Z1074" s="96"/>
      <c r="AB1074" s="97"/>
      <c r="AC1074" s="30">
        <f t="shared" si="713"/>
        <v>0</v>
      </c>
      <c r="AD1074" s="30">
        <f t="shared" si="714"/>
        <v>0</v>
      </c>
      <c r="AE1074" s="30">
        <f t="shared" si="715"/>
        <v>0</v>
      </c>
      <c r="AF1074" s="30">
        <f t="shared" si="716"/>
        <v>0</v>
      </c>
      <c r="AG1074" s="18">
        <v>0</v>
      </c>
      <c r="AH1074" s="17">
        <f t="shared" si="718"/>
        <v>0</v>
      </c>
    </row>
    <row r="1075" spans="1:34" ht="25" customHeight="1" x14ac:dyDescent="0.25">
      <c r="A1075" s="248">
        <v>0</v>
      </c>
      <c r="B1075" s="240"/>
      <c r="C1075" s="241"/>
      <c r="D1075" s="263"/>
      <c r="E1075" s="263"/>
      <c r="F1075" s="263"/>
      <c r="G1075" s="263"/>
      <c r="H1075" s="263"/>
      <c r="I1075" s="263"/>
      <c r="J1075" s="263"/>
      <c r="K1075" s="363">
        <f t="shared" si="711"/>
        <v>0</v>
      </c>
      <c r="L1075" s="376">
        <f t="shared" si="712"/>
        <v>0</v>
      </c>
      <c r="M1075" s="95"/>
      <c r="O1075" s="77"/>
      <c r="P1075" s="93"/>
      <c r="Q1075" s="96"/>
      <c r="S1075" s="96"/>
      <c r="U1075" s="96"/>
      <c r="V1075" s="96"/>
      <c r="X1075" s="96"/>
      <c r="Z1075" s="96"/>
      <c r="AB1075" s="97"/>
      <c r="AC1075" s="30">
        <f t="shared" si="713"/>
        <v>0</v>
      </c>
      <c r="AD1075" s="30">
        <f t="shared" si="714"/>
        <v>0</v>
      </c>
      <c r="AE1075" s="30">
        <f t="shared" si="715"/>
        <v>0</v>
      </c>
      <c r="AF1075" s="30">
        <f t="shared" si="716"/>
        <v>0</v>
      </c>
      <c r="AG1075" s="18">
        <v>0</v>
      </c>
      <c r="AH1075" s="17">
        <f t="shared" si="718"/>
        <v>0</v>
      </c>
    </row>
    <row r="1076" spans="1:34" ht="25" customHeight="1" thickBot="1" x14ac:dyDescent="0.3">
      <c r="A1076" s="249"/>
      <c r="B1076" s="250"/>
      <c r="C1076" s="251"/>
      <c r="D1076" s="264"/>
      <c r="E1076" s="264"/>
      <c r="F1076" s="264"/>
      <c r="G1076" s="264"/>
      <c r="H1076" s="264"/>
      <c r="I1076" s="264"/>
      <c r="J1076" s="264"/>
      <c r="K1076" s="379"/>
      <c r="L1076" s="378"/>
      <c r="M1076" s="101"/>
      <c r="N1076" s="102"/>
      <c r="O1076" s="77"/>
      <c r="P1076" s="99"/>
      <c r="Q1076" s="103"/>
      <c r="R1076" s="104"/>
      <c r="S1076" s="103"/>
      <c r="T1076" s="104"/>
      <c r="U1076" s="103"/>
      <c r="V1076" s="103"/>
      <c r="W1076" s="104"/>
      <c r="X1076" s="103"/>
      <c r="Y1076" s="104"/>
      <c r="Z1076" s="103"/>
      <c r="AA1076" s="104"/>
      <c r="AB1076" s="105"/>
      <c r="AC1076" s="33"/>
      <c r="AD1076" s="33"/>
      <c r="AE1076" s="33"/>
      <c r="AF1076" s="33"/>
      <c r="AG1076" s="80"/>
      <c r="AH1076" s="17">
        <f t="shared" si="718"/>
        <v>0</v>
      </c>
    </row>
    <row r="1077" spans="1:34" ht="40" customHeight="1" x14ac:dyDescent="0.25">
      <c r="A1077" s="233" t="s">
        <v>1425</v>
      </c>
      <c r="B1077" s="236"/>
      <c r="C1077" s="237"/>
      <c r="D1077" s="246"/>
      <c r="E1077" s="246"/>
      <c r="F1077" s="246"/>
      <c r="G1077" s="246"/>
      <c r="H1077" s="246"/>
      <c r="I1077" s="246"/>
      <c r="J1077" s="246"/>
      <c r="K1077" s="357"/>
      <c r="L1077" s="376"/>
      <c r="M1077" s="95"/>
      <c r="O1077" s="77"/>
      <c r="P1077" s="106"/>
      <c r="Q1077" s="96"/>
      <c r="S1077" s="96"/>
      <c r="U1077" s="96"/>
      <c r="V1077" s="96"/>
      <c r="X1077" s="96"/>
      <c r="Z1077" s="96"/>
      <c r="AB1077" s="97"/>
      <c r="AC1077" s="30"/>
      <c r="AD1077" s="30"/>
      <c r="AE1077" s="30"/>
      <c r="AF1077" s="30"/>
      <c r="AH1077" s="17">
        <f>IF($L$1078=0,0,1)</f>
        <v>0</v>
      </c>
    </row>
    <row r="1078" spans="1:34" ht="25" customHeight="1" x14ac:dyDescent="0.25">
      <c r="A1078" s="119" t="s">
        <v>188</v>
      </c>
      <c r="B1078" s="238"/>
      <c r="C1078" s="238"/>
      <c r="D1078" s="238"/>
      <c r="E1078" s="238"/>
      <c r="F1078" s="238"/>
      <c r="G1078" s="238"/>
      <c r="H1078" s="238"/>
      <c r="I1078" s="238"/>
      <c r="J1078" s="238"/>
      <c r="K1078" s="372">
        <f t="shared" ref="K1078:K1092" si="719">D1078+E1078+F1078+H1078+J1078</f>
        <v>0</v>
      </c>
      <c r="L1078" s="376">
        <f t="shared" ref="L1078:L1092" si="720">G1078+I1078+K1078</f>
        <v>0</v>
      </c>
      <c r="M1078" s="95"/>
      <c r="O1078" s="77">
        <f>IF(L1078&gt;1,1,0)</f>
        <v>0</v>
      </c>
      <c r="P1078" s="93"/>
      <c r="Q1078" s="96"/>
      <c r="S1078" s="96"/>
      <c r="U1078" s="96"/>
      <c r="V1078" s="96"/>
      <c r="X1078" s="96"/>
      <c r="Z1078" s="96"/>
      <c r="AB1078" s="97"/>
      <c r="AC1078" s="30">
        <f t="shared" ref="AC1078:AC1092" si="721">Q1078</f>
        <v>0</v>
      </c>
      <c r="AD1078" s="30">
        <f t="shared" ref="AD1078:AD1092" si="722">D1078+E1078+F1078+H1078+J1078</f>
        <v>0</v>
      </c>
      <c r="AE1078" s="30">
        <f t="shared" ref="AE1078:AE1092" si="723">G1078</f>
        <v>0</v>
      </c>
      <c r="AF1078" s="30">
        <f t="shared" ref="AF1078:AF1092" si="724">AC1078+AD1078+AE1078</f>
        <v>0</v>
      </c>
      <c r="AG1078" s="18" t="s">
        <v>1426</v>
      </c>
      <c r="AH1078" s="17">
        <f>IF($L$1078=0,0,1)</f>
        <v>0</v>
      </c>
    </row>
    <row r="1079" spans="1:34" ht="25" customHeight="1" x14ac:dyDescent="0.25">
      <c r="A1079" s="119" t="s">
        <v>1427</v>
      </c>
      <c r="B1079" s="274"/>
      <c r="C1079" s="274"/>
      <c r="D1079" s="274"/>
      <c r="E1079" s="274"/>
      <c r="F1079" s="274"/>
      <c r="G1079" s="274"/>
      <c r="H1079" s="274"/>
      <c r="I1079" s="274"/>
      <c r="J1079" s="274"/>
      <c r="K1079" s="383">
        <f t="shared" si="719"/>
        <v>0</v>
      </c>
      <c r="L1079" s="376">
        <f t="shared" si="720"/>
        <v>0</v>
      </c>
      <c r="M1079" s="95"/>
      <c r="O1079" s="77"/>
      <c r="P1079" s="93"/>
      <c r="Q1079" s="96"/>
      <c r="S1079" s="96"/>
      <c r="U1079" s="96"/>
      <c r="V1079" s="96"/>
      <c r="X1079" s="96"/>
      <c r="Z1079" s="96"/>
      <c r="AB1079" s="97"/>
      <c r="AC1079" s="30">
        <f t="shared" si="721"/>
        <v>0</v>
      </c>
      <c r="AD1079" s="30">
        <f t="shared" si="722"/>
        <v>0</v>
      </c>
      <c r="AE1079" s="30">
        <f t="shared" si="723"/>
        <v>0</v>
      </c>
      <c r="AF1079" s="30">
        <f t="shared" si="724"/>
        <v>0</v>
      </c>
      <c r="AG1079" s="18" t="s">
        <v>1428</v>
      </c>
      <c r="AH1079" s="17">
        <f t="shared" ref="AH1079:AH1095" si="725">IF($L$1078=0,0,1)</f>
        <v>0</v>
      </c>
    </row>
    <row r="1080" spans="1:34" ht="25" customHeight="1" x14ac:dyDescent="0.25">
      <c r="A1080" s="119" t="s">
        <v>1429</v>
      </c>
      <c r="B1080" s="274"/>
      <c r="C1080" s="274"/>
      <c r="D1080" s="274"/>
      <c r="E1080" s="274"/>
      <c r="F1080" s="274"/>
      <c r="G1080" s="274"/>
      <c r="H1080" s="274"/>
      <c r="I1080" s="274"/>
      <c r="J1080" s="274"/>
      <c r="K1080" s="383">
        <f t="shared" si="719"/>
        <v>0</v>
      </c>
      <c r="L1080" s="376">
        <f t="shared" si="720"/>
        <v>0</v>
      </c>
      <c r="M1080" s="95"/>
      <c r="O1080" s="77"/>
      <c r="P1080" s="93"/>
      <c r="Q1080" s="96"/>
      <c r="S1080" s="96"/>
      <c r="U1080" s="96"/>
      <c r="V1080" s="96"/>
      <c r="X1080" s="96"/>
      <c r="Z1080" s="96"/>
      <c r="AB1080" s="97"/>
      <c r="AC1080" s="30">
        <f t="shared" si="721"/>
        <v>0</v>
      </c>
      <c r="AD1080" s="30">
        <f t="shared" si="722"/>
        <v>0</v>
      </c>
      <c r="AE1080" s="30">
        <f t="shared" si="723"/>
        <v>0</v>
      </c>
      <c r="AF1080" s="30">
        <f t="shared" si="724"/>
        <v>0</v>
      </c>
      <c r="AG1080" s="18" t="s">
        <v>1430</v>
      </c>
      <c r="AH1080" s="17">
        <f t="shared" si="725"/>
        <v>0</v>
      </c>
    </row>
    <row r="1081" spans="1:34" ht="25" customHeight="1" x14ac:dyDescent="0.25">
      <c r="A1081" s="119" t="s">
        <v>1431</v>
      </c>
      <c r="B1081" s="238"/>
      <c r="C1081" s="238"/>
      <c r="D1081" s="238"/>
      <c r="E1081" s="238"/>
      <c r="F1081" s="238"/>
      <c r="G1081" s="238"/>
      <c r="H1081" s="238"/>
      <c r="I1081" s="238"/>
      <c r="J1081" s="238"/>
      <c r="K1081" s="372">
        <f t="shared" si="719"/>
        <v>0</v>
      </c>
      <c r="L1081" s="376">
        <f t="shared" si="720"/>
        <v>0</v>
      </c>
      <c r="M1081" s="95"/>
      <c r="O1081" s="77"/>
      <c r="P1081" s="93"/>
      <c r="Q1081" s="96"/>
      <c r="S1081" s="96"/>
      <c r="U1081" s="96"/>
      <c r="V1081" s="96"/>
      <c r="X1081" s="96"/>
      <c r="Z1081" s="96"/>
      <c r="AB1081" s="97"/>
      <c r="AC1081" s="30">
        <f t="shared" si="721"/>
        <v>0</v>
      </c>
      <c r="AD1081" s="30">
        <f t="shared" si="722"/>
        <v>0</v>
      </c>
      <c r="AE1081" s="30">
        <f t="shared" si="723"/>
        <v>0</v>
      </c>
      <c r="AF1081" s="30">
        <f t="shared" si="724"/>
        <v>0</v>
      </c>
      <c r="AG1081" s="18" t="s">
        <v>1432</v>
      </c>
      <c r="AH1081" s="17">
        <f t="shared" si="725"/>
        <v>0</v>
      </c>
    </row>
    <row r="1082" spans="1:34" ht="25" customHeight="1" x14ac:dyDescent="0.25">
      <c r="A1082" s="260" t="s">
        <v>1433</v>
      </c>
      <c r="B1082" s="238"/>
      <c r="C1082" s="238"/>
      <c r="D1082" s="238"/>
      <c r="E1082" s="238"/>
      <c r="F1082" s="238"/>
      <c r="G1082" s="238"/>
      <c r="H1082" s="238"/>
      <c r="I1082" s="238"/>
      <c r="J1082" s="238"/>
      <c r="K1082" s="372">
        <f t="shared" si="719"/>
        <v>0</v>
      </c>
      <c r="L1082" s="376">
        <f t="shared" si="720"/>
        <v>0</v>
      </c>
      <c r="M1082" s="95"/>
      <c r="O1082" s="77"/>
      <c r="P1082" s="120"/>
      <c r="Q1082" s="96"/>
      <c r="S1082" s="96"/>
      <c r="U1082" s="96"/>
      <c r="V1082" s="96"/>
      <c r="X1082" s="96"/>
      <c r="Z1082" s="96"/>
      <c r="AB1082" s="97"/>
      <c r="AC1082" s="30">
        <f t="shared" si="721"/>
        <v>0</v>
      </c>
      <c r="AD1082" s="30">
        <f t="shared" si="722"/>
        <v>0</v>
      </c>
      <c r="AE1082" s="30">
        <f t="shared" si="723"/>
        <v>0</v>
      </c>
      <c r="AF1082" s="30">
        <f t="shared" si="724"/>
        <v>0</v>
      </c>
      <c r="AG1082" s="18" t="s">
        <v>1434</v>
      </c>
      <c r="AH1082" s="17">
        <f t="shared" si="725"/>
        <v>0</v>
      </c>
    </row>
    <row r="1083" spans="1:34" ht="25" customHeight="1" x14ac:dyDescent="0.25">
      <c r="A1083" s="260" t="s">
        <v>1435</v>
      </c>
      <c r="B1083" s="238"/>
      <c r="C1083" s="238"/>
      <c r="D1083" s="238"/>
      <c r="E1083" s="238"/>
      <c r="F1083" s="238"/>
      <c r="G1083" s="238"/>
      <c r="H1083" s="238"/>
      <c r="I1083" s="238"/>
      <c r="J1083" s="238"/>
      <c r="K1083" s="372">
        <f t="shared" si="719"/>
        <v>0</v>
      </c>
      <c r="L1083" s="376">
        <f t="shared" si="720"/>
        <v>0</v>
      </c>
      <c r="M1083" s="95"/>
      <c r="O1083" s="77"/>
      <c r="P1083" s="120"/>
      <c r="Q1083" s="96"/>
      <c r="S1083" s="96"/>
      <c r="U1083" s="96"/>
      <c r="V1083" s="96"/>
      <c r="X1083" s="96"/>
      <c r="Z1083" s="96"/>
      <c r="AB1083" s="97"/>
      <c r="AC1083" s="30">
        <f t="shared" si="721"/>
        <v>0</v>
      </c>
      <c r="AD1083" s="30">
        <f t="shared" si="722"/>
        <v>0</v>
      </c>
      <c r="AE1083" s="30">
        <f t="shared" si="723"/>
        <v>0</v>
      </c>
      <c r="AF1083" s="30">
        <f t="shared" si="724"/>
        <v>0</v>
      </c>
      <c r="AG1083" s="18" t="s">
        <v>1436</v>
      </c>
      <c r="AH1083" s="17">
        <f t="shared" si="725"/>
        <v>0</v>
      </c>
    </row>
    <row r="1084" spans="1:34" ht="25" customHeight="1" x14ac:dyDescent="0.25">
      <c r="A1084" s="260" t="s">
        <v>1437</v>
      </c>
      <c r="B1084" s="274"/>
      <c r="C1084" s="274"/>
      <c r="D1084" s="274"/>
      <c r="E1084" s="274"/>
      <c r="F1084" s="274"/>
      <c r="G1084" s="274"/>
      <c r="H1084" s="274"/>
      <c r="I1084" s="274"/>
      <c r="J1084" s="274"/>
      <c r="K1084" s="383">
        <f t="shared" si="719"/>
        <v>0</v>
      </c>
      <c r="L1084" s="376">
        <f t="shared" si="720"/>
        <v>0</v>
      </c>
      <c r="M1084" s="95"/>
      <c r="O1084" s="77"/>
      <c r="P1084" s="120"/>
      <c r="Q1084" s="96"/>
      <c r="S1084" s="96"/>
      <c r="U1084" s="96"/>
      <c r="V1084" s="96"/>
      <c r="X1084" s="96"/>
      <c r="Z1084" s="96"/>
      <c r="AB1084" s="97"/>
      <c r="AC1084" s="30">
        <f t="shared" si="721"/>
        <v>0</v>
      </c>
      <c r="AD1084" s="30">
        <f t="shared" si="722"/>
        <v>0</v>
      </c>
      <c r="AE1084" s="30">
        <f t="shared" si="723"/>
        <v>0</v>
      </c>
      <c r="AF1084" s="30">
        <f t="shared" si="724"/>
        <v>0</v>
      </c>
      <c r="AG1084" s="18" t="s">
        <v>1438</v>
      </c>
      <c r="AH1084" s="17">
        <f t="shared" si="725"/>
        <v>0</v>
      </c>
    </row>
    <row r="1085" spans="1:34" ht="25" customHeight="1" x14ac:dyDescent="0.25">
      <c r="A1085" s="260" t="s">
        <v>1439</v>
      </c>
      <c r="B1085" s="274"/>
      <c r="C1085" s="274"/>
      <c r="D1085" s="274"/>
      <c r="E1085" s="274"/>
      <c r="F1085" s="274"/>
      <c r="G1085" s="274"/>
      <c r="H1085" s="274"/>
      <c r="I1085" s="274"/>
      <c r="J1085" s="274"/>
      <c r="K1085" s="383">
        <f t="shared" si="719"/>
        <v>0</v>
      </c>
      <c r="L1085" s="376">
        <f t="shared" si="720"/>
        <v>0</v>
      </c>
      <c r="M1085" s="95"/>
      <c r="O1085" s="77"/>
      <c r="P1085" s="120"/>
      <c r="Q1085" s="96"/>
      <c r="S1085" s="96"/>
      <c r="U1085" s="96"/>
      <c r="V1085" s="96"/>
      <c r="X1085" s="96"/>
      <c r="Z1085" s="96"/>
      <c r="AB1085" s="97"/>
      <c r="AC1085" s="30">
        <f t="shared" si="721"/>
        <v>0</v>
      </c>
      <c r="AD1085" s="30">
        <f t="shared" si="722"/>
        <v>0</v>
      </c>
      <c r="AE1085" s="30">
        <f t="shared" si="723"/>
        <v>0</v>
      </c>
      <c r="AF1085" s="30">
        <f t="shared" si="724"/>
        <v>0</v>
      </c>
      <c r="AG1085" s="18" t="s">
        <v>1440</v>
      </c>
      <c r="AH1085" s="17">
        <f t="shared" si="725"/>
        <v>0</v>
      </c>
    </row>
    <row r="1086" spans="1:34" ht="25" customHeight="1" x14ac:dyDescent="0.25">
      <c r="A1086" s="388" t="s">
        <v>1441</v>
      </c>
      <c r="B1086" s="383"/>
      <c r="C1086" s="383"/>
      <c r="D1086" s="383">
        <f>D1078-D1081</f>
        <v>0</v>
      </c>
      <c r="E1086" s="383">
        <f t="shared" ref="E1086:J1086" si="726">E1078-E1081</f>
        <v>0</v>
      </c>
      <c r="F1086" s="383">
        <f t="shared" si="726"/>
        <v>0</v>
      </c>
      <c r="G1086" s="383">
        <f t="shared" si="726"/>
        <v>0</v>
      </c>
      <c r="H1086" s="383">
        <f t="shared" si="726"/>
        <v>0</v>
      </c>
      <c r="I1086" s="383">
        <f t="shared" si="726"/>
        <v>0</v>
      </c>
      <c r="J1086" s="383">
        <f t="shared" si="726"/>
        <v>0</v>
      </c>
      <c r="K1086" s="383">
        <f t="shared" si="719"/>
        <v>0</v>
      </c>
      <c r="L1086" s="376">
        <f t="shared" si="720"/>
        <v>0</v>
      </c>
      <c r="M1086" s="95"/>
      <c r="O1086" s="77"/>
      <c r="P1086" s="120"/>
      <c r="Q1086" s="96"/>
      <c r="S1086" s="96"/>
      <c r="U1086" s="96"/>
      <c r="V1086" s="96"/>
      <c r="X1086" s="96"/>
      <c r="Z1086" s="96"/>
      <c r="AB1086" s="97"/>
      <c r="AC1086" s="30">
        <f t="shared" si="721"/>
        <v>0</v>
      </c>
      <c r="AD1086" s="30">
        <f t="shared" si="722"/>
        <v>0</v>
      </c>
      <c r="AE1086" s="30">
        <f t="shared" si="723"/>
        <v>0</v>
      </c>
      <c r="AF1086" s="30">
        <f t="shared" si="724"/>
        <v>0</v>
      </c>
      <c r="AG1086" s="18" t="s">
        <v>1442</v>
      </c>
      <c r="AH1086" s="17">
        <f t="shared" si="725"/>
        <v>0</v>
      </c>
    </row>
    <row r="1087" spans="1:34" ht="25" customHeight="1" x14ac:dyDescent="0.25">
      <c r="A1087" s="388" t="s">
        <v>1443</v>
      </c>
      <c r="B1087" s="383"/>
      <c r="C1087" s="383"/>
      <c r="D1087" s="383">
        <f>D1081</f>
        <v>0</v>
      </c>
      <c r="E1087" s="383">
        <f t="shared" ref="E1087:J1087" si="727">E1081</f>
        <v>0</v>
      </c>
      <c r="F1087" s="383">
        <f t="shared" si="727"/>
        <v>0</v>
      </c>
      <c r="G1087" s="383">
        <f t="shared" si="727"/>
        <v>0</v>
      </c>
      <c r="H1087" s="383">
        <f t="shared" si="727"/>
        <v>0</v>
      </c>
      <c r="I1087" s="383">
        <f t="shared" si="727"/>
        <v>0</v>
      </c>
      <c r="J1087" s="383">
        <f t="shared" si="727"/>
        <v>0</v>
      </c>
      <c r="K1087" s="383">
        <f t="shared" si="719"/>
        <v>0</v>
      </c>
      <c r="L1087" s="376">
        <f t="shared" si="720"/>
        <v>0</v>
      </c>
      <c r="M1087" s="95"/>
      <c r="O1087" s="77"/>
      <c r="P1087" s="120"/>
      <c r="Q1087" s="96"/>
      <c r="S1087" s="96"/>
      <c r="U1087" s="96"/>
      <c r="V1087" s="96"/>
      <c r="X1087" s="96"/>
      <c r="Z1087" s="96"/>
      <c r="AB1087" s="97"/>
      <c r="AC1087" s="30">
        <f t="shared" si="721"/>
        <v>0</v>
      </c>
      <c r="AD1087" s="30">
        <f t="shared" si="722"/>
        <v>0</v>
      </c>
      <c r="AE1087" s="30">
        <f t="shared" si="723"/>
        <v>0</v>
      </c>
      <c r="AF1087" s="30">
        <f t="shared" si="724"/>
        <v>0</v>
      </c>
      <c r="AG1087" s="18" t="s">
        <v>1444</v>
      </c>
      <c r="AH1087" s="17">
        <f t="shared" si="725"/>
        <v>0</v>
      </c>
    </row>
    <row r="1088" spans="1:34" ht="25" customHeight="1" x14ac:dyDescent="0.25">
      <c r="A1088" s="260" t="s">
        <v>1445</v>
      </c>
      <c r="B1088" s="274"/>
      <c r="C1088" s="274"/>
      <c r="D1088" s="274"/>
      <c r="E1088" s="274"/>
      <c r="F1088" s="274"/>
      <c r="G1088" s="274"/>
      <c r="H1088" s="274"/>
      <c r="I1088" s="274"/>
      <c r="J1088" s="274"/>
      <c r="K1088" s="383">
        <f t="shared" si="719"/>
        <v>0</v>
      </c>
      <c r="L1088" s="376">
        <f t="shared" si="720"/>
        <v>0</v>
      </c>
      <c r="M1088" s="95"/>
      <c r="O1088" s="77"/>
      <c r="P1088" s="120"/>
      <c r="Q1088" s="96"/>
      <c r="S1088" s="96"/>
      <c r="U1088" s="96"/>
      <c r="V1088" s="96"/>
      <c r="X1088" s="96"/>
      <c r="Z1088" s="96"/>
      <c r="AB1088" s="97"/>
      <c r="AC1088" s="30">
        <f t="shared" si="721"/>
        <v>0</v>
      </c>
      <c r="AD1088" s="30">
        <f t="shared" si="722"/>
        <v>0</v>
      </c>
      <c r="AE1088" s="30">
        <f t="shared" si="723"/>
        <v>0</v>
      </c>
      <c r="AF1088" s="30">
        <f t="shared" si="724"/>
        <v>0</v>
      </c>
      <c r="AG1088" s="18" t="s">
        <v>1446</v>
      </c>
      <c r="AH1088" s="17">
        <f t="shared" si="725"/>
        <v>0</v>
      </c>
    </row>
    <row r="1089" spans="1:34" ht="25" customHeight="1" x14ac:dyDescent="0.25">
      <c r="A1089" s="260" t="s">
        <v>1447</v>
      </c>
      <c r="B1089" s="274"/>
      <c r="C1089" s="274"/>
      <c r="D1089" s="274"/>
      <c r="E1089" s="274"/>
      <c r="F1089" s="274"/>
      <c r="G1089" s="274"/>
      <c r="H1089" s="274"/>
      <c r="I1089" s="274"/>
      <c r="J1089" s="274"/>
      <c r="K1089" s="383">
        <f t="shared" si="719"/>
        <v>0</v>
      </c>
      <c r="L1089" s="376">
        <f t="shared" si="720"/>
        <v>0</v>
      </c>
      <c r="M1089" s="95"/>
      <c r="O1089" s="77"/>
      <c r="P1089" s="120"/>
      <c r="Q1089" s="96"/>
      <c r="S1089" s="96"/>
      <c r="U1089" s="96"/>
      <c r="V1089" s="96"/>
      <c r="X1089" s="96"/>
      <c r="Z1089" s="96"/>
      <c r="AB1089" s="97"/>
      <c r="AC1089" s="30">
        <f t="shared" si="721"/>
        <v>0</v>
      </c>
      <c r="AD1089" s="30">
        <f t="shared" si="722"/>
        <v>0</v>
      </c>
      <c r="AE1089" s="30">
        <f t="shared" si="723"/>
        <v>0</v>
      </c>
      <c r="AF1089" s="30">
        <f t="shared" si="724"/>
        <v>0</v>
      </c>
      <c r="AG1089" s="18" t="s">
        <v>1448</v>
      </c>
      <c r="AH1089" s="17">
        <f t="shared" si="725"/>
        <v>0</v>
      </c>
    </row>
    <row r="1090" spans="1:34" ht="25" customHeight="1" x14ac:dyDescent="0.25">
      <c r="A1090" s="261">
        <v>0</v>
      </c>
      <c r="B1090" s="274"/>
      <c r="C1090" s="275"/>
      <c r="D1090" s="276"/>
      <c r="E1090" s="276"/>
      <c r="F1090" s="276"/>
      <c r="G1090" s="276"/>
      <c r="H1090" s="276"/>
      <c r="I1090" s="276"/>
      <c r="J1090" s="276"/>
      <c r="K1090" s="367">
        <f t="shared" si="719"/>
        <v>0</v>
      </c>
      <c r="L1090" s="376">
        <f t="shared" si="720"/>
        <v>0</v>
      </c>
      <c r="M1090" s="95"/>
      <c r="O1090" s="77"/>
      <c r="P1090" s="120"/>
      <c r="Q1090" s="96"/>
      <c r="S1090" s="96"/>
      <c r="U1090" s="96"/>
      <c r="V1090" s="96"/>
      <c r="X1090" s="96"/>
      <c r="Z1090" s="96"/>
      <c r="AB1090" s="97"/>
      <c r="AC1090" s="30">
        <f t="shared" si="721"/>
        <v>0</v>
      </c>
      <c r="AD1090" s="30">
        <f t="shared" si="722"/>
        <v>0</v>
      </c>
      <c r="AE1090" s="30">
        <f t="shared" si="723"/>
        <v>0</v>
      </c>
      <c r="AF1090" s="30">
        <f t="shared" si="724"/>
        <v>0</v>
      </c>
      <c r="AG1090" s="18">
        <v>0</v>
      </c>
      <c r="AH1090" s="17">
        <f t="shared" si="725"/>
        <v>0</v>
      </c>
    </row>
    <row r="1091" spans="1:34" ht="25" customHeight="1" x14ac:dyDescent="0.25">
      <c r="A1091" s="261">
        <v>0</v>
      </c>
      <c r="B1091" s="274"/>
      <c r="C1091" s="275"/>
      <c r="D1091" s="276"/>
      <c r="E1091" s="276"/>
      <c r="F1091" s="276"/>
      <c r="G1091" s="276"/>
      <c r="H1091" s="276"/>
      <c r="I1091" s="276"/>
      <c r="J1091" s="276"/>
      <c r="K1091" s="367">
        <f t="shared" si="719"/>
        <v>0</v>
      </c>
      <c r="L1091" s="376">
        <f t="shared" si="720"/>
        <v>0</v>
      </c>
      <c r="M1091" s="95"/>
      <c r="O1091" s="77"/>
      <c r="P1091" s="120"/>
      <c r="Q1091" s="96"/>
      <c r="S1091" s="96"/>
      <c r="U1091" s="96"/>
      <c r="V1091" s="96"/>
      <c r="X1091" s="96"/>
      <c r="Z1091" s="96"/>
      <c r="AB1091" s="97"/>
      <c r="AC1091" s="30">
        <f t="shared" si="721"/>
        <v>0</v>
      </c>
      <c r="AD1091" s="30">
        <f t="shared" si="722"/>
        <v>0</v>
      </c>
      <c r="AE1091" s="30">
        <f t="shared" si="723"/>
        <v>0</v>
      </c>
      <c r="AF1091" s="30">
        <f t="shared" si="724"/>
        <v>0</v>
      </c>
      <c r="AG1091" s="18">
        <v>0</v>
      </c>
      <c r="AH1091" s="17">
        <f t="shared" si="725"/>
        <v>0</v>
      </c>
    </row>
    <row r="1092" spans="1:34" ht="25" customHeight="1" x14ac:dyDescent="0.25">
      <c r="A1092" s="261">
        <v>0</v>
      </c>
      <c r="B1092" s="274"/>
      <c r="C1092" s="275"/>
      <c r="D1092" s="276"/>
      <c r="E1092" s="276"/>
      <c r="F1092" s="276"/>
      <c r="G1092" s="276"/>
      <c r="H1092" s="276"/>
      <c r="I1092" s="276"/>
      <c r="J1092" s="276"/>
      <c r="K1092" s="367">
        <f t="shared" si="719"/>
        <v>0</v>
      </c>
      <c r="L1092" s="376">
        <f t="shared" si="720"/>
        <v>0</v>
      </c>
      <c r="M1092" s="95"/>
      <c r="O1092" s="77"/>
      <c r="P1092" s="120"/>
      <c r="Q1092" s="96"/>
      <c r="S1092" s="96"/>
      <c r="U1092" s="96"/>
      <c r="V1092" s="96"/>
      <c r="X1092" s="96"/>
      <c r="Z1092" s="96"/>
      <c r="AB1092" s="97"/>
      <c r="AC1092" s="30">
        <f t="shared" si="721"/>
        <v>0</v>
      </c>
      <c r="AD1092" s="30">
        <f t="shared" si="722"/>
        <v>0</v>
      </c>
      <c r="AE1092" s="30">
        <f t="shared" si="723"/>
        <v>0</v>
      </c>
      <c r="AF1092" s="30">
        <f t="shared" si="724"/>
        <v>0</v>
      </c>
      <c r="AG1092" s="18">
        <v>0</v>
      </c>
      <c r="AH1092" s="17">
        <f t="shared" si="725"/>
        <v>0</v>
      </c>
    </row>
    <row r="1093" spans="1:34" s="66" customFormat="1" ht="25" customHeight="1" x14ac:dyDescent="0.25">
      <c r="A1093" s="252" t="s">
        <v>235</v>
      </c>
      <c r="B1093" s="253" t="str">
        <f>IF(B1078-B1079-B1080=0,"OK","OUT OF BALANCE BY")</f>
        <v>OK</v>
      </c>
      <c r="C1093" s="254" t="str">
        <f t="shared" ref="C1093:L1093" si="728">IF(C1078-C1079-C1080=0,"OK","OUT OF BALANCE BY")</f>
        <v>OK</v>
      </c>
      <c r="D1093" s="268" t="str">
        <f t="shared" si="728"/>
        <v>OK</v>
      </c>
      <c r="E1093" s="268" t="str">
        <f t="shared" si="728"/>
        <v>OK</v>
      </c>
      <c r="F1093" s="268" t="str">
        <f t="shared" si="728"/>
        <v>OK</v>
      </c>
      <c r="G1093" s="268" t="str">
        <f t="shared" si="728"/>
        <v>OK</v>
      </c>
      <c r="H1093" s="268" t="str">
        <f t="shared" si="728"/>
        <v>OK</v>
      </c>
      <c r="I1093" s="268" t="str">
        <f t="shared" si="728"/>
        <v>OK</v>
      </c>
      <c r="J1093" s="268" t="str">
        <f t="shared" si="728"/>
        <v>OK</v>
      </c>
      <c r="K1093" s="364" t="str">
        <f t="shared" si="728"/>
        <v>OK</v>
      </c>
      <c r="L1093" s="380" t="str">
        <f t="shared" si="728"/>
        <v>OK</v>
      </c>
      <c r="M1093" s="109"/>
      <c r="O1093" s="77"/>
      <c r="P1093" s="96"/>
      <c r="Q1093" s="110"/>
      <c r="S1093" s="110"/>
      <c r="U1093" s="110"/>
      <c r="V1093" s="110"/>
      <c r="X1093" s="110"/>
      <c r="Z1093" s="110"/>
      <c r="AB1093" s="111"/>
      <c r="AC1093" s="35" t="str">
        <f t="shared" ref="AC1093:AF1093" si="729">IF(AC1078-AC1079-AC1080=0,"OK","OUT OF BALANCE BY")</f>
        <v>OK</v>
      </c>
      <c r="AD1093" s="35" t="str">
        <f t="shared" si="729"/>
        <v>OK</v>
      </c>
      <c r="AE1093" s="35" t="str">
        <f t="shared" si="729"/>
        <v>OK</v>
      </c>
      <c r="AF1093" s="35" t="str">
        <f t="shared" si="729"/>
        <v>OK</v>
      </c>
      <c r="AG1093" s="18"/>
      <c r="AH1093" s="17">
        <f t="shared" si="725"/>
        <v>0</v>
      </c>
    </row>
    <row r="1094" spans="1:34" s="66" customFormat="1" ht="25" customHeight="1" x14ac:dyDescent="0.25">
      <c r="A1094" s="252"/>
      <c r="B1094" s="240">
        <f>B1078-B1079-B1080</f>
        <v>0</v>
      </c>
      <c r="C1094" s="241">
        <f t="shared" ref="C1094:L1094" si="730">C1078-C1079-C1080</f>
        <v>0</v>
      </c>
      <c r="D1094" s="263">
        <f t="shared" si="730"/>
        <v>0</v>
      </c>
      <c r="E1094" s="263">
        <f t="shared" si="730"/>
        <v>0</v>
      </c>
      <c r="F1094" s="263">
        <f t="shared" si="730"/>
        <v>0</v>
      </c>
      <c r="G1094" s="263">
        <f t="shared" si="730"/>
        <v>0</v>
      </c>
      <c r="H1094" s="263">
        <f t="shared" si="730"/>
        <v>0</v>
      </c>
      <c r="I1094" s="263">
        <f t="shared" si="730"/>
        <v>0</v>
      </c>
      <c r="J1094" s="263">
        <f t="shared" si="730"/>
        <v>0</v>
      </c>
      <c r="K1094" s="363">
        <f t="shared" si="730"/>
        <v>0</v>
      </c>
      <c r="L1094" s="376">
        <f t="shared" si="730"/>
        <v>0</v>
      </c>
      <c r="M1094" s="109"/>
      <c r="O1094" s="77"/>
      <c r="P1094" s="96"/>
      <c r="Q1094" s="96"/>
      <c r="R1094" s="17"/>
      <c r="S1094" s="96"/>
      <c r="T1094" s="17"/>
      <c r="U1094" s="96"/>
      <c r="V1094" s="96"/>
      <c r="W1094" s="17"/>
      <c r="X1094" s="96"/>
      <c r="Y1094" s="17"/>
      <c r="Z1094" s="96"/>
      <c r="AA1094" s="17"/>
      <c r="AB1094" s="97"/>
      <c r="AC1094" s="30">
        <f t="shared" ref="AC1094:AF1094" si="731">AC1078-AC1079-AC1080</f>
        <v>0</v>
      </c>
      <c r="AD1094" s="30">
        <f t="shared" si="731"/>
        <v>0</v>
      </c>
      <c r="AE1094" s="30">
        <f t="shared" si="731"/>
        <v>0</v>
      </c>
      <c r="AF1094" s="30">
        <f t="shared" si="731"/>
        <v>0</v>
      </c>
      <c r="AG1094" s="18"/>
      <c r="AH1094" s="17">
        <f t="shared" si="725"/>
        <v>0</v>
      </c>
    </row>
    <row r="1095" spans="1:34" ht="25" customHeight="1" thickBot="1" x14ac:dyDescent="0.3">
      <c r="A1095" s="249"/>
      <c r="B1095" s="250"/>
      <c r="C1095" s="251"/>
      <c r="D1095" s="264"/>
      <c r="E1095" s="264"/>
      <c r="F1095" s="264"/>
      <c r="G1095" s="264"/>
      <c r="H1095" s="264"/>
      <c r="I1095" s="264"/>
      <c r="J1095" s="264"/>
      <c r="K1095" s="379"/>
      <c r="L1095" s="378"/>
      <c r="M1095" s="101"/>
      <c r="N1095" s="102"/>
      <c r="O1095" s="77"/>
      <c r="P1095" s="99"/>
      <c r="Q1095" s="103"/>
      <c r="R1095" s="104"/>
      <c r="S1095" s="103"/>
      <c r="T1095" s="104"/>
      <c r="U1095" s="103"/>
      <c r="V1095" s="103"/>
      <c r="W1095" s="104"/>
      <c r="X1095" s="103"/>
      <c r="Y1095" s="104"/>
      <c r="Z1095" s="103"/>
      <c r="AA1095" s="104"/>
      <c r="AB1095" s="105"/>
      <c r="AC1095" s="33"/>
      <c r="AD1095" s="33"/>
      <c r="AE1095" s="33"/>
      <c r="AF1095" s="33"/>
      <c r="AG1095" s="80"/>
      <c r="AH1095" s="17">
        <f t="shared" si="725"/>
        <v>0</v>
      </c>
    </row>
    <row r="1096" spans="1:34" ht="40" customHeight="1" x14ac:dyDescent="0.25">
      <c r="A1096" s="233" t="s">
        <v>1449</v>
      </c>
      <c r="B1096" s="236"/>
      <c r="C1096" s="237"/>
      <c r="D1096" s="246"/>
      <c r="E1096" s="246"/>
      <c r="F1096" s="246"/>
      <c r="G1096" s="246"/>
      <c r="H1096" s="246"/>
      <c r="I1096" s="246"/>
      <c r="J1096" s="246"/>
      <c r="K1096" s="357"/>
      <c r="L1096" s="376"/>
      <c r="M1096" s="95"/>
      <c r="O1096" s="77"/>
      <c r="P1096" s="106"/>
      <c r="Q1096" s="96"/>
      <c r="S1096" s="96"/>
      <c r="U1096" s="96"/>
      <c r="V1096" s="96"/>
      <c r="X1096" s="96"/>
      <c r="Z1096" s="96"/>
      <c r="AB1096" s="97"/>
      <c r="AC1096" s="30"/>
      <c r="AD1096" s="30"/>
      <c r="AE1096" s="30"/>
      <c r="AF1096" s="30"/>
      <c r="AH1096" s="17">
        <f>IF($L$1097=0,0,1)</f>
        <v>0</v>
      </c>
    </row>
    <row r="1097" spans="1:34" ht="25" customHeight="1" x14ac:dyDescent="0.25">
      <c r="A1097" s="119" t="s">
        <v>188</v>
      </c>
      <c r="B1097" s="238"/>
      <c r="C1097" s="238"/>
      <c r="D1097" s="238"/>
      <c r="E1097" s="238"/>
      <c r="F1097" s="238"/>
      <c r="G1097" s="238"/>
      <c r="H1097" s="238"/>
      <c r="I1097" s="238"/>
      <c r="J1097" s="238"/>
      <c r="K1097" s="372">
        <f t="shared" ref="K1097:K1106" si="732">D1097+E1097+F1097+H1097+J1097</f>
        <v>0</v>
      </c>
      <c r="L1097" s="376">
        <f t="shared" ref="L1097:L1106" si="733">G1097+I1097+K1097</f>
        <v>0</v>
      </c>
      <c r="M1097" s="95"/>
      <c r="O1097" s="77">
        <f>IF(L1097&gt;1,1,0)</f>
        <v>0</v>
      </c>
      <c r="P1097" s="93"/>
      <c r="Q1097" s="96"/>
      <c r="S1097" s="96"/>
      <c r="U1097" s="96"/>
      <c r="V1097" s="96"/>
      <c r="X1097" s="96"/>
      <c r="Z1097" s="96"/>
      <c r="AB1097" s="97"/>
      <c r="AC1097" s="30">
        <f t="shared" ref="AC1097:AC1106" si="734">Q1097</f>
        <v>0</v>
      </c>
      <c r="AD1097" s="30">
        <f t="shared" ref="AD1097:AD1106" si="735">D1097+E1097+F1097+H1097+J1097</f>
        <v>0</v>
      </c>
      <c r="AE1097" s="30">
        <f t="shared" ref="AE1097:AE1106" si="736">G1097</f>
        <v>0</v>
      </c>
      <c r="AF1097" s="30">
        <f t="shared" ref="AF1097:AF1106" si="737">AC1097+AD1097+AE1097</f>
        <v>0</v>
      </c>
      <c r="AG1097" s="18" t="s">
        <v>1450</v>
      </c>
      <c r="AH1097" s="17">
        <f>IF($L$1097=0,0,1)</f>
        <v>0</v>
      </c>
    </row>
    <row r="1098" spans="1:34" ht="25" customHeight="1" x14ac:dyDescent="0.25">
      <c r="A1098" s="370" t="s">
        <v>1451</v>
      </c>
      <c r="B1098" s="383">
        <f>B1097</f>
        <v>0</v>
      </c>
      <c r="C1098" s="383">
        <f t="shared" ref="C1098:J1098" si="738">C1097</f>
        <v>0</v>
      </c>
      <c r="D1098" s="383">
        <f t="shared" si="738"/>
        <v>0</v>
      </c>
      <c r="E1098" s="383">
        <f t="shared" si="738"/>
        <v>0</v>
      </c>
      <c r="F1098" s="383">
        <f t="shared" si="738"/>
        <v>0</v>
      </c>
      <c r="G1098" s="383">
        <f t="shared" si="738"/>
        <v>0</v>
      </c>
      <c r="H1098" s="383">
        <f t="shared" si="738"/>
        <v>0</v>
      </c>
      <c r="I1098" s="383">
        <f t="shared" si="738"/>
        <v>0</v>
      </c>
      <c r="J1098" s="383">
        <f t="shared" si="738"/>
        <v>0</v>
      </c>
      <c r="K1098" s="383">
        <f t="shared" si="732"/>
        <v>0</v>
      </c>
      <c r="L1098" s="376">
        <f t="shared" si="733"/>
        <v>0</v>
      </c>
      <c r="M1098" s="95"/>
      <c r="O1098" s="77"/>
      <c r="P1098" s="93"/>
      <c r="Q1098" s="96"/>
      <c r="S1098" s="96"/>
      <c r="U1098" s="96"/>
      <c r="V1098" s="96"/>
      <c r="X1098" s="96"/>
      <c r="Z1098" s="96"/>
      <c r="AB1098" s="97"/>
      <c r="AC1098" s="30">
        <f t="shared" si="734"/>
        <v>0</v>
      </c>
      <c r="AD1098" s="30">
        <f t="shared" si="735"/>
        <v>0</v>
      </c>
      <c r="AE1098" s="30">
        <f t="shared" si="736"/>
        <v>0</v>
      </c>
      <c r="AF1098" s="30">
        <f t="shared" si="737"/>
        <v>0</v>
      </c>
      <c r="AG1098" s="18" t="s">
        <v>1452</v>
      </c>
      <c r="AH1098" s="17">
        <f t="shared" ref="AH1098:AH1109" si="739">IF($L$1097=0,0,1)</f>
        <v>0</v>
      </c>
    </row>
    <row r="1099" spans="1:34" ht="25" customHeight="1" x14ac:dyDescent="0.25">
      <c r="A1099" s="119" t="s">
        <v>1453</v>
      </c>
      <c r="B1099" s="274"/>
      <c r="C1099" s="274"/>
      <c r="D1099" s="274"/>
      <c r="E1099" s="274"/>
      <c r="F1099" s="274"/>
      <c r="G1099" s="274"/>
      <c r="H1099" s="274"/>
      <c r="I1099" s="274"/>
      <c r="J1099" s="274"/>
      <c r="K1099" s="383">
        <f t="shared" si="732"/>
        <v>0</v>
      </c>
      <c r="L1099" s="376">
        <f t="shared" si="733"/>
        <v>0</v>
      </c>
      <c r="M1099" s="95"/>
      <c r="O1099" s="77"/>
      <c r="P1099" s="93"/>
      <c r="Q1099" s="96"/>
      <c r="S1099" s="96"/>
      <c r="U1099" s="96"/>
      <c r="V1099" s="96"/>
      <c r="X1099" s="96"/>
      <c r="Z1099" s="96"/>
      <c r="AB1099" s="97"/>
      <c r="AC1099" s="30">
        <f t="shared" si="734"/>
        <v>0</v>
      </c>
      <c r="AD1099" s="30">
        <f t="shared" si="735"/>
        <v>0</v>
      </c>
      <c r="AE1099" s="30">
        <f t="shared" si="736"/>
        <v>0</v>
      </c>
      <c r="AF1099" s="30">
        <f t="shared" si="737"/>
        <v>0</v>
      </c>
      <c r="AG1099" s="18" t="s">
        <v>1454</v>
      </c>
      <c r="AH1099" s="17">
        <f t="shared" si="739"/>
        <v>0</v>
      </c>
    </row>
    <row r="1100" spans="1:34" ht="25" customHeight="1" x14ac:dyDescent="0.25">
      <c r="A1100" s="119" t="s">
        <v>1455</v>
      </c>
      <c r="B1100" s="274"/>
      <c r="C1100" s="274"/>
      <c r="D1100" s="274"/>
      <c r="E1100" s="274"/>
      <c r="F1100" s="274"/>
      <c r="G1100" s="274"/>
      <c r="H1100" s="274"/>
      <c r="I1100" s="274"/>
      <c r="J1100" s="274"/>
      <c r="K1100" s="383">
        <f t="shared" si="732"/>
        <v>0</v>
      </c>
      <c r="L1100" s="376">
        <f t="shared" si="733"/>
        <v>0</v>
      </c>
      <c r="M1100" s="95"/>
      <c r="O1100" s="77"/>
      <c r="P1100" s="93"/>
      <c r="Q1100" s="96"/>
      <c r="S1100" s="96"/>
      <c r="U1100" s="96"/>
      <c r="V1100" s="96"/>
      <c r="X1100" s="96"/>
      <c r="Z1100" s="96"/>
      <c r="AB1100" s="97"/>
      <c r="AC1100" s="30">
        <f t="shared" si="734"/>
        <v>0</v>
      </c>
      <c r="AD1100" s="30">
        <f t="shared" si="735"/>
        <v>0</v>
      </c>
      <c r="AE1100" s="30">
        <f t="shared" si="736"/>
        <v>0</v>
      </c>
      <c r="AF1100" s="30">
        <f t="shared" si="737"/>
        <v>0</v>
      </c>
      <c r="AG1100" s="18" t="s">
        <v>1456</v>
      </c>
      <c r="AH1100" s="17">
        <f t="shared" si="739"/>
        <v>0</v>
      </c>
    </row>
    <row r="1101" spans="1:34" ht="25" customHeight="1" x14ac:dyDescent="0.25">
      <c r="A1101" s="119" t="s">
        <v>1457</v>
      </c>
      <c r="B1101" s="274"/>
      <c r="C1101" s="274"/>
      <c r="D1101" s="274"/>
      <c r="E1101" s="274"/>
      <c r="F1101" s="274"/>
      <c r="G1101" s="274"/>
      <c r="H1101" s="274"/>
      <c r="I1101" s="274"/>
      <c r="J1101" s="274"/>
      <c r="K1101" s="383">
        <f t="shared" si="732"/>
        <v>0</v>
      </c>
      <c r="L1101" s="376">
        <f t="shared" si="733"/>
        <v>0</v>
      </c>
      <c r="M1101" s="95"/>
      <c r="O1101" s="77"/>
      <c r="P1101" s="93"/>
      <c r="Q1101" s="96"/>
      <c r="S1101" s="96"/>
      <c r="U1101" s="96"/>
      <c r="V1101" s="96"/>
      <c r="X1101" s="96"/>
      <c r="Z1101" s="96"/>
      <c r="AB1101" s="97"/>
      <c r="AC1101" s="30">
        <f t="shared" si="734"/>
        <v>0</v>
      </c>
      <c r="AD1101" s="30">
        <f t="shared" si="735"/>
        <v>0</v>
      </c>
      <c r="AE1101" s="30">
        <f t="shared" si="736"/>
        <v>0</v>
      </c>
      <c r="AF1101" s="30">
        <f t="shared" si="737"/>
        <v>0</v>
      </c>
      <c r="AG1101" s="18" t="s">
        <v>1458</v>
      </c>
      <c r="AH1101" s="17">
        <f t="shared" si="739"/>
        <v>0</v>
      </c>
    </row>
    <row r="1102" spans="1:34" ht="25" customHeight="1" x14ac:dyDescent="0.25">
      <c r="A1102" s="119" t="s">
        <v>1459</v>
      </c>
      <c r="B1102" s="274"/>
      <c r="C1102" s="274"/>
      <c r="D1102" s="274"/>
      <c r="E1102" s="274"/>
      <c r="F1102" s="274"/>
      <c r="G1102" s="274"/>
      <c r="H1102" s="274"/>
      <c r="I1102" s="274"/>
      <c r="J1102" s="274"/>
      <c r="K1102" s="383">
        <f t="shared" si="732"/>
        <v>0</v>
      </c>
      <c r="L1102" s="376">
        <f t="shared" si="733"/>
        <v>0</v>
      </c>
      <c r="M1102" s="95"/>
      <c r="O1102" s="77"/>
      <c r="P1102" s="93"/>
      <c r="Q1102" s="96"/>
      <c r="S1102" s="96"/>
      <c r="U1102" s="96"/>
      <c r="V1102" s="96"/>
      <c r="X1102" s="96"/>
      <c r="Z1102" s="96"/>
      <c r="AB1102" s="97"/>
      <c r="AC1102" s="30">
        <f t="shared" si="734"/>
        <v>0</v>
      </c>
      <c r="AD1102" s="30">
        <f t="shared" si="735"/>
        <v>0</v>
      </c>
      <c r="AE1102" s="30">
        <f t="shared" si="736"/>
        <v>0</v>
      </c>
      <c r="AF1102" s="30">
        <f t="shared" si="737"/>
        <v>0</v>
      </c>
      <c r="AG1102" s="18" t="s">
        <v>1460</v>
      </c>
      <c r="AH1102" s="17">
        <f t="shared" si="739"/>
        <v>0</v>
      </c>
    </row>
    <row r="1103" spans="1:34" ht="25" customHeight="1" x14ac:dyDescent="0.25">
      <c r="A1103" s="119" t="s">
        <v>1461</v>
      </c>
      <c r="B1103" s="274"/>
      <c r="C1103" s="274"/>
      <c r="D1103" s="274"/>
      <c r="E1103" s="274"/>
      <c r="F1103" s="274"/>
      <c r="G1103" s="274"/>
      <c r="H1103" s="274"/>
      <c r="I1103" s="274"/>
      <c r="J1103" s="274"/>
      <c r="K1103" s="383">
        <f t="shared" si="732"/>
        <v>0</v>
      </c>
      <c r="L1103" s="376">
        <f t="shared" si="733"/>
        <v>0</v>
      </c>
      <c r="M1103" s="95"/>
      <c r="O1103" s="77"/>
      <c r="P1103" s="93"/>
      <c r="Q1103" s="96"/>
      <c r="S1103" s="96"/>
      <c r="U1103" s="96"/>
      <c r="V1103" s="96"/>
      <c r="X1103" s="96"/>
      <c r="Z1103" s="96"/>
      <c r="AB1103" s="97"/>
      <c r="AC1103" s="30">
        <f t="shared" si="734"/>
        <v>0</v>
      </c>
      <c r="AD1103" s="30">
        <f t="shared" si="735"/>
        <v>0</v>
      </c>
      <c r="AE1103" s="30">
        <f t="shared" si="736"/>
        <v>0</v>
      </c>
      <c r="AF1103" s="30">
        <f t="shared" si="737"/>
        <v>0</v>
      </c>
      <c r="AG1103" s="18" t="s">
        <v>1462</v>
      </c>
      <c r="AH1103" s="17">
        <f t="shared" si="739"/>
        <v>0</v>
      </c>
    </row>
    <row r="1104" spans="1:34" ht="25" customHeight="1" x14ac:dyDescent="0.25">
      <c r="A1104" s="248">
        <v>0</v>
      </c>
      <c r="B1104" s="274"/>
      <c r="C1104" s="275"/>
      <c r="D1104" s="276"/>
      <c r="E1104" s="276"/>
      <c r="F1104" s="276"/>
      <c r="G1104" s="276"/>
      <c r="H1104" s="276"/>
      <c r="I1104" s="276"/>
      <c r="J1104" s="276"/>
      <c r="K1104" s="367">
        <f t="shared" si="732"/>
        <v>0</v>
      </c>
      <c r="L1104" s="376">
        <f t="shared" si="733"/>
        <v>0</v>
      </c>
      <c r="M1104" s="95"/>
      <c r="O1104" s="77"/>
      <c r="P1104" s="93"/>
      <c r="Q1104" s="96"/>
      <c r="S1104" s="96"/>
      <c r="U1104" s="96"/>
      <c r="V1104" s="96"/>
      <c r="X1104" s="96"/>
      <c r="Z1104" s="96"/>
      <c r="AB1104" s="97"/>
      <c r="AC1104" s="30">
        <f t="shared" si="734"/>
        <v>0</v>
      </c>
      <c r="AD1104" s="30">
        <f t="shared" si="735"/>
        <v>0</v>
      </c>
      <c r="AE1104" s="30">
        <f t="shared" si="736"/>
        <v>0</v>
      </c>
      <c r="AF1104" s="30">
        <f t="shared" si="737"/>
        <v>0</v>
      </c>
      <c r="AG1104" s="18">
        <v>0</v>
      </c>
      <c r="AH1104" s="17">
        <f t="shared" si="739"/>
        <v>0</v>
      </c>
    </row>
    <row r="1105" spans="1:34" ht="25" customHeight="1" x14ac:dyDescent="0.25">
      <c r="A1105" s="248">
        <v>0</v>
      </c>
      <c r="B1105" s="274"/>
      <c r="C1105" s="275"/>
      <c r="D1105" s="276"/>
      <c r="E1105" s="276"/>
      <c r="F1105" s="276"/>
      <c r="G1105" s="276"/>
      <c r="H1105" s="276"/>
      <c r="I1105" s="276"/>
      <c r="J1105" s="276"/>
      <c r="K1105" s="367">
        <f t="shared" si="732"/>
        <v>0</v>
      </c>
      <c r="L1105" s="376">
        <f t="shared" si="733"/>
        <v>0</v>
      </c>
      <c r="M1105" s="95"/>
      <c r="O1105" s="77"/>
      <c r="P1105" s="93"/>
      <c r="Q1105" s="96"/>
      <c r="S1105" s="96"/>
      <c r="U1105" s="96"/>
      <c r="V1105" s="96"/>
      <c r="X1105" s="96"/>
      <c r="Z1105" s="96"/>
      <c r="AB1105" s="97"/>
      <c r="AC1105" s="30">
        <f t="shared" si="734"/>
        <v>0</v>
      </c>
      <c r="AD1105" s="30">
        <f t="shared" si="735"/>
        <v>0</v>
      </c>
      <c r="AE1105" s="30">
        <f t="shared" si="736"/>
        <v>0</v>
      </c>
      <c r="AF1105" s="30">
        <f t="shared" si="737"/>
        <v>0</v>
      </c>
      <c r="AG1105" s="18">
        <v>0</v>
      </c>
      <c r="AH1105" s="17">
        <f t="shared" si="739"/>
        <v>0</v>
      </c>
    </row>
    <row r="1106" spans="1:34" ht="25" customHeight="1" x14ac:dyDescent="0.25">
      <c r="A1106" s="248">
        <v>0</v>
      </c>
      <c r="B1106" s="274"/>
      <c r="C1106" s="275"/>
      <c r="D1106" s="276"/>
      <c r="E1106" s="276"/>
      <c r="F1106" s="276"/>
      <c r="G1106" s="276"/>
      <c r="H1106" s="276"/>
      <c r="I1106" s="276"/>
      <c r="J1106" s="276"/>
      <c r="K1106" s="367">
        <f t="shared" si="732"/>
        <v>0</v>
      </c>
      <c r="L1106" s="376">
        <f t="shared" si="733"/>
        <v>0</v>
      </c>
      <c r="M1106" s="95"/>
      <c r="O1106" s="77"/>
      <c r="P1106" s="93"/>
      <c r="Q1106" s="96"/>
      <c r="S1106" s="96"/>
      <c r="U1106" s="96"/>
      <c r="V1106" s="96"/>
      <c r="X1106" s="96"/>
      <c r="Z1106" s="96"/>
      <c r="AB1106" s="97"/>
      <c r="AC1106" s="30">
        <f t="shared" si="734"/>
        <v>0</v>
      </c>
      <c r="AD1106" s="30">
        <f t="shared" si="735"/>
        <v>0</v>
      </c>
      <c r="AE1106" s="30">
        <f t="shared" si="736"/>
        <v>0</v>
      </c>
      <c r="AF1106" s="30">
        <f t="shared" si="737"/>
        <v>0</v>
      </c>
      <c r="AG1106" s="18">
        <v>0</v>
      </c>
      <c r="AH1106" s="17">
        <f t="shared" si="739"/>
        <v>0</v>
      </c>
    </row>
    <row r="1107" spans="1:34" s="66" customFormat="1" ht="25" customHeight="1" x14ac:dyDescent="0.25">
      <c r="A1107" s="252" t="s">
        <v>208</v>
      </c>
      <c r="B1107" s="253" t="str">
        <f>IF(B1097-B1099-B1100-B1101-B1102-B1103=0,"OK","OUT OF BALANCE BY")</f>
        <v>OK</v>
      </c>
      <c r="C1107" s="254" t="str">
        <f t="shared" ref="C1107:L1107" si="740">IF(C1097-C1099-C1100-C1101-C1102-C1103=0,"OK","OUT OF BALANCE BY")</f>
        <v>OK</v>
      </c>
      <c r="D1107" s="268" t="str">
        <f t="shared" si="740"/>
        <v>OK</v>
      </c>
      <c r="E1107" s="268" t="str">
        <f t="shared" si="740"/>
        <v>OK</v>
      </c>
      <c r="F1107" s="268" t="str">
        <f t="shared" si="740"/>
        <v>OK</v>
      </c>
      <c r="G1107" s="268" t="str">
        <f t="shared" si="740"/>
        <v>OK</v>
      </c>
      <c r="H1107" s="268" t="str">
        <f t="shared" si="740"/>
        <v>OK</v>
      </c>
      <c r="I1107" s="268" t="str">
        <f t="shared" si="740"/>
        <v>OK</v>
      </c>
      <c r="J1107" s="268" t="str">
        <f t="shared" si="740"/>
        <v>OK</v>
      </c>
      <c r="K1107" s="364" t="str">
        <f t="shared" si="740"/>
        <v>OK</v>
      </c>
      <c r="L1107" s="380" t="str">
        <f t="shared" si="740"/>
        <v>OK</v>
      </c>
      <c r="M1107" s="109"/>
      <c r="O1107" s="77"/>
      <c r="P1107" s="96"/>
      <c r="Q1107" s="110"/>
      <c r="S1107" s="110"/>
      <c r="U1107" s="110"/>
      <c r="V1107" s="110"/>
      <c r="X1107" s="110"/>
      <c r="Z1107" s="110"/>
      <c r="AB1107" s="111"/>
      <c r="AC1107" s="35" t="str">
        <f t="shared" ref="AC1107:AF1107" si="741">IF(AC1097-AC1099-AC1100-AC1101-AC1102-AC1103=0,"OK","OUT OF BALANCE BY")</f>
        <v>OK</v>
      </c>
      <c r="AD1107" s="35" t="str">
        <f t="shared" si="741"/>
        <v>OK</v>
      </c>
      <c r="AE1107" s="35" t="str">
        <f t="shared" si="741"/>
        <v>OK</v>
      </c>
      <c r="AF1107" s="35" t="str">
        <f t="shared" si="741"/>
        <v>OK</v>
      </c>
      <c r="AG1107" s="18"/>
      <c r="AH1107" s="17">
        <f t="shared" si="739"/>
        <v>0</v>
      </c>
    </row>
    <row r="1108" spans="1:34" s="66" customFormat="1" ht="25" customHeight="1" x14ac:dyDescent="0.25">
      <c r="A1108" s="252"/>
      <c r="B1108" s="240">
        <f>B1097-B1099-B1100-B1101-B1102-B1103</f>
        <v>0</v>
      </c>
      <c r="C1108" s="241">
        <f t="shared" ref="C1108:L1108" si="742">C1097-C1099-C1100-C1101-C1102-C1103</f>
        <v>0</v>
      </c>
      <c r="D1108" s="263">
        <f t="shared" si="742"/>
        <v>0</v>
      </c>
      <c r="E1108" s="263">
        <f t="shared" si="742"/>
        <v>0</v>
      </c>
      <c r="F1108" s="263">
        <f t="shared" si="742"/>
        <v>0</v>
      </c>
      <c r="G1108" s="263">
        <f t="shared" si="742"/>
        <v>0</v>
      </c>
      <c r="H1108" s="263">
        <f t="shared" si="742"/>
        <v>0</v>
      </c>
      <c r="I1108" s="263">
        <f t="shared" si="742"/>
        <v>0</v>
      </c>
      <c r="J1108" s="263">
        <f t="shared" si="742"/>
        <v>0</v>
      </c>
      <c r="K1108" s="363">
        <f t="shared" si="742"/>
        <v>0</v>
      </c>
      <c r="L1108" s="376">
        <f t="shared" si="742"/>
        <v>0</v>
      </c>
      <c r="M1108" s="109"/>
      <c r="O1108" s="77"/>
      <c r="P1108" s="96"/>
      <c r="Q1108" s="96"/>
      <c r="R1108" s="17"/>
      <c r="S1108" s="96"/>
      <c r="T1108" s="17"/>
      <c r="U1108" s="96"/>
      <c r="V1108" s="96"/>
      <c r="W1108" s="17"/>
      <c r="X1108" s="96"/>
      <c r="Y1108" s="17"/>
      <c r="Z1108" s="96"/>
      <c r="AA1108" s="17"/>
      <c r="AB1108" s="97"/>
      <c r="AC1108" s="30">
        <f t="shared" ref="AC1108:AF1108" si="743">AC1097-AC1099-AC1100-AC1101-AC1102-AC1103</f>
        <v>0</v>
      </c>
      <c r="AD1108" s="30">
        <f t="shared" si="743"/>
        <v>0</v>
      </c>
      <c r="AE1108" s="30">
        <f t="shared" si="743"/>
        <v>0</v>
      </c>
      <c r="AF1108" s="30">
        <f t="shared" si="743"/>
        <v>0</v>
      </c>
      <c r="AG1108" s="18"/>
      <c r="AH1108" s="17">
        <f t="shared" si="739"/>
        <v>0</v>
      </c>
    </row>
    <row r="1109" spans="1:34" ht="25" customHeight="1" thickBot="1" x14ac:dyDescent="0.3">
      <c r="A1109" s="249"/>
      <c r="B1109" s="250"/>
      <c r="C1109" s="251"/>
      <c r="D1109" s="264"/>
      <c r="E1109" s="264"/>
      <c r="F1109" s="264"/>
      <c r="G1109" s="264"/>
      <c r="H1109" s="264"/>
      <c r="I1109" s="264"/>
      <c r="J1109" s="264"/>
      <c r="K1109" s="379"/>
      <c r="L1109" s="378"/>
      <c r="M1109" s="101"/>
      <c r="N1109" s="102"/>
      <c r="O1109" s="77"/>
      <c r="P1109" s="99"/>
      <c r="Q1109" s="103"/>
      <c r="R1109" s="104"/>
      <c r="S1109" s="103"/>
      <c r="T1109" s="104"/>
      <c r="U1109" s="103"/>
      <c r="V1109" s="103"/>
      <c r="W1109" s="104"/>
      <c r="X1109" s="103"/>
      <c r="Y1109" s="104"/>
      <c r="Z1109" s="103"/>
      <c r="AA1109" s="104"/>
      <c r="AB1109" s="105"/>
      <c r="AC1109" s="33"/>
      <c r="AD1109" s="33"/>
      <c r="AE1109" s="33"/>
      <c r="AF1109" s="33"/>
      <c r="AG1109" s="80"/>
      <c r="AH1109" s="17">
        <f t="shared" si="739"/>
        <v>0</v>
      </c>
    </row>
    <row r="1110" spans="1:34" ht="40" customHeight="1" x14ac:dyDescent="0.25">
      <c r="A1110" s="233" t="s">
        <v>1463</v>
      </c>
      <c r="B1110" s="236"/>
      <c r="C1110" s="237"/>
      <c r="D1110" s="246"/>
      <c r="E1110" s="246"/>
      <c r="F1110" s="246"/>
      <c r="G1110" s="246"/>
      <c r="H1110" s="246"/>
      <c r="I1110" s="246"/>
      <c r="J1110" s="246"/>
      <c r="K1110" s="357"/>
      <c r="L1110" s="376"/>
      <c r="M1110" s="95"/>
      <c r="O1110" s="77"/>
      <c r="P1110" s="106"/>
      <c r="Q1110" s="96"/>
      <c r="S1110" s="96"/>
      <c r="U1110" s="96"/>
      <c r="V1110" s="96"/>
      <c r="X1110" s="96"/>
      <c r="Z1110" s="96"/>
      <c r="AB1110" s="97"/>
      <c r="AC1110" s="30"/>
      <c r="AD1110" s="30"/>
      <c r="AE1110" s="30"/>
      <c r="AF1110" s="30"/>
      <c r="AH1110" s="17">
        <f>IF($L$1111=0,0,1)</f>
        <v>0</v>
      </c>
    </row>
    <row r="1111" spans="1:34" ht="25" customHeight="1" x14ac:dyDescent="0.25">
      <c r="A1111" s="119" t="s">
        <v>188</v>
      </c>
      <c r="B1111" s="238"/>
      <c r="C1111" s="238"/>
      <c r="D1111" s="238"/>
      <c r="E1111" s="238"/>
      <c r="F1111" s="238"/>
      <c r="G1111" s="238"/>
      <c r="H1111" s="238"/>
      <c r="I1111" s="238"/>
      <c r="J1111" s="238"/>
      <c r="K1111" s="372">
        <f t="shared" ref="K1111:K1120" si="744">D1111+E1111+F1111+H1111+J1111</f>
        <v>0</v>
      </c>
      <c r="L1111" s="376">
        <f t="shared" ref="L1111:L1120" si="745">G1111+I1111+K1111</f>
        <v>0</v>
      </c>
      <c r="M1111" s="95"/>
      <c r="O1111" s="77">
        <f>IF(L1111&gt;1,1,0)</f>
        <v>0</v>
      </c>
      <c r="P1111" s="93"/>
      <c r="Q1111" s="96"/>
      <c r="S1111" s="96"/>
      <c r="U1111" s="96"/>
      <c r="V1111" s="96"/>
      <c r="X1111" s="96"/>
      <c r="Z1111" s="96"/>
      <c r="AB1111" s="97"/>
      <c r="AC1111" s="30">
        <f t="shared" ref="AC1111:AC1120" si="746">Q1111</f>
        <v>0</v>
      </c>
      <c r="AD1111" s="30">
        <f t="shared" ref="AD1111:AD1120" si="747">D1111+E1111+F1111+H1111+J1111</f>
        <v>0</v>
      </c>
      <c r="AE1111" s="30">
        <f t="shared" ref="AE1111:AE1120" si="748">G1111</f>
        <v>0</v>
      </c>
      <c r="AF1111" s="30">
        <f t="shared" ref="AF1111:AF1120" si="749">AC1111+AD1111+AE1111</f>
        <v>0</v>
      </c>
      <c r="AG1111" s="18" t="s">
        <v>1464</v>
      </c>
      <c r="AH1111" s="17">
        <f>IF($L$1111=0,0,1)</f>
        <v>0</v>
      </c>
    </row>
    <row r="1112" spans="1:34" ht="25" customHeight="1" x14ac:dyDescent="0.25">
      <c r="A1112" s="370" t="s">
        <v>1465</v>
      </c>
      <c r="B1112" s="372">
        <f t="shared" ref="B1112:J1112" si="750">B1111</f>
        <v>0</v>
      </c>
      <c r="C1112" s="372">
        <f t="shared" si="750"/>
        <v>0</v>
      </c>
      <c r="D1112" s="372">
        <f t="shared" si="750"/>
        <v>0</v>
      </c>
      <c r="E1112" s="372">
        <f t="shared" si="750"/>
        <v>0</v>
      </c>
      <c r="F1112" s="372">
        <f t="shared" si="750"/>
        <v>0</v>
      </c>
      <c r="G1112" s="372">
        <f t="shared" si="750"/>
        <v>0</v>
      </c>
      <c r="H1112" s="372">
        <f t="shared" si="750"/>
        <v>0</v>
      </c>
      <c r="I1112" s="372">
        <f t="shared" si="750"/>
        <v>0</v>
      </c>
      <c r="J1112" s="372">
        <f t="shared" si="750"/>
        <v>0</v>
      </c>
      <c r="K1112" s="372">
        <f t="shared" si="744"/>
        <v>0</v>
      </c>
      <c r="L1112" s="376">
        <f t="shared" si="745"/>
        <v>0</v>
      </c>
      <c r="M1112" s="95"/>
      <c r="O1112" s="77"/>
      <c r="P1112" s="93"/>
      <c r="Q1112" s="96"/>
      <c r="S1112" s="96"/>
      <c r="U1112" s="96"/>
      <c r="V1112" s="96"/>
      <c r="X1112" s="96"/>
      <c r="Z1112" s="96"/>
      <c r="AB1112" s="97"/>
      <c r="AC1112" s="30">
        <f t="shared" si="746"/>
        <v>0</v>
      </c>
      <c r="AD1112" s="30">
        <f t="shared" si="747"/>
        <v>0</v>
      </c>
      <c r="AE1112" s="30">
        <f t="shared" si="748"/>
        <v>0</v>
      </c>
      <c r="AF1112" s="30">
        <f t="shared" si="749"/>
        <v>0</v>
      </c>
      <c r="AG1112" s="18" t="s">
        <v>1466</v>
      </c>
      <c r="AH1112" s="17">
        <f t="shared" ref="AH1112:AH1121" si="751">IF($L$1111=0,0,1)</f>
        <v>0</v>
      </c>
    </row>
    <row r="1113" spans="1:34" ht="25" customHeight="1" x14ac:dyDescent="0.25">
      <c r="A1113" s="119" t="s">
        <v>1467</v>
      </c>
      <c r="B1113" s="274"/>
      <c r="C1113" s="274"/>
      <c r="D1113" s="274"/>
      <c r="E1113" s="274"/>
      <c r="F1113" s="274"/>
      <c r="G1113" s="274"/>
      <c r="H1113" s="274"/>
      <c r="I1113" s="274"/>
      <c r="J1113" s="274"/>
      <c r="K1113" s="383">
        <f t="shared" si="744"/>
        <v>0</v>
      </c>
      <c r="L1113" s="376">
        <f t="shared" si="745"/>
        <v>0</v>
      </c>
      <c r="M1113" s="95"/>
      <c r="O1113" s="77"/>
      <c r="P1113" s="93"/>
      <c r="Q1113" s="96"/>
      <c r="S1113" s="96"/>
      <c r="U1113" s="96"/>
      <c r="V1113" s="96"/>
      <c r="X1113" s="96"/>
      <c r="Z1113" s="96"/>
      <c r="AB1113" s="97"/>
      <c r="AC1113" s="30">
        <f t="shared" si="746"/>
        <v>0</v>
      </c>
      <c r="AD1113" s="30">
        <f t="shared" si="747"/>
        <v>0</v>
      </c>
      <c r="AE1113" s="30">
        <f t="shared" si="748"/>
        <v>0</v>
      </c>
      <c r="AF1113" s="30">
        <f t="shared" si="749"/>
        <v>0</v>
      </c>
      <c r="AG1113" s="18" t="s">
        <v>1468</v>
      </c>
      <c r="AH1113" s="17">
        <f t="shared" si="751"/>
        <v>0</v>
      </c>
    </row>
    <row r="1114" spans="1:34" ht="25" customHeight="1" x14ac:dyDescent="0.25">
      <c r="A1114" s="119" t="s">
        <v>1469</v>
      </c>
      <c r="B1114" s="274"/>
      <c r="C1114" s="274"/>
      <c r="D1114" s="274"/>
      <c r="E1114" s="274"/>
      <c r="F1114" s="274"/>
      <c r="G1114" s="274"/>
      <c r="H1114" s="274"/>
      <c r="I1114" s="274"/>
      <c r="J1114" s="274"/>
      <c r="K1114" s="383">
        <f t="shared" si="744"/>
        <v>0</v>
      </c>
      <c r="L1114" s="376">
        <f t="shared" si="745"/>
        <v>0</v>
      </c>
      <c r="M1114" s="95"/>
      <c r="O1114" s="77"/>
      <c r="P1114" s="93"/>
      <c r="Q1114" s="96"/>
      <c r="S1114" s="96"/>
      <c r="U1114" s="96"/>
      <c r="V1114" s="96"/>
      <c r="X1114" s="96"/>
      <c r="Z1114" s="96"/>
      <c r="AB1114" s="97"/>
      <c r="AC1114" s="30">
        <f t="shared" si="746"/>
        <v>0</v>
      </c>
      <c r="AD1114" s="30">
        <f t="shared" si="747"/>
        <v>0</v>
      </c>
      <c r="AE1114" s="30">
        <f t="shared" si="748"/>
        <v>0</v>
      </c>
      <c r="AF1114" s="30">
        <f t="shared" si="749"/>
        <v>0</v>
      </c>
      <c r="AG1114" s="18" t="s">
        <v>1470</v>
      </c>
      <c r="AH1114" s="17">
        <f t="shared" si="751"/>
        <v>0</v>
      </c>
    </row>
    <row r="1115" spans="1:34" ht="25" customHeight="1" x14ac:dyDescent="0.25">
      <c r="A1115" s="119" t="s">
        <v>1471</v>
      </c>
      <c r="B1115" s="274"/>
      <c r="C1115" s="274"/>
      <c r="D1115" s="274"/>
      <c r="E1115" s="274"/>
      <c r="F1115" s="274"/>
      <c r="G1115" s="274"/>
      <c r="H1115" s="274"/>
      <c r="I1115" s="274"/>
      <c r="J1115" s="274"/>
      <c r="K1115" s="383">
        <f t="shared" si="744"/>
        <v>0</v>
      </c>
      <c r="L1115" s="376">
        <f t="shared" si="745"/>
        <v>0</v>
      </c>
      <c r="M1115" s="95"/>
      <c r="O1115" s="77"/>
      <c r="P1115" s="93"/>
      <c r="Q1115" s="96"/>
      <c r="S1115" s="96"/>
      <c r="U1115" s="96"/>
      <c r="V1115" s="96"/>
      <c r="X1115" s="96"/>
      <c r="Z1115" s="96"/>
      <c r="AB1115" s="97"/>
      <c r="AC1115" s="30">
        <f t="shared" si="746"/>
        <v>0</v>
      </c>
      <c r="AD1115" s="30">
        <f t="shared" si="747"/>
        <v>0</v>
      </c>
      <c r="AE1115" s="30">
        <f t="shared" si="748"/>
        <v>0</v>
      </c>
      <c r="AF1115" s="30">
        <f t="shared" si="749"/>
        <v>0</v>
      </c>
      <c r="AG1115" s="18" t="s">
        <v>1472</v>
      </c>
      <c r="AH1115" s="17">
        <f t="shared" si="751"/>
        <v>0</v>
      </c>
    </row>
    <row r="1116" spans="1:34" ht="25" customHeight="1" x14ac:dyDescent="0.25">
      <c r="A1116" s="119" t="s">
        <v>1473</v>
      </c>
      <c r="B1116" s="274"/>
      <c r="C1116" s="274"/>
      <c r="D1116" s="274"/>
      <c r="E1116" s="274"/>
      <c r="F1116" s="274"/>
      <c r="G1116" s="274"/>
      <c r="H1116" s="274"/>
      <c r="I1116" s="274"/>
      <c r="J1116" s="274"/>
      <c r="K1116" s="383">
        <f t="shared" si="744"/>
        <v>0</v>
      </c>
      <c r="L1116" s="376">
        <f t="shared" si="745"/>
        <v>0</v>
      </c>
      <c r="M1116" s="95"/>
      <c r="O1116" s="77"/>
      <c r="P1116" s="93"/>
      <c r="Q1116" s="96"/>
      <c r="S1116" s="96"/>
      <c r="U1116" s="96"/>
      <c r="V1116" s="96"/>
      <c r="X1116" s="96"/>
      <c r="Z1116" s="96"/>
      <c r="AB1116" s="97"/>
      <c r="AC1116" s="30">
        <f t="shared" si="746"/>
        <v>0</v>
      </c>
      <c r="AD1116" s="30">
        <f t="shared" si="747"/>
        <v>0</v>
      </c>
      <c r="AE1116" s="30">
        <f t="shared" si="748"/>
        <v>0</v>
      </c>
      <c r="AF1116" s="30">
        <f t="shared" si="749"/>
        <v>0</v>
      </c>
      <c r="AG1116" s="18" t="s">
        <v>1474</v>
      </c>
      <c r="AH1116" s="17">
        <f t="shared" si="751"/>
        <v>0</v>
      </c>
    </row>
    <row r="1117" spans="1:34" ht="25" customHeight="1" x14ac:dyDescent="0.25">
      <c r="A1117" s="119" t="s">
        <v>1475</v>
      </c>
      <c r="B1117" s="274"/>
      <c r="C1117" s="274"/>
      <c r="D1117" s="274"/>
      <c r="E1117" s="274"/>
      <c r="F1117" s="274"/>
      <c r="G1117" s="274"/>
      <c r="H1117" s="274"/>
      <c r="I1117" s="274"/>
      <c r="J1117" s="274"/>
      <c r="K1117" s="383">
        <f t="shared" si="744"/>
        <v>0</v>
      </c>
      <c r="L1117" s="376">
        <f t="shared" si="745"/>
        <v>0</v>
      </c>
      <c r="M1117" s="95"/>
      <c r="O1117" s="77"/>
      <c r="P1117" s="93"/>
      <c r="Q1117" s="96"/>
      <c r="S1117" s="96"/>
      <c r="U1117" s="96"/>
      <c r="V1117" s="96"/>
      <c r="X1117" s="96"/>
      <c r="Z1117" s="96"/>
      <c r="AB1117" s="97"/>
      <c r="AC1117" s="30">
        <f t="shared" si="746"/>
        <v>0</v>
      </c>
      <c r="AD1117" s="30">
        <f t="shared" si="747"/>
        <v>0</v>
      </c>
      <c r="AE1117" s="30">
        <f t="shared" si="748"/>
        <v>0</v>
      </c>
      <c r="AF1117" s="30">
        <f t="shared" si="749"/>
        <v>0</v>
      </c>
      <c r="AG1117" s="18" t="s">
        <v>1476</v>
      </c>
      <c r="AH1117" s="17">
        <f t="shared" si="751"/>
        <v>0</v>
      </c>
    </row>
    <row r="1118" spans="1:34" ht="25" customHeight="1" x14ac:dyDescent="0.25">
      <c r="A1118" s="248">
        <v>0</v>
      </c>
      <c r="B1118" s="274"/>
      <c r="C1118" s="275"/>
      <c r="D1118" s="276"/>
      <c r="E1118" s="276"/>
      <c r="F1118" s="276"/>
      <c r="G1118" s="276"/>
      <c r="H1118" s="276"/>
      <c r="I1118" s="276"/>
      <c r="J1118" s="276"/>
      <c r="K1118" s="367">
        <f t="shared" si="744"/>
        <v>0</v>
      </c>
      <c r="L1118" s="376">
        <f t="shared" si="745"/>
        <v>0</v>
      </c>
      <c r="M1118" s="95"/>
      <c r="O1118" s="77"/>
      <c r="P1118" s="93"/>
      <c r="Q1118" s="96"/>
      <c r="S1118" s="96"/>
      <c r="U1118" s="96"/>
      <c r="V1118" s="96"/>
      <c r="X1118" s="96"/>
      <c r="Z1118" s="96"/>
      <c r="AB1118" s="97"/>
      <c r="AC1118" s="30">
        <f t="shared" si="746"/>
        <v>0</v>
      </c>
      <c r="AD1118" s="30">
        <f t="shared" si="747"/>
        <v>0</v>
      </c>
      <c r="AE1118" s="30">
        <f t="shared" si="748"/>
        <v>0</v>
      </c>
      <c r="AF1118" s="30">
        <f t="shared" si="749"/>
        <v>0</v>
      </c>
      <c r="AG1118" s="18">
        <v>0</v>
      </c>
      <c r="AH1118" s="17">
        <f t="shared" si="751"/>
        <v>0</v>
      </c>
    </row>
    <row r="1119" spans="1:34" ht="25" customHeight="1" x14ac:dyDescent="0.25">
      <c r="A1119" s="248">
        <v>0</v>
      </c>
      <c r="B1119" s="274"/>
      <c r="C1119" s="275"/>
      <c r="D1119" s="276"/>
      <c r="E1119" s="276"/>
      <c r="F1119" s="276"/>
      <c r="G1119" s="276"/>
      <c r="H1119" s="276"/>
      <c r="I1119" s="276"/>
      <c r="J1119" s="276"/>
      <c r="K1119" s="367">
        <f t="shared" si="744"/>
        <v>0</v>
      </c>
      <c r="L1119" s="376">
        <f t="shared" si="745"/>
        <v>0</v>
      </c>
      <c r="M1119" s="95"/>
      <c r="O1119" s="77"/>
      <c r="P1119" s="93"/>
      <c r="Q1119" s="96"/>
      <c r="S1119" s="96"/>
      <c r="U1119" s="96"/>
      <c r="V1119" s="96"/>
      <c r="X1119" s="96"/>
      <c r="Z1119" s="96"/>
      <c r="AB1119" s="97"/>
      <c r="AC1119" s="30">
        <f t="shared" si="746"/>
        <v>0</v>
      </c>
      <c r="AD1119" s="30">
        <f t="shared" si="747"/>
        <v>0</v>
      </c>
      <c r="AE1119" s="30">
        <f t="shared" si="748"/>
        <v>0</v>
      </c>
      <c r="AF1119" s="30">
        <f t="shared" si="749"/>
        <v>0</v>
      </c>
      <c r="AG1119" s="18">
        <v>0</v>
      </c>
      <c r="AH1119" s="17">
        <f t="shared" si="751"/>
        <v>0</v>
      </c>
    </row>
    <row r="1120" spans="1:34" ht="25" customHeight="1" x14ac:dyDescent="0.25">
      <c r="A1120" s="248">
        <v>0</v>
      </c>
      <c r="B1120" s="240"/>
      <c r="C1120" s="241"/>
      <c r="D1120" s="263"/>
      <c r="E1120" s="263"/>
      <c r="F1120" s="263"/>
      <c r="G1120" s="263"/>
      <c r="H1120" s="263"/>
      <c r="I1120" s="263"/>
      <c r="J1120" s="263"/>
      <c r="K1120" s="363">
        <f t="shared" si="744"/>
        <v>0</v>
      </c>
      <c r="L1120" s="376">
        <f t="shared" si="745"/>
        <v>0</v>
      </c>
      <c r="M1120" s="95"/>
      <c r="O1120" s="77"/>
      <c r="P1120" s="93"/>
      <c r="Q1120" s="96"/>
      <c r="S1120" s="96"/>
      <c r="U1120" s="96"/>
      <c r="V1120" s="96"/>
      <c r="X1120" s="96"/>
      <c r="Z1120" s="96"/>
      <c r="AB1120" s="97"/>
      <c r="AC1120" s="30">
        <f t="shared" si="746"/>
        <v>0</v>
      </c>
      <c r="AD1120" s="30">
        <f t="shared" si="747"/>
        <v>0</v>
      </c>
      <c r="AE1120" s="30">
        <f t="shared" si="748"/>
        <v>0</v>
      </c>
      <c r="AF1120" s="30">
        <f t="shared" si="749"/>
        <v>0</v>
      </c>
      <c r="AG1120" s="18">
        <v>0</v>
      </c>
      <c r="AH1120" s="17">
        <f t="shared" si="751"/>
        <v>0</v>
      </c>
    </row>
    <row r="1121" spans="1:34" ht="25" customHeight="1" thickBot="1" x14ac:dyDescent="0.3">
      <c r="A1121" s="249"/>
      <c r="B1121" s="250"/>
      <c r="C1121" s="251"/>
      <c r="D1121" s="264"/>
      <c r="E1121" s="264"/>
      <c r="F1121" s="264"/>
      <c r="G1121" s="264"/>
      <c r="H1121" s="264"/>
      <c r="I1121" s="264"/>
      <c r="J1121" s="264"/>
      <c r="K1121" s="379"/>
      <c r="L1121" s="378"/>
      <c r="M1121" s="101"/>
      <c r="N1121" s="102"/>
      <c r="O1121" s="77"/>
      <c r="P1121" s="99"/>
      <c r="Q1121" s="103"/>
      <c r="R1121" s="104"/>
      <c r="S1121" s="103"/>
      <c r="T1121" s="104"/>
      <c r="U1121" s="103"/>
      <c r="V1121" s="103"/>
      <c r="W1121" s="104"/>
      <c r="X1121" s="103"/>
      <c r="Y1121" s="104"/>
      <c r="Z1121" s="103"/>
      <c r="AA1121" s="104"/>
      <c r="AB1121" s="105"/>
      <c r="AC1121" s="33"/>
      <c r="AD1121" s="33"/>
      <c r="AE1121" s="33"/>
      <c r="AF1121" s="33"/>
      <c r="AG1121" s="80"/>
      <c r="AH1121" s="17">
        <f t="shared" si="751"/>
        <v>0</v>
      </c>
    </row>
    <row r="1122" spans="1:34" ht="40" customHeight="1" x14ac:dyDescent="0.25">
      <c r="A1122" s="233" t="s">
        <v>1477</v>
      </c>
      <c r="B1122" s="231"/>
      <c r="C1122" s="234"/>
      <c r="D1122" s="245"/>
      <c r="E1122" s="245"/>
      <c r="F1122" s="245"/>
      <c r="G1122" s="245"/>
      <c r="H1122" s="245"/>
      <c r="I1122" s="245"/>
      <c r="J1122" s="245"/>
      <c r="K1122" s="363"/>
      <c r="L1122" s="376"/>
      <c r="M1122" s="95"/>
      <c r="O1122" s="77"/>
      <c r="P1122" s="106"/>
      <c r="Q1122" s="96"/>
      <c r="S1122" s="96"/>
      <c r="U1122" s="96"/>
      <c r="V1122" s="96"/>
      <c r="X1122" s="96"/>
      <c r="Z1122" s="96"/>
      <c r="AB1122" s="97"/>
      <c r="AC1122" s="30"/>
      <c r="AD1122" s="30"/>
      <c r="AE1122" s="30"/>
      <c r="AF1122" s="30"/>
      <c r="AH1122" s="17">
        <f>IF($L$1123=0,0,1)</f>
        <v>0</v>
      </c>
    </row>
    <row r="1123" spans="1:34" ht="25" customHeight="1" x14ac:dyDescent="0.25">
      <c r="A1123" s="119" t="s">
        <v>188</v>
      </c>
      <c r="B1123" s="240"/>
      <c r="C1123" s="240"/>
      <c r="D1123" s="240"/>
      <c r="E1123" s="240"/>
      <c r="F1123" s="240"/>
      <c r="G1123" s="240"/>
      <c r="H1123" s="240"/>
      <c r="I1123" s="240"/>
      <c r="J1123" s="240"/>
      <c r="K1123" s="366">
        <f t="shared" ref="K1123:K1131" si="752">D1123+E1123+F1123+H1123+J1123</f>
        <v>0</v>
      </c>
      <c r="L1123" s="376">
        <f t="shared" ref="L1123:L1131" si="753">G1123+I1123+K1123</f>
        <v>0</v>
      </c>
      <c r="M1123" s="95"/>
      <c r="O1123" s="77">
        <f>IF(L1123&gt;1,1,0)</f>
        <v>0</v>
      </c>
      <c r="P1123" s="93"/>
      <c r="Q1123" s="96"/>
      <c r="S1123" s="96"/>
      <c r="U1123" s="96"/>
      <c r="V1123" s="96"/>
      <c r="X1123" s="96"/>
      <c r="Z1123" s="96"/>
      <c r="AB1123" s="97"/>
      <c r="AC1123" s="30">
        <f t="shared" ref="AC1123:AC1131" si="754">Q1123</f>
        <v>0</v>
      </c>
      <c r="AD1123" s="30">
        <f t="shared" ref="AD1123:AD1131" si="755">D1123+E1123+F1123+H1123+J1123</f>
        <v>0</v>
      </c>
      <c r="AE1123" s="30">
        <f t="shared" ref="AE1123:AE1131" si="756">G1123</f>
        <v>0</v>
      </c>
      <c r="AF1123" s="30">
        <f t="shared" ref="AF1123:AF1131" si="757">AC1123+AD1123+AE1123</f>
        <v>0</v>
      </c>
      <c r="AG1123" s="18" t="s">
        <v>1478</v>
      </c>
      <c r="AH1123" s="17">
        <f>IF($L$1123=0,0,1)</f>
        <v>0</v>
      </c>
    </row>
    <row r="1124" spans="1:34" ht="25" customHeight="1" x14ac:dyDescent="0.25">
      <c r="A1124" s="119" t="s">
        <v>1479</v>
      </c>
      <c r="B1124" s="240"/>
      <c r="C1124" s="240"/>
      <c r="D1124" s="240"/>
      <c r="E1124" s="240"/>
      <c r="F1124" s="240"/>
      <c r="G1124" s="240"/>
      <c r="H1124" s="240"/>
      <c r="I1124" s="240"/>
      <c r="J1124" s="240"/>
      <c r="K1124" s="366">
        <f t="shared" si="752"/>
        <v>0</v>
      </c>
      <c r="L1124" s="376">
        <f t="shared" si="753"/>
        <v>0</v>
      </c>
      <c r="M1124" s="95"/>
      <c r="O1124" s="77"/>
      <c r="P1124" s="93"/>
      <c r="Q1124" s="96"/>
      <c r="S1124" s="96"/>
      <c r="U1124" s="96"/>
      <c r="V1124" s="96"/>
      <c r="X1124" s="96"/>
      <c r="Z1124" s="96"/>
      <c r="AB1124" s="97"/>
      <c r="AC1124" s="30">
        <f t="shared" si="754"/>
        <v>0</v>
      </c>
      <c r="AD1124" s="30">
        <f t="shared" si="755"/>
        <v>0</v>
      </c>
      <c r="AE1124" s="30">
        <f t="shared" si="756"/>
        <v>0</v>
      </c>
      <c r="AF1124" s="30">
        <f t="shared" si="757"/>
        <v>0</v>
      </c>
      <c r="AG1124" s="18" t="s">
        <v>1480</v>
      </c>
      <c r="AH1124" s="17">
        <f t="shared" ref="AH1124:AH1134" si="758">IF($L$1123=0,0,1)</f>
        <v>0</v>
      </c>
    </row>
    <row r="1125" spans="1:34" ht="25" customHeight="1" x14ac:dyDescent="0.25">
      <c r="A1125" s="119" t="s">
        <v>1481</v>
      </c>
      <c r="B1125" s="240"/>
      <c r="C1125" s="240"/>
      <c r="D1125" s="240"/>
      <c r="E1125" s="240"/>
      <c r="F1125" s="240"/>
      <c r="G1125" s="240"/>
      <c r="H1125" s="240"/>
      <c r="I1125" s="240"/>
      <c r="J1125" s="240"/>
      <c r="K1125" s="366">
        <f t="shared" si="752"/>
        <v>0</v>
      </c>
      <c r="L1125" s="376">
        <f t="shared" si="753"/>
        <v>0</v>
      </c>
      <c r="M1125" s="95"/>
      <c r="O1125" s="77"/>
      <c r="P1125" s="93"/>
      <c r="Q1125" s="96"/>
      <c r="S1125" s="96"/>
      <c r="U1125" s="96"/>
      <c r="V1125" s="96"/>
      <c r="X1125" s="96"/>
      <c r="Z1125" s="96"/>
      <c r="AB1125" s="97"/>
      <c r="AC1125" s="30">
        <f t="shared" si="754"/>
        <v>0</v>
      </c>
      <c r="AD1125" s="30">
        <f t="shared" si="755"/>
        <v>0</v>
      </c>
      <c r="AE1125" s="30">
        <f t="shared" si="756"/>
        <v>0</v>
      </c>
      <c r="AF1125" s="30">
        <f t="shared" si="757"/>
        <v>0</v>
      </c>
      <c r="AG1125" s="18" t="s">
        <v>1482</v>
      </c>
      <c r="AH1125" s="17">
        <f t="shared" si="758"/>
        <v>0</v>
      </c>
    </row>
    <row r="1126" spans="1:34" ht="25" customHeight="1" x14ac:dyDescent="0.25">
      <c r="A1126" s="119" t="s">
        <v>1483</v>
      </c>
      <c r="B1126" s="274"/>
      <c r="C1126" s="274"/>
      <c r="D1126" s="274"/>
      <c r="E1126" s="274"/>
      <c r="F1126" s="274"/>
      <c r="G1126" s="274"/>
      <c r="H1126" s="274"/>
      <c r="I1126" s="274"/>
      <c r="J1126" s="274"/>
      <c r="K1126" s="383">
        <f t="shared" si="752"/>
        <v>0</v>
      </c>
      <c r="L1126" s="376">
        <f t="shared" si="753"/>
        <v>0</v>
      </c>
      <c r="M1126" s="95"/>
      <c r="O1126" s="77"/>
      <c r="P1126" s="93"/>
      <c r="Q1126" s="96"/>
      <c r="S1126" s="96"/>
      <c r="U1126" s="96"/>
      <c r="V1126" s="96"/>
      <c r="X1126" s="96"/>
      <c r="Z1126" s="96"/>
      <c r="AB1126" s="97"/>
      <c r="AC1126" s="30">
        <f t="shared" si="754"/>
        <v>0</v>
      </c>
      <c r="AD1126" s="30">
        <f t="shared" si="755"/>
        <v>0</v>
      </c>
      <c r="AE1126" s="30">
        <f t="shared" si="756"/>
        <v>0</v>
      </c>
      <c r="AF1126" s="30">
        <f t="shared" si="757"/>
        <v>0</v>
      </c>
      <c r="AG1126" s="18" t="s">
        <v>1484</v>
      </c>
      <c r="AH1126" s="17">
        <f t="shared" si="758"/>
        <v>0</v>
      </c>
    </row>
    <row r="1127" spans="1:34" ht="25" customHeight="1" x14ac:dyDescent="0.25">
      <c r="A1127" s="119" t="s">
        <v>1485</v>
      </c>
      <c r="B1127" s="274"/>
      <c r="C1127" s="274"/>
      <c r="D1127" s="274"/>
      <c r="E1127" s="274"/>
      <c r="F1127" s="274"/>
      <c r="G1127" s="274"/>
      <c r="H1127" s="274"/>
      <c r="I1127" s="274"/>
      <c r="J1127" s="274"/>
      <c r="K1127" s="383">
        <f t="shared" si="752"/>
        <v>0</v>
      </c>
      <c r="L1127" s="376">
        <f t="shared" si="753"/>
        <v>0</v>
      </c>
      <c r="M1127" s="95"/>
      <c r="O1127" s="77"/>
      <c r="P1127" s="93"/>
      <c r="Q1127" s="96"/>
      <c r="S1127" s="96"/>
      <c r="U1127" s="96"/>
      <c r="V1127" s="96"/>
      <c r="X1127" s="96"/>
      <c r="Z1127" s="96"/>
      <c r="AB1127" s="97"/>
      <c r="AC1127" s="30">
        <f t="shared" si="754"/>
        <v>0</v>
      </c>
      <c r="AD1127" s="30">
        <f t="shared" si="755"/>
        <v>0</v>
      </c>
      <c r="AE1127" s="30">
        <f t="shared" si="756"/>
        <v>0</v>
      </c>
      <c r="AF1127" s="30">
        <f t="shared" si="757"/>
        <v>0</v>
      </c>
      <c r="AG1127" s="18" t="s">
        <v>1486</v>
      </c>
      <c r="AH1127" s="17">
        <f t="shared" si="758"/>
        <v>0</v>
      </c>
    </row>
    <row r="1128" spans="1:34" ht="25" customHeight="1" x14ac:dyDescent="0.25">
      <c r="A1128" s="119" t="s">
        <v>634</v>
      </c>
      <c r="B1128" s="240"/>
      <c r="C1128" s="240"/>
      <c r="D1128" s="240"/>
      <c r="E1128" s="240"/>
      <c r="F1128" s="240"/>
      <c r="G1128" s="240"/>
      <c r="H1128" s="240"/>
      <c r="I1128" s="240"/>
      <c r="J1128" s="240"/>
      <c r="K1128" s="366">
        <f t="shared" si="752"/>
        <v>0</v>
      </c>
      <c r="L1128" s="376">
        <f t="shared" si="753"/>
        <v>0</v>
      </c>
      <c r="M1128" s="95"/>
      <c r="O1128" s="77"/>
      <c r="P1128" s="93"/>
      <c r="Q1128" s="96"/>
      <c r="S1128" s="96"/>
      <c r="U1128" s="96"/>
      <c r="V1128" s="96"/>
      <c r="X1128" s="96"/>
      <c r="Z1128" s="96"/>
      <c r="AB1128" s="97"/>
      <c r="AC1128" s="30">
        <f t="shared" si="754"/>
        <v>0</v>
      </c>
      <c r="AD1128" s="30">
        <f t="shared" si="755"/>
        <v>0</v>
      </c>
      <c r="AE1128" s="30">
        <f t="shared" si="756"/>
        <v>0</v>
      </c>
      <c r="AF1128" s="30">
        <f t="shared" si="757"/>
        <v>0</v>
      </c>
      <c r="AG1128" s="18" t="s">
        <v>1487</v>
      </c>
      <c r="AH1128" s="17">
        <f t="shared" si="758"/>
        <v>0</v>
      </c>
    </row>
    <row r="1129" spans="1:34" ht="25" customHeight="1" x14ac:dyDescent="0.25">
      <c r="A1129" s="248">
        <v>0</v>
      </c>
      <c r="B1129" s="240"/>
      <c r="C1129" s="241"/>
      <c r="D1129" s="263"/>
      <c r="E1129" s="263"/>
      <c r="F1129" s="263"/>
      <c r="G1129" s="263"/>
      <c r="H1129" s="263"/>
      <c r="I1129" s="263"/>
      <c r="J1129" s="263"/>
      <c r="K1129" s="363">
        <f t="shared" si="752"/>
        <v>0</v>
      </c>
      <c r="L1129" s="376">
        <f t="shared" si="753"/>
        <v>0</v>
      </c>
      <c r="M1129" s="95"/>
      <c r="O1129" s="77"/>
      <c r="P1129" s="93"/>
      <c r="Q1129" s="96"/>
      <c r="S1129" s="96"/>
      <c r="U1129" s="96"/>
      <c r="V1129" s="96"/>
      <c r="X1129" s="96"/>
      <c r="Z1129" s="96"/>
      <c r="AB1129" s="97"/>
      <c r="AC1129" s="30">
        <f t="shared" si="754"/>
        <v>0</v>
      </c>
      <c r="AD1129" s="30">
        <f t="shared" si="755"/>
        <v>0</v>
      </c>
      <c r="AE1129" s="30">
        <f t="shared" si="756"/>
        <v>0</v>
      </c>
      <c r="AF1129" s="30">
        <f t="shared" si="757"/>
        <v>0</v>
      </c>
      <c r="AG1129" s="18">
        <v>0</v>
      </c>
      <c r="AH1129" s="17">
        <f t="shared" si="758"/>
        <v>0</v>
      </c>
    </row>
    <row r="1130" spans="1:34" ht="25" customHeight="1" x14ac:dyDescent="0.25">
      <c r="A1130" s="248">
        <v>0</v>
      </c>
      <c r="B1130" s="240"/>
      <c r="C1130" s="241"/>
      <c r="D1130" s="263"/>
      <c r="E1130" s="263"/>
      <c r="F1130" s="263"/>
      <c r="G1130" s="263"/>
      <c r="H1130" s="263"/>
      <c r="I1130" s="263"/>
      <c r="J1130" s="263"/>
      <c r="K1130" s="363">
        <f t="shared" si="752"/>
        <v>0</v>
      </c>
      <c r="L1130" s="376">
        <f t="shared" si="753"/>
        <v>0</v>
      </c>
      <c r="M1130" s="95"/>
      <c r="O1130" s="77"/>
      <c r="P1130" s="93"/>
      <c r="Q1130" s="96"/>
      <c r="S1130" s="96"/>
      <c r="U1130" s="96"/>
      <c r="V1130" s="96"/>
      <c r="X1130" s="96"/>
      <c r="Z1130" s="96"/>
      <c r="AB1130" s="97"/>
      <c r="AC1130" s="30">
        <f t="shared" si="754"/>
        <v>0</v>
      </c>
      <c r="AD1130" s="30">
        <f t="shared" si="755"/>
        <v>0</v>
      </c>
      <c r="AE1130" s="30">
        <f t="shared" si="756"/>
        <v>0</v>
      </c>
      <c r="AF1130" s="30">
        <f t="shared" si="757"/>
        <v>0</v>
      </c>
      <c r="AG1130" s="18">
        <v>0</v>
      </c>
      <c r="AH1130" s="17">
        <f t="shared" si="758"/>
        <v>0</v>
      </c>
    </row>
    <row r="1131" spans="1:34" ht="25" customHeight="1" x14ac:dyDescent="0.25">
      <c r="A1131" s="248">
        <v>0</v>
      </c>
      <c r="B1131" s="240"/>
      <c r="C1131" s="241"/>
      <c r="D1131" s="263"/>
      <c r="E1131" s="263"/>
      <c r="F1131" s="263"/>
      <c r="G1131" s="263"/>
      <c r="H1131" s="263"/>
      <c r="I1131" s="263"/>
      <c r="J1131" s="263"/>
      <c r="K1131" s="363">
        <f t="shared" si="752"/>
        <v>0</v>
      </c>
      <c r="L1131" s="376">
        <f t="shared" si="753"/>
        <v>0</v>
      </c>
      <c r="M1131" s="95"/>
      <c r="O1131" s="77"/>
      <c r="P1131" s="93"/>
      <c r="Q1131" s="96"/>
      <c r="S1131" s="96"/>
      <c r="U1131" s="96"/>
      <c r="V1131" s="96"/>
      <c r="X1131" s="96"/>
      <c r="Z1131" s="96"/>
      <c r="AB1131" s="97"/>
      <c r="AC1131" s="30">
        <f t="shared" si="754"/>
        <v>0</v>
      </c>
      <c r="AD1131" s="30">
        <f t="shared" si="755"/>
        <v>0</v>
      </c>
      <c r="AE1131" s="30">
        <f t="shared" si="756"/>
        <v>0</v>
      </c>
      <c r="AF1131" s="30">
        <f t="shared" si="757"/>
        <v>0</v>
      </c>
      <c r="AG1131" s="18">
        <v>0</v>
      </c>
      <c r="AH1131" s="17">
        <f t="shared" si="758"/>
        <v>0</v>
      </c>
    </row>
    <row r="1132" spans="1:34" s="66" customFormat="1" ht="25" customHeight="1" x14ac:dyDescent="0.25">
      <c r="A1132" s="252" t="s">
        <v>235</v>
      </c>
      <c r="B1132" s="253" t="str">
        <f>IF(B1123-B1124-B1125=0,"OK","OUT OF BALANCE BY")</f>
        <v>OK</v>
      </c>
      <c r="C1132" s="254" t="str">
        <f t="shared" ref="C1132:L1132" si="759">IF(C1123-C1124-C1125=0,"OK","OUT OF BALANCE BY")</f>
        <v>OK</v>
      </c>
      <c r="D1132" s="268" t="str">
        <f t="shared" si="759"/>
        <v>OK</v>
      </c>
      <c r="E1132" s="268" t="str">
        <f t="shared" si="759"/>
        <v>OK</v>
      </c>
      <c r="F1132" s="268" t="str">
        <f t="shared" si="759"/>
        <v>OK</v>
      </c>
      <c r="G1132" s="268" t="str">
        <f t="shared" si="759"/>
        <v>OK</v>
      </c>
      <c r="H1132" s="268" t="str">
        <f t="shared" si="759"/>
        <v>OK</v>
      </c>
      <c r="I1132" s="268" t="str">
        <f t="shared" si="759"/>
        <v>OK</v>
      </c>
      <c r="J1132" s="268" t="str">
        <f t="shared" si="759"/>
        <v>OK</v>
      </c>
      <c r="K1132" s="364" t="str">
        <f t="shared" si="759"/>
        <v>OK</v>
      </c>
      <c r="L1132" s="380" t="str">
        <f t="shared" si="759"/>
        <v>OK</v>
      </c>
      <c r="M1132" s="109"/>
      <c r="O1132" s="77"/>
      <c r="P1132" s="96"/>
      <c r="Q1132" s="110"/>
      <c r="S1132" s="110"/>
      <c r="U1132" s="110"/>
      <c r="V1132" s="110"/>
      <c r="X1132" s="110"/>
      <c r="Z1132" s="110"/>
      <c r="AB1132" s="111"/>
      <c r="AC1132" s="35" t="str">
        <f t="shared" ref="AC1132:AF1132" si="760">IF(AC1123-AC1124-AC1125=0,"OK","OUT OF BALANCE BY")</f>
        <v>OK</v>
      </c>
      <c r="AD1132" s="35" t="str">
        <f t="shared" si="760"/>
        <v>OK</v>
      </c>
      <c r="AE1132" s="35" t="str">
        <f t="shared" si="760"/>
        <v>OK</v>
      </c>
      <c r="AF1132" s="35" t="str">
        <f t="shared" si="760"/>
        <v>OK</v>
      </c>
      <c r="AG1132" s="18"/>
      <c r="AH1132" s="17">
        <f t="shared" si="758"/>
        <v>0</v>
      </c>
    </row>
    <row r="1133" spans="1:34" s="66" customFormat="1" ht="25" customHeight="1" x14ac:dyDescent="0.25">
      <c r="A1133" s="252"/>
      <c r="B1133" s="240">
        <f>B1123-B1124-B1125</f>
        <v>0</v>
      </c>
      <c r="C1133" s="241">
        <f t="shared" ref="C1133:L1133" si="761">C1123-C1124-C1125</f>
        <v>0</v>
      </c>
      <c r="D1133" s="263">
        <f t="shared" si="761"/>
        <v>0</v>
      </c>
      <c r="E1133" s="263">
        <f t="shared" si="761"/>
        <v>0</v>
      </c>
      <c r="F1133" s="263">
        <f t="shared" si="761"/>
        <v>0</v>
      </c>
      <c r="G1133" s="263">
        <f t="shared" si="761"/>
        <v>0</v>
      </c>
      <c r="H1133" s="263">
        <f t="shared" si="761"/>
        <v>0</v>
      </c>
      <c r="I1133" s="263">
        <f t="shared" si="761"/>
        <v>0</v>
      </c>
      <c r="J1133" s="263">
        <f t="shared" si="761"/>
        <v>0</v>
      </c>
      <c r="K1133" s="363">
        <f t="shared" si="761"/>
        <v>0</v>
      </c>
      <c r="L1133" s="376">
        <f t="shared" si="761"/>
        <v>0</v>
      </c>
      <c r="M1133" s="109"/>
      <c r="O1133" s="77"/>
      <c r="P1133" s="96"/>
      <c r="Q1133" s="96"/>
      <c r="R1133" s="17"/>
      <c r="S1133" s="96"/>
      <c r="T1133" s="17"/>
      <c r="U1133" s="96"/>
      <c r="V1133" s="96"/>
      <c r="W1133" s="17"/>
      <c r="X1133" s="96"/>
      <c r="Y1133" s="17"/>
      <c r="Z1133" s="96"/>
      <c r="AA1133" s="17"/>
      <c r="AB1133" s="97"/>
      <c r="AC1133" s="30">
        <f t="shared" ref="AC1133:AF1133" si="762">AC1123-AC1124-AC1125</f>
        <v>0</v>
      </c>
      <c r="AD1133" s="30">
        <f t="shared" si="762"/>
        <v>0</v>
      </c>
      <c r="AE1133" s="30">
        <f t="shared" si="762"/>
        <v>0</v>
      </c>
      <c r="AF1133" s="30">
        <f t="shared" si="762"/>
        <v>0</v>
      </c>
      <c r="AG1133" s="18"/>
      <c r="AH1133" s="17">
        <f t="shared" si="758"/>
        <v>0</v>
      </c>
    </row>
    <row r="1134" spans="1:34" ht="25" customHeight="1" thickBot="1" x14ac:dyDescent="0.3">
      <c r="A1134" s="249"/>
      <c r="B1134" s="250"/>
      <c r="C1134" s="251"/>
      <c r="D1134" s="264"/>
      <c r="E1134" s="264"/>
      <c r="F1134" s="264"/>
      <c r="G1134" s="264"/>
      <c r="H1134" s="264"/>
      <c r="I1134" s="264"/>
      <c r="J1134" s="264"/>
      <c r="K1134" s="379"/>
      <c r="L1134" s="378"/>
      <c r="M1134" s="101"/>
      <c r="N1134" s="102"/>
      <c r="O1134" s="77"/>
      <c r="P1134" s="99"/>
      <c r="Q1134" s="103"/>
      <c r="R1134" s="104"/>
      <c r="S1134" s="103"/>
      <c r="T1134" s="104"/>
      <c r="U1134" s="103"/>
      <c r="V1134" s="103"/>
      <c r="W1134" s="104"/>
      <c r="X1134" s="103"/>
      <c r="Y1134" s="104"/>
      <c r="Z1134" s="103"/>
      <c r="AA1134" s="104"/>
      <c r="AB1134" s="105"/>
      <c r="AC1134" s="33"/>
      <c r="AD1134" s="33"/>
      <c r="AE1134" s="33"/>
      <c r="AF1134" s="33"/>
      <c r="AG1134" s="80"/>
      <c r="AH1134" s="17">
        <f t="shared" si="758"/>
        <v>0</v>
      </c>
    </row>
    <row r="1135" spans="1:34" ht="40" customHeight="1" x14ac:dyDescent="0.25">
      <c r="A1135" s="233" t="s">
        <v>1488</v>
      </c>
      <c r="B1135" s="231"/>
      <c r="C1135" s="234"/>
      <c r="D1135" s="245"/>
      <c r="E1135" s="245"/>
      <c r="F1135" s="245"/>
      <c r="G1135" s="245"/>
      <c r="H1135" s="245"/>
      <c r="I1135" s="245"/>
      <c r="J1135" s="245"/>
      <c r="K1135" s="363"/>
      <c r="L1135" s="376"/>
      <c r="M1135" s="95"/>
      <c r="O1135" s="77"/>
      <c r="P1135" s="106"/>
      <c r="Q1135" s="96"/>
      <c r="S1135" s="96"/>
      <c r="U1135" s="96"/>
      <c r="V1135" s="96"/>
      <c r="X1135" s="96"/>
      <c r="Z1135" s="96"/>
      <c r="AB1135" s="97"/>
      <c r="AC1135" s="30"/>
      <c r="AD1135" s="30"/>
      <c r="AE1135" s="30"/>
      <c r="AF1135" s="30"/>
      <c r="AH1135" s="17">
        <f>IF($L$1136=0,0,1)</f>
        <v>0</v>
      </c>
    </row>
    <row r="1136" spans="1:34" ht="25" customHeight="1" x14ac:dyDescent="0.25">
      <c r="A1136" s="119" t="s">
        <v>188</v>
      </c>
      <c r="B1136" s="240"/>
      <c r="C1136" s="240"/>
      <c r="D1136" s="240"/>
      <c r="E1136" s="240"/>
      <c r="F1136" s="240"/>
      <c r="G1136" s="240"/>
      <c r="H1136" s="240"/>
      <c r="I1136" s="240"/>
      <c r="J1136" s="240"/>
      <c r="K1136" s="366">
        <f t="shared" ref="K1136:K1141" si="763">D1136+E1136+F1136+H1136+J1136</f>
        <v>0</v>
      </c>
      <c r="L1136" s="376">
        <f t="shared" ref="L1136:L1141" si="764">G1136+I1136+K1136</f>
        <v>0</v>
      </c>
      <c r="M1136" s="95"/>
      <c r="O1136" s="77">
        <f>IF(L1136&gt;1,1,0)</f>
        <v>0</v>
      </c>
      <c r="P1136" s="93"/>
      <c r="Q1136" s="96"/>
      <c r="S1136" s="96"/>
      <c r="U1136" s="96"/>
      <c r="V1136" s="96"/>
      <c r="X1136" s="96"/>
      <c r="Z1136" s="96"/>
      <c r="AB1136" s="97"/>
      <c r="AC1136" s="30">
        <f t="shared" ref="AC1136:AC1141" si="765">Q1136</f>
        <v>0</v>
      </c>
      <c r="AD1136" s="30">
        <f t="shared" ref="AD1136:AD1141" si="766">D1136+E1136+F1136+H1136+J1136</f>
        <v>0</v>
      </c>
      <c r="AE1136" s="30">
        <f t="shared" ref="AE1136:AE1141" si="767">G1136</f>
        <v>0</v>
      </c>
      <c r="AF1136" s="30">
        <f t="shared" ref="AF1136:AF1141" si="768">AC1136+AD1136+AE1136</f>
        <v>0</v>
      </c>
      <c r="AG1136" s="18" t="s">
        <v>1489</v>
      </c>
      <c r="AH1136" s="17">
        <f>IF($L$1136=0,0,1)</f>
        <v>0</v>
      </c>
    </row>
    <row r="1137" spans="1:34" ht="25" customHeight="1" x14ac:dyDescent="0.25">
      <c r="A1137" s="370" t="s">
        <v>1490</v>
      </c>
      <c r="B1137" s="366">
        <f t="shared" ref="B1137:J1137" si="769">B1136</f>
        <v>0</v>
      </c>
      <c r="C1137" s="366">
        <f t="shared" si="769"/>
        <v>0</v>
      </c>
      <c r="D1137" s="366">
        <f t="shared" si="769"/>
        <v>0</v>
      </c>
      <c r="E1137" s="366">
        <f t="shared" si="769"/>
        <v>0</v>
      </c>
      <c r="F1137" s="366">
        <f t="shared" si="769"/>
        <v>0</v>
      </c>
      <c r="G1137" s="366">
        <f t="shared" si="769"/>
        <v>0</v>
      </c>
      <c r="H1137" s="366">
        <f t="shared" si="769"/>
        <v>0</v>
      </c>
      <c r="I1137" s="366">
        <f t="shared" si="769"/>
        <v>0</v>
      </c>
      <c r="J1137" s="366">
        <f t="shared" si="769"/>
        <v>0</v>
      </c>
      <c r="K1137" s="366">
        <f t="shared" si="763"/>
        <v>0</v>
      </c>
      <c r="L1137" s="376">
        <f t="shared" si="764"/>
        <v>0</v>
      </c>
      <c r="M1137" s="95"/>
      <c r="O1137" s="77"/>
      <c r="P1137" s="93"/>
      <c r="Q1137" s="96"/>
      <c r="S1137" s="96"/>
      <c r="U1137" s="96"/>
      <c r="V1137" s="96"/>
      <c r="X1137" s="96"/>
      <c r="Z1137" s="96"/>
      <c r="AB1137" s="97"/>
      <c r="AC1137" s="30">
        <f t="shared" si="765"/>
        <v>0</v>
      </c>
      <c r="AD1137" s="30">
        <f t="shared" si="766"/>
        <v>0</v>
      </c>
      <c r="AE1137" s="30">
        <f t="shared" si="767"/>
        <v>0</v>
      </c>
      <c r="AF1137" s="30">
        <f t="shared" si="768"/>
        <v>0</v>
      </c>
      <c r="AG1137" s="18" t="s">
        <v>1491</v>
      </c>
      <c r="AH1137" s="17">
        <f t="shared" ref="AH1137:AH1142" si="770">IF($L$1136=0,0,1)</f>
        <v>0</v>
      </c>
    </row>
    <row r="1138" spans="1:34" ht="25" customHeight="1" x14ac:dyDescent="0.25">
      <c r="A1138" s="119" t="s">
        <v>1492</v>
      </c>
      <c r="B1138" s="240"/>
      <c r="C1138" s="240"/>
      <c r="D1138" s="240"/>
      <c r="E1138" s="240"/>
      <c r="F1138" s="240"/>
      <c r="G1138" s="240"/>
      <c r="H1138" s="240"/>
      <c r="I1138" s="240"/>
      <c r="J1138" s="240"/>
      <c r="K1138" s="366">
        <f t="shared" si="763"/>
        <v>0</v>
      </c>
      <c r="L1138" s="376">
        <f t="shared" si="764"/>
        <v>0</v>
      </c>
      <c r="M1138" s="95"/>
      <c r="O1138" s="77"/>
      <c r="P1138" s="93"/>
      <c r="Q1138" s="96"/>
      <c r="S1138" s="96"/>
      <c r="U1138" s="96"/>
      <c r="V1138" s="96"/>
      <c r="X1138" s="96"/>
      <c r="Z1138" s="96"/>
      <c r="AB1138" s="97"/>
      <c r="AC1138" s="30">
        <f t="shared" si="765"/>
        <v>0</v>
      </c>
      <c r="AD1138" s="30">
        <f t="shared" si="766"/>
        <v>0</v>
      </c>
      <c r="AE1138" s="30">
        <f t="shared" si="767"/>
        <v>0</v>
      </c>
      <c r="AF1138" s="30">
        <f t="shared" si="768"/>
        <v>0</v>
      </c>
      <c r="AG1138" s="18" t="s">
        <v>1493</v>
      </c>
      <c r="AH1138" s="17">
        <f t="shared" si="770"/>
        <v>0</v>
      </c>
    </row>
    <row r="1139" spans="1:34" ht="25" customHeight="1" x14ac:dyDescent="0.25">
      <c r="A1139" s="248">
        <v>0</v>
      </c>
      <c r="B1139" s="240"/>
      <c r="C1139" s="241"/>
      <c r="D1139" s="263"/>
      <c r="E1139" s="263"/>
      <c r="F1139" s="263"/>
      <c r="G1139" s="263"/>
      <c r="H1139" s="263"/>
      <c r="I1139" s="263"/>
      <c r="J1139" s="263"/>
      <c r="K1139" s="363">
        <f t="shared" si="763"/>
        <v>0</v>
      </c>
      <c r="L1139" s="376">
        <f t="shared" si="764"/>
        <v>0</v>
      </c>
      <c r="M1139" s="95"/>
      <c r="O1139" s="77"/>
      <c r="P1139" s="93"/>
      <c r="Q1139" s="96"/>
      <c r="S1139" s="96"/>
      <c r="U1139" s="96"/>
      <c r="V1139" s="96"/>
      <c r="X1139" s="96"/>
      <c r="Z1139" s="96"/>
      <c r="AB1139" s="97"/>
      <c r="AC1139" s="30">
        <f t="shared" si="765"/>
        <v>0</v>
      </c>
      <c r="AD1139" s="30">
        <f t="shared" si="766"/>
        <v>0</v>
      </c>
      <c r="AE1139" s="30">
        <f t="shared" si="767"/>
        <v>0</v>
      </c>
      <c r="AF1139" s="30">
        <f t="shared" si="768"/>
        <v>0</v>
      </c>
      <c r="AG1139" s="18">
        <v>0</v>
      </c>
      <c r="AH1139" s="17">
        <f t="shared" si="770"/>
        <v>0</v>
      </c>
    </row>
    <row r="1140" spans="1:34" ht="25" customHeight="1" x14ac:dyDescent="0.25">
      <c r="A1140" s="248">
        <v>0</v>
      </c>
      <c r="B1140" s="240"/>
      <c r="C1140" s="241"/>
      <c r="D1140" s="263"/>
      <c r="E1140" s="263"/>
      <c r="F1140" s="263"/>
      <c r="G1140" s="263"/>
      <c r="H1140" s="263"/>
      <c r="I1140" s="263"/>
      <c r="J1140" s="263"/>
      <c r="K1140" s="363">
        <f t="shared" si="763"/>
        <v>0</v>
      </c>
      <c r="L1140" s="376">
        <f t="shared" si="764"/>
        <v>0</v>
      </c>
      <c r="M1140" s="95"/>
      <c r="O1140" s="77"/>
      <c r="P1140" s="93"/>
      <c r="Q1140" s="96"/>
      <c r="S1140" s="96"/>
      <c r="U1140" s="96"/>
      <c r="V1140" s="96"/>
      <c r="X1140" s="96"/>
      <c r="Z1140" s="96"/>
      <c r="AB1140" s="97"/>
      <c r="AC1140" s="30">
        <f t="shared" si="765"/>
        <v>0</v>
      </c>
      <c r="AD1140" s="30">
        <f t="shared" si="766"/>
        <v>0</v>
      </c>
      <c r="AE1140" s="30">
        <f t="shared" si="767"/>
        <v>0</v>
      </c>
      <c r="AF1140" s="30">
        <f t="shared" si="768"/>
        <v>0</v>
      </c>
      <c r="AG1140" s="18">
        <v>0</v>
      </c>
      <c r="AH1140" s="17">
        <f t="shared" si="770"/>
        <v>0</v>
      </c>
    </row>
    <row r="1141" spans="1:34" ht="25" customHeight="1" x14ac:dyDescent="0.25">
      <c r="A1141" s="248">
        <v>0</v>
      </c>
      <c r="B1141" s="240"/>
      <c r="C1141" s="241"/>
      <c r="D1141" s="263"/>
      <c r="E1141" s="263"/>
      <c r="F1141" s="263"/>
      <c r="G1141" s="263"/>
      <c r="H1141" s="263"/>
      <c r="I1141" s="263"/>
      <c r="J1141" s="263"/>
      <c r="K1141" s="363">
        <f t="shared" si="763"/>
        <v>0</v>
      </c>
      <c r="L1141" s="376">
        <f t="shared" si="764"/>
        <v>0</v>
      </c>
      <c r="M1141" s="95"/>
      <c r="O1141" s="77"/>
      <c r="P1141" s="93"/>
      <c r="Q1141" s="96"/>
      <c r="S1141" s="96"/>
      <c r="U1141" s="96"/>
      <c r="V1141" s="96"/>
      <c r="X1141" s="96"/>
      <c r="Z1141" s="96"/>
      <c r="AB1141" s="97"/>
      <c r="AC1141" s="30">
        <f t="shared" si="765"/>
        <v>0</v>
      </c>
      <c r="AD1141" s="30">
        <f t="shared" si="766"/>
        <v>0</v>
      </c>
      <c r="AE1141" s="30">
        <f t="shared" si="767"/>
        <v>0</v>
      </c>
      <c r="AF1141" s="30">
        <f t="shared" si="768"/>
        <v>0</v>
      </c>
      <c r="AG1141" s="18">
        <v>0</v>
      </c>
      <c r="AH1141" s="17">
        <f t="shared" si="770"/>
        <v>0</v>
      </c>
    </row>
    <row r="1142" spans="1:34" ht="25" customHeight="1" thickBot="1" x14ac:dyDescent="0.3">
      <c r="A1142" s="249"/>
      <c r="B1142" s="250"/>
      <c r="C1142" s="251"/>
      <c r="D1142" s="264"/>
      <c r="E1142" s="264"/>
      <c r="F1142" s="264"/>
      <c r="G1142" s="264"/>
      <c r="H1142" s="264"/>
      <c r="I1142" s="264"/>
      <c r="J1142" s="264"/>
      <c r="K1142" s="379"/>
      <c r="L1142" s="378"/>
      <c r="M1142" s="101"/>
      <c r="N1142" s="102"/>
      <c r="O1142" s="77"/>
      <c r="P1142" s="99"/>
      <c r="Q1142" s="103"/>
      <c r="R1142" s="104"/>
      <c r="S1142" s="103"/>
      <c r="T1142" s="104"/>
      <c r="U1142" s="103"/>
      <c r="V1142" s="103"/>
      <c r="W1142" s="104"/>
      <c r="X1142" s="103"/>
      <c r="Y1142" s="104"/>
      <c r="Z1142" s="103"/>
      <c r="AA1142" s="104"/>
      <c r="AB1142" s="105"/>
      <c r="AC1142" s="33"/>
      <c r="AD1142" s="33"/>
      <c r="AE1142" s="33"/>
      <c r="AF1142" s="33"/>
      <c r="AG1142" s="80"/>
      <c r="AH1142" s="17">
        <f t="shared" si="770"/>
        <v>0</v>
      </c>
    </row>
    <row r="1143" spans="1:34" ht="40" customHeight="1" x14ac:dyDescent="0.25">
      <c r="A1143" s="233" t="s">
        <v>1494</v>
      </c>
      <c r="B1143" s="231"/>
      <c r="C1143" s="234"/>
      <c r="D1143" s="245"/>
      <c r="E1143" s="245"/>
      <c r="F1143" s="245"/>
      <c r="G1143" s="245"/>
      <c r="H1143" s="245"/>
      <c r="I1143" s="245"/>
      <c r="J1143" s="245"/>
      <c r="K1143" s="363"/>
      <c r="L1143" s="376"/>
      <c r="M1143" s="95"/>
      <c r="O1143" s="77"/>
      <c r="P1143" s="106"/>
      <c r="Q1143" s="96"/>
      <c r="S1143" s="96"/>
      <c r="U1143" s="96"/>
      <c r="V1143" s="96"/>
      <c r="X1143" s="96"/>
      <c r="Z1143" s="96"/>
      <c r="AB1143" s="97"/>
      <c r="AC1143" s="30"/>
      <c r="AD1143" s="30"/>
      <c r="AE1143" s="30"/>
      <c r="AF1143" s="30"/>
      <c r="AH1143" s="17">
        <f>IF($L$1144=0,0,1)</f>
        <v>0</v>
      </c>
    </row>
    <row r="1144" spans="1:34" ht="25" customHeight="1" x14ac:dyDescent="0.25">
      <c r="A1144" s="119" t="s">
        <v>188</v>
      </c>
      <c r="B1144" s="240"/>
      <c r="C1144" s="240"/>
      <c r="D1144" s="240"/>
      <c r="E1144" s="240"/>
      <c r="F1144" s="240"/>
      <c r="G1144" s="240"/>
      <c r="H1144" s="240"/>
      <c r="I1144" s="240"/>
      <c r="J1144" s="240"/>
      <c r="K1144" s="366">
        <f t="shared" ref="K1144:K1151" si="771">D1144+E1144+F1144+H1144+J1144</f>
        <v>0</v>
      </c>
      <c r="L1144" s="376">
        <f t="shared" ref="L1144:L1151" si="772">G1144+I1144+K1144</f>
        <v>0</v>
      </c>
      <c r="M1144" s="95"/>
      <c r="O1144" s="77">
        <f>IF(L1144&gt;1,1,0)</f>
        <v>0</v>
      </c>
      <c r="P1144" s="93"/>
      <c r="Q1144" s="96"/>
      <c r="S1144" s="96"/>
      <c r="U1144" s="96"/>
      <c r="V1144" s="96"/>
      <c r="X1144" s="96"/>
      <c r="Z1144" s="96"/>
      <c r="AB1144" s="97"/>
      <c r="AC1144" s="30">
        <f t="shared" ref="AC1144:AC1151" si="773">Q1144</f>
        <v>0</v>
      </c>
      <c r="AD1144" s="30">
        <f t="shared" ref="AD1144:AD1151" si="774">D1144+E1144+F1144+H1144+J1144</f>
        <v>0</v>
      </c>
      <c r="AE1144" s="30">
        <f t="shared" ref="AE1144:AE1151" si="775">G1144</f>
        <v>0</v>
      </c>
      <c r="AF1144" s="30">
        <f t="shared" ref="AF1144:AF1151" si="776">AC1144+AD1144+AE1144</f>
        <v>0</v>
      </c>
      <c r="AG1144" s="18" t="s">
        <v>1495</v>
      </c>
      <c r="AH1144" s="17">
        <f>IF($L$1144=0,0,1)</f>
        <v>0</v>
      </c>
    </row>
    <row r="1145" spans="1:34" ht="25" customHeight="1" x14ac:dyDescent="0.25">
      <c r="A1145" s="370" t="s">
        <v>1496</v>
      </c>
      <c r="B1145" s="366">
        <f t="shared" ref="B1145:J1145" si="777">B1144</f>
        <v>0</v>
      </c>
      <c r="C1145" s="366">
        <f t="shared" si="777"/>
        <v>0</v>
      </c>
      <c r="D1145" s="366">
        <f t="shared" si="777"/>
        <v>0</v>
      </c>
      <c r="E1145" s="366">
        <f t="shared" si="777"/>
        <v>0</v>
      </c>
      <c r="F1145" s="366">
        <f t="shared" si="777"/>
        <v>0</v>
      </c>
      <c r="G1145" s="366">
        <f t="shared" si="777"/>
        <v>0</v>
      </c>
      <c r="H1145" s="366">
        <f t="shared" si="777"/>
        <v>0</v>
      </c>
      <c r="I1145" s="366">
        <f t="shared" si="777"/>
        <v>0</v>
      </c>
      <c r="J1145" s="366">
        <f t="shared" si="777"/>
        <v>0</v>
      </c>
      <c r="K1145" s="366">
        <f t="shared" si="771"/>
        <v>0</v>
      </c>
      <c r="L1145" s="376">
        <f t="shared" si="772"/>
        <v>0</v>
      </c>
      <c r="M1145" s="95"/>
      <c r="O1145" s="77"/>
      <c r="P1145" s="93"/>
      <c r="Q1145" s="96"/>
      <c r="S1145" s="96"/>
      <c r="U1145" s="96"/>
      <c r="V1145" s="96"/>
      <c r="X1145" s="96"/>
      <c r="Z1145" s="96"/>
      <c r="AB1145" s="97"/>
      <c r="AC1145" s="30">
        <f t="shared" si="773"/>
        <v>0</v>
      </c>
      <c r="AD1145" s="30">
        <f t="shared" si="774"/>
        <v>0</v>
      </c>
      <c r="AE1145" s="30">
        <f t="shared" si="775"/>
        <v>0</v>
      </c>
      <c r="AF1145" s="30">
        <f t="shared" si="776"/>
        <v>0</v>
      </c>
      <c r="AG1145" s="18" t="s">
        <v>1497</v>
      </c>
      <c r="AH1145" s="17">
        <f t="shared" ref="AH1145:AH1152" si="778">IF($L$1144=0,0,1)</f>
        <v>0</v>
      </c>
    </row>
    <row r="1146" spans="1:34" ht="25" customHeight="1" x14ac:dyDescent="0.25">
      <c r="A1146" s="119" t="s">
        <v>1498</v>
      </c>
      <c r="B1146" s="274"/>
      <c r="C1146" s="274"/>
      <c r="D1146" s="274"/>
      <c r="E1146" s="274"/>
      <c r="F1146" s="274"/>
      <c r="G1146" s="274"/>
      <c r="H1146" s="274"/>
      <c r="I1146" s="274"/>
      <c r="J1146" s="274"/>
      <c r="K1146" s="383">
        <f t="shared" si="771"/>
        <v>0</v>
      </c>
      <c r="L1146" s="376">
        <f t="shared" si="772"/>
        <v>0</v>
      </c>
      <c r="M1146" s="95"/>
      <c r="O1146" s="77"/>
      <c r="P1146" s="93"/>
      <c r="Q1146" s="96"/>
      <c r="S1146" s="96"/>
      <c r="U1146" s="96"/>
      <c r="V1146" s="96"/>
      <c r="X1146" s="96"/>
      <c r="Z1146" s="96"/>
      <c r="AB1146" s="97"/>
      <c r="AC1146" s="30">
        <f t="shared" si="773"/>
        <v>0</v>
      </c>
      <c r="AD1146" s="30">
        <f t="shared" si="774"/>
        <v>0</v>
      </c>
      <c r="AE1146" s="30">
        <f t="shared" si="775"/>
        <v>0</v>
      </c>
      <c r="AF1146" s="30">
        <f t="shared" si="776"/>
        <v>0</v>
      </c>
      <c r="AG1146" s="18" t="s">
        <v>1499</v>
      </c>
      <c r="AH1146" s="17">
        <f t="shared" si="778"/>
        <v>0</v>
      </c>
    </row>
    <row r="1147" spans="1:34" ht="25" customHeight="1" x14ac:dyDescent="0.25">
      <c r="A1147" s="119" t="s">
        <v>1500</v>
      </c>
      <c r="B1147" s="274"/>
      <c r="C1147" s="274"/>
      <c r="D1147" s="274"/>
      <c r="E1147" s="274"/>
      <c r="F1147" s="274"/>
      <c r="G1147" s="274"/>
      <c r="H1147" s="274"/>
      <c r="I1147" s="274"/>
      <c r="J1147" s="274"/>
      <c r="K1147" s="383">
        <f t="shared" si="771"/>
        <v>0</v>
      </c>
      <c r="L1147" s="376">
        <f t="shared" si="772"/>
        <v>0</v>
      </c>
      <c r="M1147" s="95"/>
      <c r="O1147" s="77"/>
      <c r="P1147" s="93"/>
      <c r="Q1147" s="96"/>
      <c r="S1147" s="96"/>
      <c r="U1147" s="96"/>
      <c r="V1147" s="96"/>
      <c r="X1147" s="96"/>
      <c r="Z1147" s="96"/>
      <c r="AB1147" s="97"/>
      <c r="AC1147" s="30">
        <f t="shared" si="773"/>
        <v>0</v>
      </c>
      <c r="AD1147" s="30">
        <f t="shared" si="774"/>
        <v>0</v>
      </c>
      <c r="AE1147" s="30">
        <f t="shared" si="775"/>
        <v>0</v>
      </c>
      <c r="AF1147" s="30">
        <f t="shared" si="776"/>
        <v>0</v>
      </c>
      <c r="AG1147" s="18" t="s">
        <v>1501</v>
      </c>
      <c r="AH1147" s="17">
        <f t="shared" si="778"/>
        <v>0</v>
      </c>
    </row>
    <row r="1148" spans="1:34" ht="25" customHeight="1" x14ac:dyDescent="0.25">
      <c r="A1148" s="119" t="s">
        <v>1502</v>
      </c>
      <c r="B1148" s="274"/>
      <c r="C1148" s="274"/>
      <c r="D1148" s="274"/>
      <c r="E1148" s="274"/>
      <c r="F1148" s="274"/>
      <c r="G1148" s="274"/>
      <c r="H1148" s="274"/>
      <c r="I1148" s="274"/>
      <c r="J1148" s="274"/>
      <c r="K1148" s="383">
        <f t="shared" si="771"/>
        <v>0</v>
      </c>
      <c r="L1148" s="376">
        <f t="shared" si="772"/>
        <v>0</v>
      </c>
      <c r="M1148" s="95"/>
      <c r="O1148" s="77"/>
      <c r="P1148" s="93"/>
      <c r="Q1148" s="96"/>
      <c r="S1148" s="96"/>
      <c r="U1148" s="96"/>
      <c r="V1148" s="96"/>
      <c r="X1148" s="96"/>
      <c r="Z1148" s="96"/>
      <c r="AB1148" s="97"/>
      <c r="AC1148" s="30">
        <f t="shared" si="773"/>
        <v>0</v>
      </c>
      <c r="AD1148" s="30">
        <f t="shared" si="774"/>
        <v>0</v>
      </c>
      <c r="AE1148" s="30">
        <f t="shared" si="775"/>
        <v>0</v>
      </c>
      <c r="AF1148" s="30">
        <f t="shared" si="776"/>
        <v>0</v>
      </c>
      <c r="AG1148" s="18" t="s">
        <v>1503</v>
      </c>
      <c r="AH1148" s="17">
        <f t="shared" si="778"/>
        <v>0</v>
      </c>
    </row>
    <row r="1149" spans="1:34" ht="25" customHeight="1" x14ac:dyDescent="0.25">
      <c r="A1149" s="248">
        <v>0</v>
      </c>
      <c r="B1149" s="274"/>
      <c r="C1149" s="275"/>
      <c r="D1149" s="276"/>
      <c r="E1149" s="276"/>
      <c r="F1149" s="276"/>
      <c r="G1149" s="276"/>
      <c r="H1149" s="276"/>
      <c r="I1149" s="276"/>
      <c r="J1149" s="276"/>
      <c r="K1149" s="367">
        <f t="shared" si="771"/>
        <v>0</v>
      </c>
      <c r="L1149" s="376">
        <f t="shared" si="772"/>
        <v>0</v>
      </c>
      <c r="M1149" s="95"/>
      <c r="O1149" s="77"/>
      <c r="P1149" s="93"/>
      <c r="Q1149" s="96"/>
      <c r="S1149" s="96"/>
      <c r="U1149" s="96"/>
      <c r="V1149" s="96"/>
      <c r="X1149" s="96"/>
      <c r="Z1149" s="96"/>
      <c r="AB1149" s="97"/>
      <c r="AC1149" s="30">
        <f t="shared" si="773"/>
        <v>0</v>
      </c>
      <c r="AD1149" s="30">
        <f t="shared" si="774"/>
        <v>0</v>
      </c>
      <c r="AE1149" s="30">
        <f t="shared" si="775"/>
        <v>0</v>
      </c>
      <c r="AF1149" s="30">
        <f t="shared" si="776"/>
        <v>0</v>
      </c>
      <c r="AG1149" s="18">
        <v>0</v>
      </c>
      <c r="AH1149" s="17">
        <f t="shared" si="778"/>
        <v>0</v>
      </c>
    </row>
    <row r="1150" spans="1:34" ht="25" customHeight="1" x14ac:dyDescent="0.25">
      <c r="A1150" s="248">
        <v>0</v>
      </c>
      <c r="B1150" s="274"/>
      <c r="C1150" s="275"/>
      <c r="D1150" s="276"/>
      <c r="E1150" s="276"/>
      <c r="F1150" s="276"/>
      <c r="G1150" s="276"/>
      <c r="H1150" s="276"/>
      <c r="I1150" s="276"/>
      <c r="J1150" s="276"/>
      <c r="K1150" s="367">
        <f t="shared" si="771"/>
        <v>0</v>
      </c>
      <c r="L1150" s="376">
        <f t="shared" si="772"/>
        <v>0</v>
      </c>
      <c r="M1150" s="95"/>
      <c r="O1150" s="77"/>
      <c r="P1150" s="93"/>
      <c r="Q1150" s="96"/>
      <c r="S1150" s="96"/>
      <c r="U1150" s="96"/>
      <c r="V1150" s="96"/>
      <c r="X1150" s="96"/>
      <c r="Z1150" s="96"/>
      <c r="AB1150" s="97"/>
      <c r="AC1150" s="30">
        <f t="shared" si="773"/>
        <v>0</v>
      </c>
      <c r="AD1150" s="30">
        <f t="shared" si="774"/>
        <v>0</v>
      </c>
      <c r="AE1150" s="30">
        <f t="shared" si="775"/>
        <v>0</v>
      </c>
      <c r="AF1150" s="30">
        <f t="shared" si="776"/>
        <v>0</v>
      </c>
      <c r="AG1150" s="18">
        <v>0</v>
      </c>
      <c r="AH1150" s="17">
        <f t="shared" si="778"/>
        <v>0</v>
      </c>
    </row>
    <row r="1151" spans="1:34" ht="25" customHeight="1" x14ac:dyDescent="0.25">
      <c r="A1151" s="248">
        <v>0</v>
      </c>
      <c r="B1151" s="240"/>
      <c r="C1151" s="241"/>
      <c r="D1151" s="263"/>
      <c r="E1151" s="263"/>
      <c r="F1151" s="263"/>
      <c r="G1151" s="263"/>
      <c r="H1151" s="263"/>
      <c r="I1151" s="263"/>
      <c r="J1151" s="263"/>
      <c r="K1151" s="363">
        <f t="shared" si="771"/>
        <v>0</v>
      </c>
      <c r="L1151" s="376">
        <f t="shared" si="772"/>
        <v>0</v>
      </c>
      <c r="M1151" s="95"/>
      <c r="O1151" s="77"/>
      <c r="P1151" s="93"/>
      <c r="Q1151" s="96"/>
      <c r="S1151" s="96"/>
      <c r="U1151" s="96"/>
      <c r="V1151" s="96"/>
      <c r="X1151" s="96"/>
      <c r="Z1151" s="96"/>
      <c r="AB1151" s="97"/>
      <c r="AC1151" s="30">
        <f t="shared" si="773"/>
        <v>0</v>
      </c>
      <c r="AD1151" s="30">
        <f t="shared" si="774"/>
        <v>0</v>
      </c>
      <c r="AE1151" s="30">
        <f t="shared" si="775"/>
        <v>0</v>
      </c>
      <c r="AF1151" s="30">
        <f t="shared" si="776"/>
        <v>0</v>
      </c>
      <c r="AG1151" s="18">
        <v>0</v>
      </c>
      <c r="AH1151" s="17">
        <f t="shared" si="778"/>
        <v>0</v>
      </c>
    </row>
    <row r="1152" spans="1:34" ht="25" customHeight="1" thickBot="1" x14ac:dyDescent="0.3">
      <c r="A1152" s="249"/>
      <c r="B1152" s="250"/>
      <c r="C1152" s="251"/>
      <c r="D1152" s="264"/>
      <c r="E1152" s="264"/>
      <c r="F1152" s="264"/>
      <c r="G1152" s="264"/>
      <c r="H1152" s="264"/>
      <c r="I1152" s="264"/>
      <c r="J1152" s="264"/>
      <c r="K1152" s="379"/>
      <c r="L1152" s="378"/>
      <c r="M1152" s="101"/>
      <c r="N1152" s="102"/>
      <c r="O1152" s="77"/>
      <c r="P1152" s="99"/>
      <c r="Q1152" s="103"/>
      <c r="R1152" s="104"/>
      <c r="S1152" s="103"/>
      <c r="T1152" s="104"/>
      <c r="U1152" s="103"/>
      <c r="V1152" s="103"/>
      <c r="W1152" s="104"/>
      <c r="X1152" s="103"/>
      <c r="Y1152" s="104"/>
      <c r="Z1152" s="103"/>
      <c r="AA1152" s="104"/>
      <c r="AB1152" s="105"/>
      <c r="AC1152" s="33"/>
      <c r="AD1152" s="33"/>
      <c r="AE1152" s="33"/>
      <c r="AF1152" s="33"/>
      <c r="AG1152" s="80"/>
      <c r="AH1152" s="17">
        <f t="shared" si="778"/>
        <v>0</v>
      </c>
    </row>
    <row r="1153" spans="1:34" ht="40" customHeight="1" x14ac:dyDescent="0.25">
      <c r="A1153" s="233" t="s">
        <v>1504</v>
      </c>
      <c r="B1153" s="236"/>
      <c r="C1153" s="237"/>
      <c r="D1153" s="246"/>
      <c r="E1153" s="246"/>
      <c r="F1153" s="246"/>
      <c r="G1153" s="246"/>
      <c r="H1153" s="246"/>
      <c r="I1153" s="246"/>
      <c r="J1153" s="246"/>
      <c r="K1153" s="357"/>
      <c r="L1153" s="376"/>
      <c r="M1153" s="95"/>
      <c r="O1153" s="77"/>
      <c r="P1153" s="106"/>
      <c r="Q1153" s="96"/>
      <c r="S1153" s="96"/>
      <c r="U1153" s="96"/>
      <c r="V1153" s="96"/>
      <c r="X1153" s="96"/>
      <c r="Z1153" s="96"/>
      <c r="AB1153" s="97"/>
      <c r="AC1153" s="30"/>
      <c r="AD1153" s="30"/>
      <c r="AE1153" s="30"/>
      <c r="AF1153" s="30"/>
      <c r="AH1153" s="17">
        <f>IF($L$1154=0,0,1)</f>
        <v>0</v>
      </c>
    </row>
    <row r="1154" spans="1:34" ht="25" customHeight="1" x14ac:dyDescent="0.25">
      <c r="A1154" s="119" t="s">
        <v>188</v>
      </c>
      <c r="B1154" s="238"/>
      <c r="C1154" s="238"/>
      <c r="D1154" s="238"/>
      <c r="E1154" s="238"/>
      <c r="F1154" s="238"/>
      <c r="G1154" s="238"/>
      <c r="H1154" s="238"/>
      <c r="I1154" s="238"/>
      <c r="J1154" s="238"/>
      <c r="K1154" s="372">
        <f t="shared" ref="K1154:K1169" si="779">D1154+E1154+F1154+H1154+J1154</f>
        <v>0</v>
      </c>
      <c r="L1154" s="376">
        <f t="shared" ref="L1154:L1169" si="780">G1154+I1154+K1154</f>
        <v>0</v>
      </c>
      <c r="M1154" s="95"/>
      <c r="O1154" s="77">
        <f>IF(L1154&gt;1,1,0)</f>
        <v>0</v>
      </c>
      <c r="P1154" s="93"/>
      <c r="Q1154" s="96"/>
      <c r="S1154" s="96"/>
      <c r="U1154" s="96"/>
      <c r="V1154" s="96"/>
      <c r="X1154" s="96"/>
      <c r="Z1154" s="96"/>
      <c r="AB1154" s="97"/>
      <c r="AC1154" s="30">
        <f t="shared" ref="AC1154:AC1169" si="781">Q1154</f>
        <v>0</v>
      </c>
      <c r="AD1154" s="30">
        <f t="shared" ref="AD1154:AD1169" si="782">D1154+E1154+F1154+H1154+J1154</f>
        <v>0</v>
      </c>
      <c r="AE1154" s="30">
        <f t="shared" ref="AE1154:AE1169" si="783">G1154</f>
        <v>0</v>
      </c>
      <c r="AF1154" s="30">
        <f t="shared" ref="AF1154:AF1169" si="784">AC1154+AD1154+AE1154</f>
        <v>0</v>
      </c>
      <c r="AG1154" s="18" t="s">
        <v>1505</v>
      </c>
      <c r="AH1154" s="17">
        <f>IF($L$1154=0,0,1)</f>
        <v>0</v>
      </c>
    </row>
    <row r="1155" spans="1:34" ht="25" customHeight="1" x14ac:dyDescent="0.25">
      <c r="A1155" s="370" t="s">
        <v>1506</v>
      </c>
      <c r="B1155" s="383">
        <f t="shared" ref="B1155:J1155" si="785">B1154</f>
        <v>0</v>
      </c>
      <c r="C1155" s="383">
        <f t="shared" si="785"/>
        <v>0</v>
      </c>
      <c r="D1155" s="383">
        <f t="shared" si="785"/>
        <v>0</v>
      </c>
      <c r="E1155" s="383">
        <f t="shared" si="785"/>
        <v>0</v>
      </c>
      <c r="F1155" s="383">
        <f t="shared" si="785"/>
        <v>0</v>
      </c>
      <c r="G1155" s="383">
        <f t="shared" si="785"/>
        <v>0</v>
      </c>
      <c r="H1155" s="383">
        <f t="shared" si="785"/>
        <v>0</v>
      </c>
      <c r="I1155" s="383">
        <f t="shared" si="785"/>
        <v>0</v>
      </c>
      <c r="J1155" s="383">
        <f t="shared" si="785"/>
        <v>0</v>
      </c>
      <c r="K1155" s="383">
        <f t="shared" si="779"/>
        <v>0</v>
      </c>
      <c r="L1155" s="376">
        <f t="shared" si="780"/>
        <v>0</v>
      </c>
      <c r="M1155" s="95"/>
      <c r="O1155" s="77"/>
      <c r="P1155" s="93"/>
      <c r="Q1155" s="96"/>
      <c r="S1155" s="96"/>
      <c r="U1155" s="96"/>
      <c r="V1155" s="96"/>
      <c r="X1155" s="96"/>
      <c r="Z1155" s="96"/>
      <c r="AB1155" s="97"/>
      <c r="AC1155" s="30">
        <f t="shared" si="781"/>
        <v>0</v>
      </c>
      <c r="AD1155" s="30">
        <f t="shared" si="782"/>
        <v>0</v>
      </c>
      <c r="AE1155" s="30">
        <f t="shared" si="783"/>
        <v>0</v>
      </c>
      <c r="AF1155" s="30">
        <f t="shared" si="784"/>
        <v>0</v>
      </c>
      <c r="AG1155" s="18" t="s">
        <v>1507</v>
      </c>
      <c r="AH1155" s="17">
        <f t="shared" ref="AH1155:AH1174" si="786">IF($L$1154=0,0,1)</f>
        <v>0</v>
      </c>
    </row>
    <row r="1156" spans="1:34" ht="25" customHeight="1" x14ac:dyDescent="0.25">
      <c r="A1156" s="119" t="s">
        <v>1508</v>
      </c>
      <c r="B1156" s="274"/>
      <c r="C1156" s="274"/>
      <c r="D1156" s="274"/>
      <c r="E1156" s="274"/>
      <c r="F1156" s="274"/>
      <c r="G1156" s="274"/>
      <c r="H1156" s="274"/>
      <c r="I1156" s="274"/>
      <c r="J1156" s="274"/>
      <c r="K1156" s="383">
        <f t="shared" si="779"/>
        <v>0</v>
      </c>
      <c r="L1156" s="376">
        <f t="shared" si="780"/>
        <v>0</v>
      </c>
      <c r="M1156" s="95"/>
      <c r="O1156" s="77"/>
      <c r="P1156" s="93"/>
      <c r="Q1156" s="96"/>
      <c r="S1156" s="96"/>
      <c r="U1156" s="96"/>
      <c r="V1156" s="96"/>
      <c r="X1156" s="96"/>
      <c r="Z1156" s="96"/>
      <c r="AB1156" s="97"/>
      <c r="AC1156" s="30">
        <f t="shared" si="781"/>
        <v>0</v>
      </c>
      <c r="AD1156" s="30">
        <f t="shared" si="782"/>
        <v>0</v>
      </c>
      <c r="AE1156" s="30">
        <f t="shared" si="783"/>
        <v>0</v>
      </c>
      <c r="AF1156" s="30">
        <f t="shared" si="784"/>
        <v>0</v>
      </c>
      <c r="AG1156" s="18" t="s">
        <v>1509</v>
      </c>
      <c r="AH1156" s="17">
        <f t="shared" si="786"/>
        <v>0</v>
      </c>
    </row>
    <row r="1157" spans="1:34" ht="25" customHeight="1" x14ac:dyDescent="0.25">
      <c r="A1157" s="119" t="s">
        <v>1510</v>
      </c>
      <c r="B1157" s="274"/>
      <c r="C1157" s="274"/>
      <c r="D1157" s="274"/>
      <c r="E1157" s="274"/>
      <c r="F1157" s="274"/>
      <c r="G1157" s="274"/>
      <c r="H1157" s="274"/>
      <c r="I1157" s="274"/>
      <c r="J1157" s="274"/>
      <c r="K1157" s="383">
        <f t="shared" si="779"/>
        <v>0</v>
      </c>
      <c r="L1157" s="376">
        <f t="shared" si="780"/>
        <v>0</v>
      </c>
      <c r="M1157" s="95"/>
      <c r="O1157" s="77"/>
      <c r="P1157" s="93"/>
      <c r="Q1157" s="96"/>
      <c r="S1157" s="96"/>
      <c r="U1157" s="96"/>
      <c r="V1157" s="96"/>
      <c r="X1157" s="96"/>
      <c r="Z1157" s="96"/>
      <c r="AB1157" s="97"/>
      <c r="AC1157" s="30">
        <f t="shared" si="781"/>
        <v>0</v>
      </c>
      <c r="AD1157" s="30">
        <f t="shared" si="782"/>
        <v>0</v>
      </c>
      <c r="AE1157" s="30">
        <f t="shared" si="783"/>
        <v>0</v>
      </c>
      <c r="AF1157" s="30">
        <f t="shared" si="784"/>
        <v>0</v>
      </c>
      <c r="AG1157" s="18" t="s">
        <v>1511</v>
      </c>
      <c r="AH1157" s="17">
        <f t="shared" si="786"/>
        <v>0</v>
      </c>
    </row>
    <row r="1158" spans="1:34" ht="25" customHeight="1" x14ac:dyDescent="0.25">
      <c r="A1158" s="119" t="s">
        <v>1512</v>
      </c>
      <c r="B1158" s="274"/>
      <c r="C1158" s="274"/>
      <c r="D1158" s="274"/>
      <c r="E1158" s="274"/>
      <c r="F1158" s="274"/>
      <c r="G1158" s="274"/>
      <c r="H1158" s="274"/>
      <c r="I1158" s="274"/>
      <c r="J1158" s="274"/>
      <c r="K1158" s="383">
        <f t="shared" si="779"/>
        <v>0</v>
      </c>
      <c r="L1158" s="376">
        <f t="shared" si="780"/>
        <v>0</v>
      </c>
      <c r="M1158" s="95"/>
      <c r="O1158" s="77"/>
      <c r="P1158" s="93"/>
      <c r="Q1158" s="96"/>
      <c r="S1158" s="96"/>
      <c r="U1158" s="96"/>
      <c r="V1158" s="96"/>
      <c r="X1158" s="96"/>
      <c r="Z1158" s="96"/>
      <c r="AB1158" s="97"/>
      <c r="AC1158" s="30">
        <f t="shared" si="781"/>
        <v>0</v>
      </c>
      <c r="AD1158" s="30">
        <f t="shared" si="782"/>
        <v>0</v>
      </c>
      <c r="AE1158" s="30">
        <f t="shared" si="783"/>
        <v>0</v>
      </c>
      <c r="AF1158" s="30">
        <f t="shared" si="784"/>
        <v>0</v>
      </c>
      <c r="AG1158" s="18" t="s">
        <v>1513</v>
      </c>
      <c r="AH1158" s="17">
        <f t="shared" si="786"/>
        <v>0</v>
      </c>
    </row>
    <row r="1159" spans="1:34" ht="25" customHeight="1" x14ac:dyDescent="0.25">
      <c r="A1159" s="119" t="s">
        <v>1514</v>
      </c>
      <c r="B1159" s="238"/>
      <c r="C1159" s="238"/>
      <c r="D1159" s="238"/>
      <c r="E1159" s="238"/>
      <c r="F1159" s="238"/>
      <c r="G1159" s="238"/>
      <c r="H1159" s="238"/>
      <c r="I1159" s="238"/>
      <c r="J1159" s="238"/>
      <c r="K1159" s="372">
        <f t="shared" si="779"/>
        <v>0</v>
      </c>
      <c r="L1159" s="376">
        <f t="shared" si="780"/>
        <v>0</v>
      </c>
      <c r="M1159" s="95"/>
      <c r="O1159" s="77"/>
      <c r="P1159" s="93"/>
      <c r="Q1159" s="96"/>
      <c r="S1159" s="96"/>
      <c r="U1159" s="96"/>
      <c r="V1159" s="96"/>
      <c r="X1159" s="96"/>
      <c r="Z1159" s="96"/>
      <c r="AB1159" s="97"/>
      <c r="AC1159" s="30">
        <f t="shared" si="781"/>
        <v>0</v>
      </c>
      <c r="AD1159" s="30">
        <f t="shared" si="782"/>
        <v>0</v>
      </c>
      <c r="AE1159" s="30">
        <f t="shared" si="783"/>
        <v>0</v>
      </c>
      <c r="AF1159" s="30">
        <f t="shared" si="784"/>
        <v>0</v>
      </c>
      <c r="AG1159" s="18" t="s">
        <v>1515</v>
      </c>
      <c r="AH1159" s="17">
        <f t="shared" si="786"/>
        <v>0</v>
      </c>
    </row>
    <row r="1160" spans="1:34" ht="25" customHeight="1" x14ac:dyDescent="0.25">
      <c r="A1160" s="119" t="s">
        <v>1516</v>
      </c>
      <c r="B1160" s="238"/>
      <c r="C1160" s="238"/>
      <c r="D1160" s="238"/>
      <c r="E1160" s="238"/>
      <c r="F1160" s="238"/>
      <c r="G1160" s="238"/>
      <c r="H1160" s="238"/>
      <c r="I1160" s="238"/>
      <c r="J1160" s="238"/>
      <c r="K1160" s="372">
        <f t="shared" si="779"/>
        <v>0</v>
      </c>
      <c r="L1160" s="376">
        <f t="shared" si="780"/>
        <v>0</v>
      </c>
      <c r="M1160" s="95"/>
      <c r="O1160" s="77"/>
      <c r="P1160" s="93"/>
      <c r="Q1160" s="96"/>
      <c r="S1160" s="96"/>
      <c r="U1160" s="96"/>
      <c r="V1160" s="96"/>
      <c r="X1160" s="96"/>
      <c r="Z1160" s="96"/>
      <c r="AB1160" s="97"/>
      <c r="AC1160" s="30">
        <f t="shared" si="781"/>
        <v>0</v>
      </c>
      <c r="AD1160" s="30">
        <f t="shared" si="782"/>
        <v>0</v>
      </c>
      <c r="AE1160" s="30">
        <f t="shared" si="783"/>
        <v>0</v>
      </c>
      <c r="AF1160" s="30">
        <f t="shared" si="784"/>
        <v>0</v>
      </c>
      <c r="AG1160" s="18" t="s">
        <v>1517</v>
      </c>
      <c r="AH1160" s="17">
        <f t="shared" si="786"/>
        <v>0</v>
      </c>
    </row>
    <row r="1161" spans="1:34" ht="25" customHeight="1" x14ac:dyDescent="0.25">
      <c r="A1161" s="119" t="s">
        <v>1518</v>
      </c>
      <c r="B1161" s="238"/>
      <c r="C1161" s="238"/>
      <c r="D1161" s="238"/>
      <c r="E1161" s="238"/>
      <c r="F1161" s="238"/>
      <c r="G1161" s="238"/>
      <c r="H1161" s="238"/>
      <c r="I1161" s="238"/>
      <c r="J1161" s="238"/>
      <c r="K1161" s="372">
        <f t="shared" si="779"/>
        <v>0</v>
      </c>
      <c r="L1161" s="376">
        <f t="shared" si="780"/>
        <v>0</v>
      </c>
      <c r="M1161" s="95"/>
      <c r="O1161" s="77"/>
      <c r="P1161" s="93"/>
      <c r="Q1161" s="96"/>
      <c r="S1161" s="96"/>
      <c r="U1161" s="96"/>
      <c r="V1161" s="96"/>
      <c r="X1161" s="96"/>
      <c r="Z1161" s="96"/>
      <c r="AB1161" s="97"/>
      <c r="AC1161" s="30">
        <f t="shared" si="781"/>
        <v>0</v>
      </c>
      <c r="AD1161" s="30">
        <f t="shared" si="782"/>
        <v>0</v>
      </c>
      <c r="AE1161" s="30">
        <f t="shared" si="783"/>
        <v>0</v>
      </c>
      <c r="AF1161" s="30">
        <f t="shared" si="784"/>
        <v>0</v>
      </c>
      <c r="AG1161" s="18" t="s">
        <v>1519</v>
      </c>
      <c r="AH1161" s="17">
        <f t="shared" si="786"/>
        <v>0</v>
      </c>
    </row>
    <row r="1162" spans="1:34" ht="25" customHeight="1" x14ac:dyDescent="0.25">
      <c r="A1162" s="119" t="s">
        <v>1520</v>
      </c>
      <c r="B1162" s="238"/>
      <c r="C1162" s="238"/>
      <c r="D1162" s="238"/>
      <c r="E1162" s="238"/>
      <c r="F1162" s="238"/>
      <c r="G1162" s="238"/>
      <c r="H1162" s="238"/>
      <c r="I1162" s="238"/>
      <c r="J1162" s="238"/>
      <c r="K1162" s="372">
        <f t="shared" si="779"/>
        <v>0</v>
      </c>
      <c r="L1162" s="376">
        <f t="shared" si="780"/>
        <v>0</v>
      </c>
      <c r="M1162" s="95"/>
      <c r="O1162" s="77"/>
      <c r="P1162" s="93"/>
      <c r="Q1162" s="96"/>
      <c r="S1162" s="96"/>
      <c r="U1162" s="96"/>
      <c r="V1162" s="96"/>
      <c r="X1162" s="96"/>
      <c r="Z1162" s="96"/>
      <c r="AB1162" s="97"/>
      <c r="AC1162" s="30">
        <f t="shared" si="781"/>
        <v>0</v>
      </c>
      <c r="AD1162" s="30">
        <f t="shared" si="782"/>
        <v>0</v>
      </c>
      <c r="AE1162" s="30">
        <f t="shared" si="783"/>
        <v>0</v>
      </c>
      <c r="AF1162" s="30">
        <f t="shared" si="784"/>
        <v>0</v>
      </c>
      <c r="AG1162" s="18" t="s">
        <v>1521</v>
      </c>
      <c r="AH1162" s="17">
        <f t="shared" si="786"/>
        <v>0</v>
      </c>
    </row>
    <row r="1163" spans="1:34" ht="25" customHeight="1" x14ac:dyDescent="0.25">
      <c r="A1163" s="119" t="s">
        <v>1522</v>
      </c>
      <c r="B1163" s="238"/>
      <c r="C1163" s="238"/>
      <c r="D1163" s="238"/>
      <c r="E1163" s="238"/>
      <c r="F1163" s="238"/>
      <c r="G1163" s="238"/>
      <c r="H1163" s="238"/>
      <c r="I1163" s="238"/>
      <c r="J1163" s="238"/>
      <c r="K1163" s="372">
        <f t="shared" si="779"/>
        <v>0</v>
      </c>
      <c r="L1163" s="376">
        <f t="shared" si="780"/>
        <v>0</v>
      </c>
      <c r="M1163" s="95"/>
      <c r="O1163" s="77"/>
      <c r="P1163" s="93"/>
      <c r="Q1163" s="96"/>
      <c r="S1163" s="96"/>
      <c r="U1163" s="96"/>
      <c r="V1163" s="96"/>
      <c r="X1163" s="96"/>
      <c r="Z1163" s="96"/>
      <c r="AB1163" s="97"/>
      <c r="AC1163" s="30">
        <f t="shared" si="781"/>
        <v>0</v>
      </c>
      <c r="AD1163" s="30">
        <f t="shared" si="782"/>
        <v>0</v>
      </c>
      <c r="AE1163" s="30">
        <f t="shared" si="783"/>
        <v>0</v>
      </c>
      <c r="AF1163" s="30">
        <f t="shared" si="784"/>
        <v>0</v>
      </c>
      <c r="AG1163" s="18" t="s">
        <v>1523</v>
      </c>
      <c r="AH1163" s="17">
        <f t="shared" si="786"/>
        <v>0</v>
      </c>
    </row>
    <row r="1164" spans="1:34" ht="25" customHeight="1" x14ac:dyDescent="0.25">
      <c r="A1164" s="119" t="s">
        <v>1524</v>
      </c>
      <c r="B1164" s="238"/>
      <c r="C1164" s="238"/>
      <c r="D1164" s="238"/>
      <c r="E1164" s="238"/>
      <c r="F1164" s="238"/>
      <c r="G1164" s="238"/>
      <c r="H1164" s="238"/>
      <c r="I1164" s="238"/>
      <c r="J1164" s="238"/>
      <c r="K1164" s="372">
        <f t="shared" si="779"/>
        <v>0</v>
      </c>
      <c r="L1164" s="376">
        <f t="shared" si="780"/>
        <v>0</v>
      </c>
      <c r="M1164" s="95"/>
      <c r="O1164" s="77"/>
      <c r="P1164" s="93"/>
      <c r="Q1164" s="96"/>
      <c r="S1164" s="96"/>
      <c r="U1164" s="96"/>
      <c r="V1164" s="96"/>
      <c r="X1164" s="96"/>
      <c r="Z1164" s="96"/>
      <c r="AB1164" s="97"/>
      <c r="AC1164" s="30">
        <f t="shared" si="781"/>
        <v>0</v>
      </c>
      <c r="AD1164" s="30">
        <f t="shared" si="782"/>
        <v>0</v>
      </c>
      <c r="AE1164" s="30">
        <f t="shared" si="783"/>
        <v>0</v>
      </c>
      <c r="AF1164" s="30">
        <f t="shared" si="784"/>
        <v>0</v>
      </c>
      <c r="AG1164" s="18" t="s">
        <v>1525</v>
      </c>
      <c r="AH1164" s="17">
        <f t="shared" si="786"/>
        <v>0</v>
      </c>
    </row>
    <row r="1165" spans="1:34" ht="25" customHeight="1" x14ac:dyDescent="0.25">
      <c r="A1165" s="119" t="s">
        <v>1526</v>
      </c>
      <c r="B1165" s="238"/>
      <c r="C1165" s="238"/>
      <c r="D1165" s="238"/>
      <c r="E1165" s="238"/>
      <c r="F1165" s="238"/>
      <c r="G1165" s="238"/>
      <c r="H1165" s="238"/>
      <c r="I1165" s="238"/>
      <c r="J1165" s="238"/>
      <c r="K1165" s="372">
        <f t="shared" si="779"/>
        <v>0</v>
      </c>
      <c r="L1165" s="376">
        <f t="shared" si="780"/>
        <v>0</v>
      </c>
      <c r="M1165" s="95"/>
      <c r="O1165" s="77"/>
      <c r="P1165" s="93"/>
      <c r="Q1165" s="96"/>
      <c r="S1165" s="96"/>
      <c r="U1165" s="96"/>
      <c r="V1165" s="96"/>
      <c r="X1165" s="96"/>
      <c r="Z1165" s="96"/>
      <c r="AB1165" s="97"/>
      <c r="AC1165" s="30">
        <f t="shared" si="781"/>
        <v>0</v>
      </c>
      <c r="AD1165" s="30">
        <f t="shared" si="782"/>
        <v>0</v>
      </c>
      <c r="AE1165" s="30">
        <f t="shared" si="783"/>
        <v>0</v>
      </c>
      <c r="AF1165" s="30">
        <f t="shared" si="784"/>
        <v>0</v>
      </c>
      <c r="AG1165" s="18" t="s">
        <v>1527</v>
      </c>
      <c r="AH1165" s="17">
        <f t="shared" si="786"/>
        <v>0</v>
      </c>
    </row>
    <row r="1166" spans="1:34" ht="25" customHeight="1" x14ac:dyDescent="0.25">
      <c r="A1166" s="119" t="s">
        <v>1528</v>
      </c>
      <c r="B1166" s="238"/>
      <c r="C1166" s="238"/>
      <c r="D1166" s="238"/>
      <c r="E1166" s="238"/>
      <c r="F1166" s="238"/>
      <c r="G1166" s="238"/>
      <c r="H1166" s="238"/>
      <c r="I1166" s="238"/>
      <c r="J1166" s="238"/>
      <c r="K1166" s="372">
        <f t="shared" si="779"/>
        <v>0</v>
      </c>
      <c r="L1166" s="376">
        <f t="shared" si="780"/>
        <v>0</v>
      </c>
      <c r="M1166" s="95"/>
      <c r="O1166" s="77"/>
      <c r="P1166" s="93"/>
      <c r="Q1166" s="96"/>
      <c r="S1166" s="96"/>
      <c r="U1166" s="96"/>
      <c r="V1166" s="96"/>
      <c r="X1166" s="96"/>
      <c r="Z1166" s="96"/>
      <c r="AB1166" s="97"/>
      <c r="AC1166" s="30">
        <f t="shared" si="781"/>
        <v>0</v>
      </c>
      <c r="AD1166" s="30">
        <f t="shared" si="782"/>
        <v>0</v>
      </c>
      <c r="AE1166" s="30">
        <f t="shared" si="783"/>
        <v>0</v>
      </c>
      <c r="AF1166" s="30">
        <f t="shared" si="784"/>
        <v>0</v>
      </c>
      <c r="AG1166" s="18" t="s">
        <v>1529</v>
      </c>
      <c r="AH1166" s="17">
        <f t="shared" si="786"/>
        <v>0</v>
      </c>
    </row>
    <row r="1167" spans="1:34" ht="25" customHeight="1" x14ac:dyDescent="0.25">
      <c r="A1167" s="248">
        <v>0</v>
      </c>
      <c r="B1167" s="238"/>
      <c r="C1167" s="239"/>
      <c r="D1167" s="266"/>
      <c r="E1167" s="266"/>
      <c r="F1167" s="266"/>
      <c r="G1167" s="266"/>
      <c r="H1167" s="266"/>
      <c r="I1167" s="266"/>
      <c r="J1167" s="266"/>
      <c r="K1167" s="357">
        <f t="shared" si="779"/>
        <v>0</v>
      </c>
      <c r="L1167" s="376">
        <f t="shared" si="780"/>
        <v>0</v>
      </c>
      <c r="M1167" s="95"/>
      <c r="O1167" s="77"/>
      <c r="P1167" s="93"/>
      <c r="Q1167" s="96"/>
      <c r="S1167" s="96"/>
      <c r="U1167" s="96"/>
      <c r="V1167" s="96"/>
      <c r="X1167" s="96"/>
      <c r="Z1167" s="96"/>
      <c r="AB1167" s="97"/>
      <c r="AC1167" s="30">
        <f t="shared" si="781"/>
        <v>0</v>
      </c>
      <c r="AD1167" s="30">
        <f t="shared" si="782"/>
        <v>0</v>
      </c>
      <c r="AE1167" s="30">
        <f t="shared" si="783"/>
        <v>0</v>
      </c>
      <c r="AF1167" s="30">
        <f t="shared" si="784"/>
        <v>0</v>
      </c>
      <c r="AG1167" s="18">
        <v>0</v>
      </c>
      <c r="AH1167" s="17">
        <f t="shared" si="786"/>
        <v>0</v>
      </c>
    </row>
    <row r="1168" spans="1:34" ht="25" customHeight="1" x14ac:dyDescent="0.25">
      <c r="A1168" s="248">
        <v>0</v>
      </c>
      <c r="B1168" s="238"/>
      <c r="C1168" s="239"/>
      <c r="D1168" s="266"/>
      <c r="E1168" s="266"/>
      <c r="F1168" s="266"/>
      <c r="G1168" s="266"/>
      <c r="H1168" s="266"/>
      <c r="I1168" s="266"/>
      <c r="J1168" s="266"/>
      <c r="K1168" s="357">
        <f t="shared" si="779"/>
        <v>0</v>
      </c>
      <c r="L1168" s="376">
        <f t="shared" si="780"/>
        <v>0</v>
      </c>
      <c r="M1168" s="95"/>
      <c r="O1168" s="77"/>
      <c r="P1168" s="93"/>
      <c r="Q1168" s="96"/>
      <c r="S1168" s="96"/>
      <c r="U1168" s="96"/>
      <c r="V1168" s="96"/>
      <c r="X1168" s="96"/>
      <c r="Z1168" s="96"/>
      <c r="AB1168" s="97"/>
      <c r="AC1168" s="30">
        <f t="shared" si="781"/>
        <v>0</v>
      </c>
      <c r="AD1168" s="30">
        <f t="shared" si="782"/>
        <v>0</v>
      </c>
      <c r="AE1168" s="30">
        <f t="shared" si="783"/>
        <v>0</v>
      </c>
      <c r="AF1168" s="30">
        <f t="shared" si="784"/>
        <v>0</v>
      </c>
      <c r="AG1168" s="18">
        <v>0</v>
      </c>
      <c r="AH1168" s="17">
        <f t="shared" si="786"/>
        <v>0</v>
      </c>
    </row>
    <row r="1169" spans="1:34" ht="25" customHeight="1" x14ac:dyDescent="0.25">
      <c r="A1169" s="248">
        <v>0</v>
      </c>
      <c r="B1169" s="238"/>
      <c r="C1169" s="239"/>
      <c r="D1169" s="266"/>
      <c r="E1169" s="266"/>
      <c r="F1169" s="266"/>
      <c r="G1169" s="266"/>
      <c r="H1169" s="266"/>
      <c r="I1169" s="266"/>
      <c r="J1169" s="266"/>
      <c r="K1169" s="357">
        <f t="shared" si="779"/>
        <v>0</v>
      </c>
      <c r="L1169" s="376">
        <f t="shared" si="780"/>
        <v>0</v>
      </c>
      <c r="M1169" s="95"/>
      <c r="O1169" s="77"/>
      <c r="P1169" s="93"/>
      <c r="Q1169" s="96"/>
      <c r="S1169" s="96"/>
      <c r="U1169" s="96"/>
      <c r="V1169" s="96"/>
      <c r="X1169" s="96"/>
      <c r="Z1169" s="96"/>
      <c r="AB1169" s="97"/>
      <c r="AC1169" s="30">
        <f t="shared" si="781"/>
        <v>0</v>
      </c>
      <c r="AD1169" s="30">
        <f t="shared" si="782"/>
        <v>0</v>
      </c>
      <c r="AE1169" s="30">
        <f t="shared" si="783"/>
        <v>0</v>
      </c>
      <c r="AF1169" s="30">
        <f t="shared" si="784"/>
        <v>0</v>
      </c>
      <c r="AG1169" s="18">
        <v>0</v>
      </c>
      <c r="AH1169" s="17">
        <f t="shared" si="786"/>
        <v>0</v>
      </c>
    </row>
    <row r="1170" spans="1:34" s="66" customFormat="1" ht="25" customHeight="1" x14ac:dyDescent="0.25">
      <c r="A1170" s="252" t="s">
        <v>1530</v>
      </c>
      <c r="B1170" s="253" t="str">
        <f>IF(B1154-B1157-B1161=0,"OK","OUT OF BALANCE BY")</f>
        <v>OK</v>
      </c>
      <c r="C1170" s="254" t="str">
        <f t="shared" ref="C1170:L1170" si="787">IF(C1154-C1157-C1161=0,"OK","OUT OF BALANCE BY")</f>
        <v>OK</v>
      </c>
      <c r="D1170" s="268" t="str">
        <f t="shared" si="787"/>
        <v>OK</v>
      </c>
      <c r="E1170" s="268" t="str">
        <f t="shared" si="787"/>
        <v>OK</v>
      </c>
      <c r="F1170" s="268" t="str">
        <f t="shared" si="787"/>
        <v>OK</v>
      </c>
      <c r="G1170" s="268" t="str">
        <f t="shared" si="787"/>
        <v>OK</v>
      </c>
      <c r="H1170" s="268" t="str">
        <f t="shared" si="787"/>
        <v>OK</v>
      </c>
      <c r="I1170" s="268" t="str">
        <f t="shared" si="787"/>
        <v>OK</v>
      </c>
      <c r="J1170" s="268" t="str">
        <f t="shared" si="787"/>
        <v>OK</v>
      </c>
      <c r="K1170" s="364" t="str">
        <f t="shared" si="787"/>
        <v>OK</v>
      </c>
      <c r="L1170" s="380" t="str">
        <f t="shared" si="787"/>
        <v>OK</v>
      </c>
      <c r="M1170" s="109"/>
      <c r="O1170" s="77"/>
      <c r="P1170" s="96"/>
      <c r="Q1170" s="110"/>
      <c r="S1170" s="110"/>
      <c r="U1170" s="110"/>
      <c r="V1170" s="110"/>
      <c r="X1170" s="110"/>
      <c r="Z1170" s="110"/>
      <c r="AB1170" s="111"/>
      <c r="AC1170" s="35" t="str">
        <f t="shared" ref="AC1170:AF1170" si="788">IF(AC1154-AC1157-AC1161=0,"OK","OUT OF BALANCE BY")</f>
        <v>OK</v>
      </c>
      <c r="AD1170" s="35" t="str">
        <f t="shared" si="788"/>
        <v>OK</v>
      </c>
      <c r="AE1170" s="35" t="str">
        <f t="shared" si="788"/>
        <v>OK</v>
      </c>
      <c r="AF1170" s="35" t="str">
        <f t="shared" si="788"/>
        <v>OK</v>
      </c>
      <c r="AG1170" s="18"/>
      <c r="AH1170" s="17">
        <f t="shared" si="786"/>
        <v>0</v>
      </c>
    </row>
    <row r="1171" spans="1:34" s="66" customFormat="1" ht="25" customHeight="1" x14ac:dyDescent="0.25">
      <c r="A1171" s="252"/>
      <c r="B1171" s="240">
        <f>B1154-B1157-B1161</f>
        <v>0</v>
      </c>
      <c r="C1171" s="241">
        <f t="shared" ref="C1171:L1171" si="789">C1154-C1157-C1161</f>
        <v>0</v>
      </c>
      <c r="D1171" s="263">
        <f t="shared" si="789"/>
        <v>0</v>
      </c>
      <c r="E1171" s="263">
        <f t="shared" si="789"/>
        <v>0</v>
      </c>
      <c r="F1171" s="263">
        <f t="shared" si="789"/>
        <v>0</v>
      </c>
      <c r="G1171" s="263">
        <f t="shared" si="789"/>
        <v>0</v>
      </c>
      <c r="H1171" s="263">
        <f t="shared" si="789"/>
        <v>0</v>
      </c>
      <c r="I1171" s="263">
        <f t="shared" si="789"/>
        <v>0</v>
      </c>
      <c r="J1171" s="263">
        <f t="shared" si="789"/>
        <v>0</v>
      </c>
      <c r="K1171" s="363">
        <f t="shared" si="789"/>
        <v>0</v>
      </c>
      <c r="L1171" s="376">
        <f t="shared" si="789"/>
        <v>0</v>
      </c>
      <c r="M1171" s="109"/>
      <c r="O1171" s="77"/>
      <c r="P1171" s="96"/>
      <c r="Q1171" s="96"/>
      <c r="R1171" s="17"/>
      <c r="S1171" s="96"/>
      <c r="T1171" s="17"/>
      <c r="U1171" s="96"/>
      <c r="V1171" s="96"/>
      <c r="W1171" s="17"/>
      <c r="X1171" s="96"/>
      <c r="Y1171" s="17"/>
      <c r="Z1171" s="96"/>
      <c r="AA1171" s="17"/>
      <c r="AB1171" s="97"/>
      <c r="AC1171" s="30">
        <f t="shared" ref="AC1171:AF1171" si="790">AC1154-AC1157-AC1161</f>
        <v>0</v>
      </c>
      <c r="AD1171" s="30">
        <f t="shared" si="790"/>
        <v>0</v>
      </c>
      <c r="AE1171" s="30">
        <f t="shared" si="790"/>
        <v>0</v>
      </c>
      <c r="AF1171" s="30">
        <f t="shared" si="790"/>
        <v>0</v>
      </c>
      <c r="AG1171" s="18"/>
      <c r="AH1171" s="17">
        <f t="shared" si="786"/>
        <v>0</v>
      </c>
    </row>
    <row r="1172" spans="1:34" s="66" customFormat="1" ht="25" customHeight="1" x14ac:dyDescent="0.25">
      <c r="A1172" s="252" t="s">
        <v>208</v>
      </c>
      <c r="B1172" s="253" t="str">
        <f>IF(B1154-B1156-B1157-B1159-B1160-B1162-B1163-B1164-B1165-B1166=0,"OK","OUT OF BALANCE BY")</f>
        <v>OK</v>
      </c>
      <c r="C1172" s="254" t="str">
        <f t="shared" ref="C1172" si="791">IF(C1154-C1156-C1157-C1159-C1160-C1162-C1163-C1164-C1165-C1166=0,"OK","OUT OF BALANCE BY")</f>
        <v>OK</v>
      </c>
      <c r="D1172" s="268" t="str">
        <f>IF(D1154-D1156-D1157-D1159-D1160-D1162-D1163-D1164-D1165-D1166=0,"OK","OUT OF BALANCE BY")</f>
        <v>OK</v>
      </c>
      <c r="E1172" s="268" t="str">
        <f t="shared" ref="E1172:L1172" si="792">IF(E1154-E1156-E1157-E1159-E1160-E1162-E1163-E1164-E1165-E1166=0,"OK","OUT OF BALANCE BY")</f>
        <v>OK</v>
      </c>
      <c r="F1172" s="268" t="str">
        <f t="shared" si="792"/>
        <v>OK</v>
      </c>
      <c r="G1172" s="268" t="str">
        <f t="shared" si="792"/>
        <v>OK</v>
      </c>
      <c r="H1172" s="268" t="str">
        <f t="shared" si="792"/>
        <v>OK</v>
      </c>
      <c r="I1172" s="268" t="str">
        <f t="shared" si="792"/>
        <v>OK</v>
      </c>
      <c r="J1172" s="268" t="str">
        <f t="shared" si="792"/>
        <v>OK</v>
      </c>
      <c r="K1172" s="364" t="str">
        <f t="shared" si="792"/>
        <v>OK</v>
      </c>
      <c r="L1172" s="380" t="str">
        <f t="shared" si="792"/>
        <v>OK</v>
      </c>
      <c r="M1172" s="109"/>
      <c r="O1172" s="77"/>
      <c r="P1172" s="96"/>
      <c r="Q1172" s="110"/>
      <c r="S1172" s="110"/>
      <c r="U1172" s="110"/>
      <c r="V1172" s="110"/>
      <c r="X1172" s="110"/>
      <c r="Z1172" s="110"/>
      <c r="AB1172" s="111"/>
      <c r="AC1172" s="35" t="str">
        <f t="shared" ref="AC1172:AF1172" si="793">IF(AC1154-AC1156-AC1157-AC1159-AC1160-AC1162-AC1163-AC1164-AC1165-AC1166=0,"OK","OUT OF BALANCE BY")</f>
        <v>OK</v>
      </c>
      <c r="AD1172" s="35" t="str">
        <f t="shared" si="793"/>
        <v>OK</v>
      </c>
      <c r="AE1172" s="35" t="str">
        <f t="shared" si="793"/>
        <v>OK</v>
      </c>
      <c r="AF1172" s="35" t="str">
        <f t="shared" si="793"/>
        <v>OK</v>
      </c>
      <c r="AG1172" s="18"/>
      <c r="AH1172" s="17">
        <f t="shared" si="786"/>
        <v>0</v>
      </c>
    </row>
    <row r="1173" spans="1:34" s="66" customFormat="1" ht="25" customHeight="1" x14ac:dyDescent="0.25">
      <c r="A1173" s="252"/>
      <c r="B1173" s="240">
        <f>B1154-B1156-B1157-B1159-B1160-B1162-B1163-B1164-B1165-B1166</f>
        <v>0</v>
      </c>
      <c r="C1173" s="241">
        <f t="shared" ref="C1173" si="794">C1154-C1156-C1157-C1159-C1160-C1162-C1163-C1164-C1165-C1166</f>
        <v>0</v>
      </c>
      <c r="D1173" s="263">
        <f>D1154-D1156-D1157-D1159-D1160-D1162-D1163-D1164-D1165-D1166</f>
        <v>0</v>
      </c>
      <c r="E1173" s="263">
        <f t="shared" ref="E1173:AF1173" si="795">E1154-E1156-E1157-E1159-E1160-E1162-E1163-E1164-E1165-E1166</f>
        <v>0</v>
      </c>
      <c r="F1173" s="263">
        <f t="shared" si="795"/>
        <v>0</v>
      </c>
      <c r="G1173" s="263">
        <f t="shared" si="795"/>
        <v>0</v>
      </c>
      <c r="H1173" s="263">
        <f t="shared" si="795"/>
        <v>0</v>
      </c>
      <c r="I1173" s="263">
        <f t="shared" si="795"/>
        <v>0</v>
      </c>
      <c r="J1173" s="263">
        <f t="shared" si="795"/>
        <v>0</v>
      </c>
      <c r="K1173" s="363">
        <f t="shared" si="795"/>
        <v>0</v>
      </c>
      <c r="L1173" s="376">
        <f t="shared" si="795"/>
        <v>0</v>
      </c>
      <c r="M1173" s="109"/>
      <c r="O1173" s="77">
        <f t="shared" si="795"/>
        <v>0</v>
      </c>
      <c r="P1173" s="96"/>
      <c r="Q1173" s="96"/>
      <c r="R1173" s="17"/>
      <c r="S1173" s="96"/>
      <c r="T1173" s="17"/>
      <c r="U1173" s="96"/>
      <c r="V1173" s="96"/>
      <c r="W1173" s="17"/>
      <c r="X1173" s="96"/>
      <c r="Y1173" s="17"/>
      <c r="Z1173" s="96"/>
      <c r="AA1173" s="17"/>
      <c r="AB1173" s="97"/>
      <c r="AC1173" s="30">
        <f t="shared" si="795"/>
        <v>0</v>
      </c>
      <c r="AD1173" s="30">
        <f t="shared" si="795"/>
        <v>0</v>
      </c>
      <c r="AE1173" s="30">
        <f t="shared" si="795"/>
        <v>0</v>
      </c>
      <c r="AF1173" s="30">
        <f t="shared" si="795"/>
        <v>0</v>
      </c>
      <c r="AG1173" s="18"/>
      <c r="AH1173" s="17">
        <f t="shared" si="786"/>
        <v>0</v>
      </c>
    </row>
    <row r="1174" spans="1:34" ht="25" customHeight="1" thickBot="1" x14ac:dyDescent="0.3">
      <c r="A1174" s="258"/>
      <c r="B1174" s="277"/>
      <c r="C1174" s="278"/>
      <c r="D1174" s="269"/>
      <c r="E1174" s="269"/>
      <c r="F1174" s="269"/>
      <c r="G1174" s="269"/>
      <c r="H1174" s="269"/>
      <c r="I1174" s="269"/>
      <c r="J1174" s="269"/>
      <c r="K1174" s="381"/>
      <c r="L1174" s="25"/>
      <c r="M1174" s="101"/>
      <c r="N1174" s="102"/>
      <c r="O1174" s="77"/>
      <c r="P1174" s="103"/>
      <c r="Q1174" s="76"/>
      <c r="R1174" s="75"/>
      <c r="S1174" s="76"/>
      <c r="T1174" s="75"/>
      <c r="U1174" s="76"/>
      <c r="V1174" s="76"/>
      <c r="W1174" s="75"/>
      <c r="X1174" s="76"/>
      <c r="Y1174" s="75"/>
      <c r="Z1174" s="76"/>
      <c r="AA1174" s="75"/>
      <c r="AB1174" s="113"/>
      <c r="AC1174" s="24"/>
      <c r="AD1174" s="24"/>
      <c r="AE1174" s="24"/>
      <c r="AF1174" s="24"/>
      <c r="AG1174" s="80"/>
      <c r="AH1174" s="17">
        <f t="shared" si="786"/>
        <v>0</v>
      </c>
    </row>
    <row r="1175" spans="1:34" ht="40" customHeight="1" x14ac:dyDescent="0.25">
      <c r="A1175" s="235" t="s">
        <v>1531</v>
      </c>
      <c r="B1175" s="236"/>
      <c r="C1175" s="237"/>
      <c r="D1175" s="246"/>
      <c r="E1175" s="246"/>
      <c r="F1175" s="246"/>
      <c r="G1175" s="246"/>
      <c r="H1175" s="246"/>
      <c r="I1175" s="246"/>
      <c r="J1175" s="246"/>
      <c r="K1175" s="357"/>
      <c r="L1175" s="376"/>
      <c r="M1175" s="95"/>
      <c r="O1175" s="77"/>
      <c r="P1175" s="107"/>
      <c r="Q1175" s="96"/>
      <c r="S1175" s="96"/>
      <c r="U1175" s="96"/>
      <c r="V1175" s="96"/>
      <c r="X1175" s="96"/>
      <c r="Z1175" s="96"/>
      <c r="AB1175" s="97"/>
      <c r="AC1175" s="30"/>
      <c r="AD1175" s="30"/>
      <c r="AE1175" s="30"/>
      <c r="AF1175" s="30"/>
      <c r="AH1175" s="17">
        <f>IF($L$1176=0,0,1)</f>
        <v>0</v>
      </c>
    </row>
    <row r="1176" spans="1:34" ht="25" customHeight="1" x14ac:dyDescent="0.25">
      <c r="A1176" s="119" t="s">
        <v>188</v>
      </c>
      <c r="B1176" s="238"/>
      <c r="C1176" s="238"/>
      <c r="D1176" s="238"/>
      <c r="E1176" s="238"/>
      <c r="F1176" s="238"/>
      <c r="G1176" s="238"/>
      <c r="H1176" s="238"/>
      <c r="I1176" s="238"/>
      <c r="J1176" s="238"/>
      <c r="K1176" s="372">
        <f t="shared" ref="K1176:K1182" si="796">D1176+E1176+F1176+H1176+J1176</f>
        <v>0</v>
      </c>
      <c r="L1176" s="376">
        <f t="shared" ref="L1176:L1182" si="797">G1176+I1176+K1176</f>
        <v>0</v>
      </c>
      <c r="M1176" s="95"/>
      <c r="O1176" s="77">
        <f>IF(L1176&gt;1,1,0)</f>
        <v>0</v>
      </c>
      <c r="P1176" s="93"/>
      <c r="Q1176" s="96"/>
      <c r="S1176" s="96"/>
      <c r="U1176" s="96"/>
      <c r="V1176" s="96"/>
      <c r="X1176" s="96"/>
      <c r="Z1176" s="96"/>
      <c r="AB1176" s="97"/>
      <c r="AC1176" s="30">
        <f t="shared" ref="AC1176:AC1182" si="798">Q1176</f>
        <v>0</v>
      </c>
      <c r="AD1176" s="30">
        <f t="shared" ref="AD1176:AD1182" si="799">D1176+E1176+F1176+H1176+J1176</f>
        <v>0</v>
      </c>
      <c r="AE1176" s="30">
        <f t="shared" ref="AE1176:AE1182" si="800">G1176</f>
        <v>0</v>
      </c>
      <c r="AF1176" s="30">
        <f t="shared" ref="AF1176:AF1182" si="801">AC1176+AD1176+AE1176</f>
        <v>0</v>
      </c>
      <c r="AG1176" s="18" t="s">
        <v>1532</v>
      </c>
      <c r="AH1176" s="17">
        <f>IF($L$1176=0,0,1)</f>
        <v>0</v>
      </c>
    </row>
    <row r="1177" spans="1:34" ht="25" customHeight="1" x14ac:dyDescent="0.25">
      <c r="A1177" s="370" t="s">
        <v>1533</v>
      </c>
      <c r="B1177" s="372">
        <f t="shared" ref="B1177:J1177" si="802">B1176</f>
        <v>0</v>
      </c>
      <c r="C1177" s="372">
        <f t="shared" si="802"/>
        <v>0</v>
      </c>
      <c r="D1177" s="372">
        <f t="shared" si="802"/>
        <v>0</v>
      </c>
      <c r="E1177" s="372">
        <f t="shared" si="802"/>
        <v>0</v>
      </c>
      <c r="F1177" s="372">
        <f t="shared" si="802"/>
        <v>0</v>
      </c>
      <c r="G1177" s="372">
        <f t="shared" si="802"/>
        <v>0</v>
      </c>
      <c r="H1177" s="372">
        <f t="shared" si="802"/>
        <v>0</v>
      </c>
      <c r="I1177" s="372">
        <f t="shared" si="802"/>
        <v>0</v>
      </c>
      <c r="J1177" s="372">
        <f t="shared" si="802"/>
        <v>0</v>
      </c>
      <c r="K1177" s="372">
        <f t="shared" si="796"/>
        <v>0</v>
      </c>
      <c r="L1177" s="376">
        <f t="shared" si="797"/>
        <v>0</v>
      </c>
      <c r="M1177" s="95"/>
      <c r="O1177" s="77"/>
      <c r="P1177" s="93"/>
      <c r="Q1177" s="96"/>
      <c r="S1177" s="96"/>
      <c r="U1177" s="96"/>
      <c r="V1177" s="96"/>
      <c r="X1177" s="96"/>
      <c r="Z1177" s="96"/>
      <c r="AB1177" s="97"/>
      <c r="AC1177" s="30">
        <f t="shared" si="798"/>
        <v>0</v>
      </c>
      <c r="AD1177" s="30">
        <f t="shared" si="799"/>
        <v>0</v>
      </c>
      <c r="AE1177" s="30">
        <f t="shared" si="800"/>
        <v>0</v>
      </c>
      <c r="AF1177" s="30">
        <f t="shared" si="801"/>
        <v>0</v>
      </c>
      <c r="AG1177" s="18" t="s">
        <v>1534</v>
      </c>
      <c r="AH1177" s="17">
        <f t="shared" ref="AH1177:AH1183" si="803">IF($L$1176=0,0,1)</f>
        <v>0</v>
      </c>
    </row>
    <row r="1178" spans="1:34" ht="25" customHeight="1" x14ac:dyDescent="0.25">
      <c r="A1178" s="119" t="s">
        <v>1535</v>
      </c>
      <c r="B1178" s="238"/>
      <c r="C1178" s="238"/>
      <c r="D1178" s="238"/>
      <c r="E1178" s="238"/>
      <c r="F1178" s="238"/>
      <c r="G1178" s="238"/>
      <c r="H1178" s="238"/>
      <c r="I1178" s="238"/>
      <c r="J1178" s="238"/>
      <c r="K1178" s="372">
        <f t="shared" si="796"/>
        <v>0</v>
      </c>
      <c r="L1178" s="376">
        <f t="shared" si="797"/>
        <v>0</v>
      </c>
      <c r="M1178" s="95"/>
      <c r="O1178" s="77"/>
      <c r="P1178" s="93"/>
      <c r="Q1178" s="96"/>
      <c r="S1178" s="96"/>
      <c r="U1178" s="96"/>
      <c r="V1178" s="96"/>
      <c r="X1178" s="96"/>
      <c r="Z1178" s="96"/>
      <c r="AB1178" s="97"/>
      <c r="AC1178" s="30">
        <f t="shared" si="798"/>
        <v>0</v>
      </c>
      <c r="AD1178" s="30">
        <f t="shared" si="799"/>
        <v>0</v>
      </c>
      <c r="AE1178" s="30">
        <f t="shared" si="800"/>
        <v>0</v>
      </c>
      <c r="AF1178" s="30">
        <f t="shared" si="801"/>
        <v>0</v>
      </c>
      <c r="AG1178" s="18" t="s">
        <v>1536</v>
      </c>
      <c r="AH1178" s="17">
        <f t="shared" si="803"/>
        <v>0</v>
      </c>
    </row>
    <row r="1179" spans="1:34" ht="25" customHeight="1" x14ac:dyDescent="0.25">
      <c r="A1179" s="119" t="s">
        <v>1537</v>
      </c>
      <c r="B1179" s="238"/>
      <c r="C1179" s="238"/>
      <c r="D1179" s="238"/>
      <c r="E1179" s="238"/>
      <c r="F1179" s="238"/>
      <c r="G1179" s="238"/>
      <c r="H1179" s="238"/>
      <c r="I1179" s="238"/>
      <c r="J1179" s="238"/>
      <c r="K1179" s="372">
        <f t="shared" si="796"/>
        <v>0</v>
      </c>
      <c r="L1179" s="376">
        <f t="shared" si="797"/>
        <v>0</v>
      </c>
      <c r="M1179" s="95"/>
      <c r="O1179" s="77"/>
      <c r="P1179" s="93"/>
      <c r="Q1179" s="96"/>
      <c r="S1179" s="96"/>
      <c r="U1179" s="96"/>
      <c r="V1179" s="96"/>
      <c r="X1179" s="96"/>
      <c r="Z1179" s="96"/>
      <c r="AB1179" s="97"/>
      <c r="AC1179" s="30">
        <f t="shared" si="798"/>
        <v>0</v>
      </c>
      <c r="AD1179" s="30">
        <f t="shared" si="799"/>
        <v>0</v>
      </c>
      <c r="AE1179" s="30">
        <f t="shared" si="800"/>
        <v>0</v>
      </c>
      <c r="AF1179" s="30">
        <f t="shared" si="801"/>
        <v>0</v>
      </c>
      <c r="AG1179" s="18" t="s">
        <v>1538</v>
      </c>
      <c r="AH1179" s="17">
        <f t="shared" si="803"/>
        <v>0</v>
      </c>
    </row>
    <row r="1180" spans="1:34" ht="25" customHeight="1" x14ac:dyDescent="0.25">
      <c r="A1180" s="248">
        <v>0</v>
      </c>
      <c r="B1180" s="238"/>
      <c r="C1180" s="239"/>
      <c r="D1180" s="266"/>
      <c r="E1180" s="266"/>
      <c r="F1180" s="266"/>
      <c r="G1180" s="266"/>
      <c r="H1180" s="266"/>
      <c r="I1180" s="266"/>
      <c r="J1180" s="266"/>
      <c r="K1180" s="357">
        <f t="shared" si="796"/>
        <v>0</v>
      </c>
      <c r="L1180" s="376">
        <f t="shared" si="797"/>
        <v>0</v>
      </c>
      <c r="M1180" s="95"/>
      <c r="O1180" s="77"/>
      <c r="P1180" s="93"/>
      <c r="Q1180" s="96"/>
      <c r="S1180" s="96"/>
      <c r="U1180" s="96"/>
      <c r="V1180" s="96"/>
      <c r="X1180" s="96"/>
      <c r="Z1180" s="96"/>
      <c r="AB1180" s="97"/>
      <c r="AC1180" s="30">
        <f t="shared" si="798"/>
        <v>0</v>
      </c>
      <c r="AD1180" s="30">
        <f t="shared" si="799"/>
        <v>0</v>
      </c>
      <c r="AE1180" s="30">
        <f t="shared" si="800"/>
        <v>0</v>
      </c>
      <c r="AF1180" s="30">
        <f t="shared" si="801"/>
        <v>0</v>
      </c>
      <c r="AG1180" s="18">
        <v>0</v>
      </c>
      <c r="AH1180" s="17">
        <f t="shared" si="803"/>
        <v>0</v>
      </c>
    </row>
    <row r="1181" spans="1:34" ht="25" customHeight="1" x14ac:dyDescent="0.25">
      <c r="A1181" s="248">
        <v>0</v>
      </c>
      <c r="B1181" s="238"/>
      <c r="C1181" s="239"/>
      <c r="D1181" s="266"/>
      <c r="E1181" s="266"/>
      <c r="F1181" s="266"/>
      <c r="G1181" s="266"/>
      <c r="H1181" s="266"/>
      <c r="I1181" s="266"/>
      <c r="J1181" s="266"/>
      <c r="K1181" s="357">
        <f t="shared" si="796"/>
        <v>0</v>
      </c>
      <c r="L1181" s="376">
        <f t="shared" si="797"/>
        <v>0</v>
      </c>
      <c r="M1181" s="95"/>
      <c r="O1181" s="77"/>
      <c r="P1181" s="93"/>
      <c r="Q1181" s="96"/>
      <c r="S1181" s="96"/>
      <c r="U1181" s="96"/>
      <c r="V1181" s="96"/>
      <c r="X1181" s="96"/>
      <c r="Z1181" s="96"/>
      <c r="AB1181" s="97"/>
      <c r="AC1181" s="30">
        <f t="shared" si="798"/>
        <v>0</v>
      </c>
      <c r="AD1181" s="30">
        <f t="shared" si="799"/>
        <v>0</v>
      </c>
      <c r="AE1181" s="30">
        <f t="shared" si="800"/>
        <v>0</v>
      </c>
      <c r="AF1181" s="30">
        <f t="shared" si="801"/>
        <v>0</v>
      </c>
      <c r="AG1181" s="18">
        <v>0</v>
      </c>
      <c r="AH1181" s="17">
        <f t="shared" si="803"/>
        <v>0</v>
      </c>
    </row>
    <row r="1182" spans="1:34" ht="25" customHeight="1" x14ac:dyDescent="0.25">
      <c r="A1182" s="248">
        <v>0</v>
      </c>
      <c r="B1182" s="240"/>
      <c r="C1182" s="241"/>
      <c r="D1182" s="263"/>
      <c r="E1182" s="263"/>
      <c r="F1182" s="263"/>
      <c r="G1182" s="263"/>
      <c r="H1182" s="263"/>
      <c r="I1182" s="263"/>
      <c r="J1182" s="263"/>
      <c r="K1182" s="363">
        <f t="shared" si="796"/>
        <v>0</v>
      </c>
      <c r="L1182" s="376">
        <f t="shared" si="797"/>
        <v>0</v>
      </c>
      <c r="M1182" s="95"/>
      <c r="O1182" s="77"/>
      <c r="P1182" s="93"/>
      <c r="Q1182" s="96"/>
      <c r="S1182" s="96"/>
      <c r="U1182" s="96"/>
      <c r="V1182" s="96"/>
      <c r="X1182" s="96"/>
      <c r="Z1182" s="96"/>
      <c r="AB1182" s="97"/>
      <c r="AC1182" s="30">
        <f t="shared" si="798"/>
        <v>0</v>
      </c>
      <c r="AD1182" s="30">
        <f t="shared" si="799"/>
        <v>0</v>
      </c>
      <c r="AE1182" s="30">
        <f t="shared" si="800"/>
        <v>0</v>
      </c>
      <c r="AF1182" s="30">
        <f t="shared" si="801"/>
        <v>0</v>
      </c>
      <c r="AG1182" s="18">
        <v>0</v>
      </c>
      <c r="AH1182" s="17">
        <f t="shared" si="803"/>
        <v>0</v>
      </c>
    </row>
    <row r="1183" spans="1:34" ht="25" customHeight="1" thickBot="1" x14ac:dyDescent="0.3">
      <c r="A1183" s="249"/>
      <c r="B1183" s="250"/>
      <c r="C1183" s="251"/>
      <c r="D1183" s="264"/>
      <c r="E1183" s="264"/>
      <c r="F1183" s="264"/>
      <c r="G1183" s="264"/>
      <c r="H1183" s="264"/>
      <c r="I1183" s="264"/>
      <c r="J1183" s="264"/>
      <c r="K1183" s="379"/>
      <c r="L1183" s="378"/>
      <c r="M1183" s="101"/>
      <c r="N1183" s="102"/>
      <c r="O1183" s="77"/>
      <c r="P1183" s="99"/>
      <c r="Q1183" s="103"/>
      <c r="R1183" s="104"/>
      <c r="S1183" s="103"/>
      <c r="T1183" s="104"/>
      <c r="U1183" s="103"/>
      <c r="V1183" s="103"/>
      <c r="W1183" s="104"/>
      <c r="X1183" s="103"/>
      <c r="Y1183" s="104"/>
      <c r="Z1183" s="103"/>
      <c r="AA1183" s="104"/>
      <c r="AB1183" s="105"/>
      <c r="AC1183" s="33"/>
      <c r="AD1183" s="33"/>
      <c r="AE1183" s="33"/>
      <c r="AF1183" s="33"/>
      <c r="AG1183" s="80"/>
      <c r="AH1183" s="17">
        <f t="shared" si="803"/>
        <v>0</v>
      </c>
    </row>
    <row r="1184" spans="1:34" ht="40" customHeight="1" x14ac:dyDescent="0.25">
      <c r="A1184" s="233" t="s">
        <v>1539</v>
      </c>
      <c r="B1184" s="231"/>
      <c r="C1184" s="234"/>
      <c r="D1184" s="245"/>
      <c r="E1184" s="245"/>
      <c r="F1184" s="245"/>
      <c r="G1184" s="245"/>
      <c r="H1184" s="245"/>
      <c r="I1184" s="245"/>
      <c r="J1184" s="245"/>
      <c r="K1184" s="363"/>
      <c r="L1184" s="376"/>
      <c r="M1184" s="95"/>
      <c r="O1184" s="77"/>
      <c r="P1184" s="106"/>
      <c r="Q1184" s="96"/>
      <c r="S1184" s="96"/>
      <c r="U1184" s="96"/>
      <c r="V1184" s="96"/>
      <c r="X1184" s="96"/>
      <c r="Z1184" s="96"/>
      <c r="AB1184" s="97"/>
      <c r="AC1184" s="30"/>
      <c r="AD1184" s="30"/>
      <c r="AE1184" s="30"/>
      <c r="AF1184" s="30"/>
      <c r="AH1184" s="17">
        <f>IF($L$1185=0,0,1)</f>
        <v>0</v>
      </c>
    </row>
    <row r="1185" spans="1:34" ht="25" customHeight="1" x14ac:dyDescent="0.25">
      <c r="A1185" s="119" t="s">
        <v>188</v>
      </c>
      <c r="B1185" s="240"/>
      <c r="C1185" s="240"/>
      <c r="D1185" s="240"/>
      <c r="E1185" s="240"/>
      <c r="F1185" s="240"/>
      <c r="G1185" s="240"/>
      <c r="H1185" s="240"/>
      <c r="I1185" s="240"/>
      <c r="J1185" s="240"/>
      <c r="K1185" s="366">
        <f t="shared" ref="K1185:K1192" si="804">D1185+E1185+F1185+H1185+J1185</f>
        <v>0</v>
      </c>
      <c r="L1185" s="376">
        <f t="shared" ref="L1185:L1192" si="805">G1185+I1185+K1185</f>
        <v>0</v>
      </c>
      <c r="M1185" s="95"/>
      <c r="O1185" s="77">
        <f>IF(L1185&gt;1,1,0)</f>
        <v>0</v>
      </c>
      <c r="P1185" s="93"/>
      <c r="Q1185" s="96"/>
      <c r="S1185" s="96"/>
      <c r="U1185" s="96"/>
      <c r="V1185" s="96"/>
      <c r="X1185" s="96"/>
      <c r="Z1185" s="96"/>
      <c r="AB1185" s="97"/>
      <c r="AC1185" s="30">
        <f t="shared" ref="AC1185:AC1192" si="806">Q1185</f>
        <v>0</v>
      </c>
      <c r="AD1185" s="30">
        <f t="shared" ref="AD1185:AD1192" si="807">D1185+E1185+F1185+H1185+J1185</f>
        <v>0</v>
      </c>
      <c r="AE1185" s="30">
        <f t="shared" ref="AE1185:AE1192" si="808">G1185</f>
        <v>0</v>
      </c>
      <c r="AF1185" s="30">
        <f t="shared" ref="AF1185:AF1192" si="809">AC1185+AD1185+AE1185</f>
        <v>0</v>
      </c>
      <c r="AG1185" s="18" t="s">
        <v>1540</v>
      </c>
      <c r="AH1185" s="17">
        <f>IF($L$1185=0,0,1)</f>
        <v>0</v>
      </c>
    </row>
    <row r="1186" spans="1:34" ht="25" customHeight="1" x14ac:dyDescent="0.25">
      <c r="A1186" s="370" t="s">
        <v>1541</v>
      </c>
      <c r="B1186" s="366">
        <f t="shared" ref="B1186:J1186" si="810">B1185</f>
        <v>0</v>
      </c>
      <c r="C1186" s="366">
        <f t="shared" si="810"/>
        <v>0</v>
      </c>
      <c r="D1186" s="366">
        <f t="shared" si="810"/>
        <v>0</v>
      </c>
      <c r="E1186" s="366">
        <f t="shared" si="810"/>
        <v>0</v>
      </c>
      <c r="F1186" s="366">
        <f t="shared" si="810"/>
        <v>0</v>
      </c>
      <c r="G1186" s="366">
        <f t="shared" si="810"/>
        <v>0</v>
      </c>
      <c r="H1186" s="366">
        <f t="shared" si="810"/>
        <v>0</v>
      </c>
      <c r="I1186" s="366">
        <f t="shared" si="810"/>
        <v>0</v>
      </c>
      <c r="J1186" s="366">
        <f t="shared" si="810"/>
        <v>0</v>
      </c>
      <c r="K1186" s="366">
        <f t="shared" si="804"/>
        <v>0</v>
      </c>
      <c r="L1186" s="376">
        <f t="shared" si="805"/>
        <v>0</v>
      </c>
      <c r="M1186" s="95"/>
      <c r="O1186" s="77"/>
      <c r="P1186" s="93"/>
      <c r="Q1186" s="96"/>
      <c r="S1186" s="96"/>
      <c r="U1186" s="96"/>
      <c r="V1186" s="96"/>
      <c r="X1186" s="96"/>
      <c r="Z1186" s="96"/>
      <c r="AB1186" s="97"/>
      <c r="AC1186" s="30">
        <f t="shared" si="806"/>
        <v>0</v>
      </c>
      <c r="AD1186" s="30">
        <f t="shared" si="807"/>
        <v>0</v>
      </c>
      <c r="AE1186" s="30">
        <f t="shared" si="808"/>
        <v>0</v>
      </c>
      <c r="AF1186" s="30">
        <f t="shared" si="809"/>
        <v>0</v>
      </c>
      <c r="AG1186" s="18" t="s">
        <v>1542</v>
      </c>
      <c r="AH1186" s="17">
        <f t="shared" ref="AH1186:AH1193" si="811">IF($L$1185=0,0,1)</f>
        <v>0</v>
      </c>
    </row>
    <row r="1187" spans="1:34" ht="25" customHeight="1" x14ac:dyDescent="0.25">
      <c r="A1187" s="119" t="s">
        <v>1543</v>
      </c>
      <c r="B1187" s="274"/>
      <c r="C1187" s="274"/>
      <c r="D1187" s="274"/>
      <c r="E1187" s="274"/>
      <c r="F1187" s="274"/>
      <c r="G1187" s="274"/>
      <c r="H1187" s="274"/>
      <c r="I1187" s="274"/>
      <c r="J1187" s="274"/>
      <c r="K1187" s="383">
        <f t="shared" si="804"/>
        <v>0</v>
      </c>
      <c r="L1187" s="376">
        <f t="shared" si="805"/>
        <v>0</v>
      </c>
      <c r="M1187" s="95"/>
      <c r="O1187" s="77"/>
      <c r="P1187" s="93"/>
      <c r="Q1187" s="96"/>
      <c r="S1187" s="96"/>
      <c r="U1187" s="96"/>
      <c r="V1187" s="96"/>
      <c r="X1187" s="96"/>
      <c r="Z1187" s="96"/>
      <c r="AB1187" s="97"/>
      <c r="AC1187" s="30">
        <f t="shared" si="806"/>
        <v>0</v>
      </c>
      <c r="AD1187" s="30">
        <f t="shared" si="807"/>
        <v>0</v>
      </c>
      <c r="AE1187" s="30">
        <f t="shared" si="808"/>
        <v>0</v>
      </c>
      <c r="AF1187" s="30">
        <f t="shared" si="809"/>
        <v>0</v>
      </c>
      <c r="AG1187" s="18" t="s">
        <v>1544</v>
      </c>
      <c r="AH1187" s="17">
        <f t="shared" si="811"/>
        <v>0</v>
      </c>
    </row>
    <row r="1188" spans="1:34" ht="25" customHeight="1" x14ac:dyDescent="0.25">
      <c r="A1188" s="119" t="s">
        <v>360</v>
      </c>
      <c r="B1188" s="274"/>
      <c r="C1188" s="274"/>
      <c r="D1188" s="274"/>
      <c r="E1188" s="274"/>
      <c r="F1188" s="274"/>
      <c r="G1188" s="274"/>
      <c r="H1188" s="274"/>
      <c r="I1188" s="274"/>
      <c r="J1188" s="274"/>
      <c r="K1188" s="383">
        <f t="shared" si="804"/>
        <v>0</v>
      </c>
      <c r="L1188" s="376">
        <f t="shared" si="805"/>
        <v>0</v>
      </c>
      <c r="M1188" s="95"/>
      <c r="O1188" s="77"/>
      <c r="P1188" s="93"/>
      <c r="Q1188" s="96"/>
      <c r="S1188" s="96"/>
      <c r="U1188" s="96"/>
      <c r="V1188" s="96"/>
      <c r="X1188" s="96"/>
      <c r="Z1188" s="96"/>
      <c r="AB1188" s="97"/>
      <c r="AC1188" s="30">
        <f t="shared" si="806"/>
        <v>0</v>
      </c>
      <c r="AD1188" s="30">
        <f t="shared" si="807"/>
        <v>0</v>
      </c>
      <c r="AE1188" s="30">
        <f t="shared" si="808"/>
        <v>0</v>
      </c>
      <c r="AF1188" s="30">
        <f t="shared" si="809"/>
        <v>0</v>
      </c>
      <c r="AG1188" s="18" t="s">
        <v>1545</v>
      </c>
      <c r="AH1188" s="17">
        <f t="shared" si="811"/>
        <v>0</v>
      </c>
    </row>
    <row r="1189" spans="1:34" ht="25" customHeight="1" x14ac:dyDescent="0.25">
      <c r="A1189" s="119" t="s">
        <v>1546</v>
      </c>
      <c r="B1189" s="274"/>
      <c r="C1189" s="274"/>
      <c r="D1189" s="274"/>
      <c r="E1189" s="274"/>
      <c r="F1189" s="274"/>
      <c r="G1189" s="274"/>
      <c r="H1189" s="274"/>
      <c r="I1189" s="274"/>
      <c r="J1189" s="274"/>
      <c r="K1189" s="383">
        <f t="shared" si="804"/>
        <v>0</v>
      </c>
      <c r="L1189" s="376">
        <f t="shared" si="805"/>
        <v>0</v>
      </c>
      <c r="M1189" s="95"/>
      <c r="O1189" s="77"/>
      <c r="P1189" s="93"/>
      <c r="Q1189" s="96"/>
      <c r="S1189" s="96"/>
      <c r="U1189" s="96"/>
      <c r="V1189" s="96"/>
      <c r="X1189" s="96"/>
      <c r="Z1189" s="96"/>
      <c r="AB1189" s="97"/>
      <c r="AC1189" s="30">
        <f t="shared" si="806"/>
        <v>0</v>
      </c>
      <c r="AD1189" s="30">
        <f t="shared" si="807"/>
        <v>0</v>
      </c>
      <c r="AE1189" s="30">
        <f t="shared" si="808"/>
        <v>0</v>
      </c>
      <c r="AF1189" s="30">
        <f t="shared" si="809"/>
        <v>0</v>
      </c>
      <c r="AG1189" s="18" t="s">
        <v>1547</v>
      </c>
      <c r="AH1189" s="17">
        <f t="shared" si="811"/>
        <v>0</v>
      </c>
    </row>
    <row r="1190" spans="1:34" ht="25" customHeight="1" x14ac:dyDescent="0.25">
      <c r="A1190" s="248">
        <v>0</v>
      </c>
      <c r="B1190" s="274"/>
      <c r="C1190" s="275"/>
      <c r="D1190" s="276"/>
      <c r="E1190" s="276"/>
      <c r="F1190" s="276"/>
      <c r="G1190" s="276"/>
      <c r="H1190" s="276"/>
      <c r="I1190" s="276"/>
      <c r="J1190" s="276"/>
      <c r="K1190" s="367">
        <f t="shared" si="804"/>
        <v>0</v>
      </c>
      <c r="L1190" s="376">
        <f t="shared" si="805"/>
        <v>0</v>
      </c>
      <c r="M1190" s="95"/>
      <c r="O1190" s="77"/>
      <c r="P1190" s="93"/>
      <c r="Q1190" s="96"/>
      <c r="S1190" s="96"/>
      <c r="U1190" s="96"/>
      <c r="V1190" s="96"/>
      <c r="X1190" s="96"/>
      <c r="Z1190" s="96"/>
      <c r="AB1190" s="97"/>
      <c r="AC1190" s="30">
        <f t="shared" si="806"/>
        <v>0</v>
      </c>
      <c r="AD1190" s="30">
        <f t="shared" si="807"/>
        <v>0</v>
      </c>
      <c r="AE1190" s="30">
        <f t="shared" si="808"/>
        <v>0</v>
      </c>
      <c r="AF1190" s="30">
        <f t="shared" si="809"/>
        <v>0</v>
      </c>
      <c r="AG1190" s="18">
        <v>0</v>
      </c>
      <c r="AH1190" s="17">
        <f t="shared" si="811"/>
        <v>0</v>
      </c>
    </row>
    <row r="1191" spans="1:34" ht="25" customHeight="1" x14ac:dyDescent="0.25">
      <c r="A1191" s="248">
        <v>0</v>
      </c>
      <c r="B1191" s="274"/>
      <c r="C1191" s="275"/>
      <c r="D1191" s="276"/>
      <c r="E1191" s="276"/>
      <c r="F1191" s="276"/>
      <c r="G1191" s="276"/>
      <c r="H1191" s="276"/>
      <c r="I1191" s="276"/>
      <c r="J1191" s="276"/>
      <c r="K1191" s="367">
        <f t="shared" si="804"/>
        <v>0</v>
      </c>
      <c r="L1191" s="376">
        <f t="shared" si="805"/>
        <v>0</v>
      </c>
      <c r="M1191" s="95"/>
      <c r="O1191" s="77"/>
      <c r="P1191" s="93"/>
      <c r="Q1191" s="96"/>
      <c r="S1191" s="96"/>
      <c r="U1191" s="96"/>
      <c r="V1191" s="96"/>
      <c r="X1191" s="96"/>
      <c r="Z1191" s="96"/>
      <c r="AB1191" s="97"/>
      <c r="AC1191" s="30">
        <f t="shared" si="806"/>
        <v>0</v>
      </c>
      <c r="AD1191" s="30">
        <f t="shared" si="807"/>
        <v>0</v>
      </c>
      <c r="AE1191" s="30">
        <f t="shared" si="808"/>
        <v>0</v>
      </c>
      <c r="AF1191" s="30">
        <f t="shared" si="809"/>
        <v>0</v>
      </c>
      <c r="AG1191" s="18">
        <v>0</v>
      </c>
      <c r="AH1191" s="17">
        <f t="shared" si="811"/>
        <v>0</v>
      </c>
    </row>
    <row r="1192" spans="1:34" ht="25" customHeight="1" x14ac:dyDescent="0.25">
      <c r="A1192" s="248">
        <v>0</v>
      </c>
      <c r="B1192" s="240"/>
      <c r="C1192" s="241"/>
      <c r="D1192" s="263"/>
      <c r="E1192" s="263"/>
      <c r="F1192" s="263"/>
      <c r="G1192" s="263"/>
      <c r="H1192" s="263"/>
      <c r="I1192" s="263"/>
      <c r="J1192" s="263"/>
      <c r="K1192" s="363">
        <f t="shared" si="804"/>
        <v>0</v>
      </c>
      <c r="L1192" s="376">
        <f t="shared" si="805"/>
        <v>0</v>
      </c>
      <c r="M1192" s="95"/>
      <c r="O1192" s="77"/>
      <c r="P1192" s="93"/>
      <c r="Q1192" s="96"/>
      <c r="S1192" s="96"/>
      <c r="U1192" s="96"/>
      <c r="V1192" s="96"/>
      <c r="X1192" s="96"/>
      <c r="Z1192" s="96"/>
      <c r="AB1192" s="97"/>
      <c r="AC1192" s="30">
        <f t="shared" si="806"/>
        <v>0</v>
      </c>
      <c r="AD1192" s="30">
        <f t="shared" si="807"/>
        <v>0</v>
      </c>
      <c r="AE1192" s="30">
        <f t="shared" si="808"/>
        <v>0</v>
      </c>
      <c r="AF1192" s="30">
        <f t="shared" si="809"/>
        <v>0</v>
      </c>
      <c r="AG1192" s="18">
        <v>0</v>
      </c>
      <c r="AH1192" s="17">
        <f t="shared" si="811"/>
        <v>0</v>
      </c>
    </row>
    <row r="1193" spans="1:34" ht="25" customHeight="1" thickBot="1" x14ac:dyDescent="0.3">
      <c r="A1193" s="249"/>
      <c r="B1193" s="250"/>
      <c r="C1193" s="251"/>
      <c r="D1193" s="264"/>
      <c r="E1193" s="264"/>
      <c r="F1193" s="264"/>
      <c r="G1193" s="264"/>
      <c r="H1193" s="264"/>
      <c r="I1193" s="264"/>
      <c r="J1193" s="264"/>
      <c r="K1193" s="379"/>
      <c r="L1193" s="378"/>
      <c r="M1193" s="101"/>
      <c r="N1193" s="102"/>
      <c r="O1193" s="77"/>
      <c r="P1193" s="99"/>
      <c r="Q1193" s="103"/>
      <c r="R1193" s="104"/>
      <c r="S1193" s="103"/>
      <c r="T1193" s="104"/>
      <c r="U1193" s="103"/>
      <c r="V1193" s="103"/>
      <c r="W1193" s="104"/>
      <c r="X1193" s="103"/>
      <c r="Y1193" s="104"/>
      <c r="Z1193" s="103"/>
      <c r="AA1193" s="104"/>
      <c r="AB1193" s="105"/>
      <c r="AC1193" s="33"/>
      <c r="AD1193" s="33"/>
      <c r="AE1193" s="33"/>
      <c r="AF1193" s="33"/>
      <c r="AG1193" s="80"/>
      <c r="AH1193" s="17">
        <f t="shared" si="811"/>
        <v>0</v>
      </c>
    </row>
    <row r="1194" spans="1:34" ht="40" customHeight="1" x14ac:dyDescent="0.25">
      <c r="A1194" s="233" t="s">
        <v>1548</v>
      </c>
      <c r="B1194" s="236"/>
      <c r="C1194" s="237"/>
      <c r="D1194" s="246"/>
      <c r="E1194" s="246"/>
      <c r="F1194" s="246"/>
      <c r="G1194" s="246"/>
      <c r="H1194" s="246"/>
      <c r="I1194" s="246"/>
      <c r="J1194" s="246"/>
      <c r="K1194" s="357"/>
      <c r="L1194" s="376"/>
      <c r="M1194" s="95"/>
      <c r="O1194" s="77"/>
      <c r="P1194" s="106"/>
      <c r="Q1194" s="96"/>
      <c r="S1194" s="96"/>
      <c r="U1194" s="96"/>
      <c r="V1194" s="96"/>
      <c r="X1194" s="96"/>
      <c r="Z1194" s="96"/>
      <c r="AB1194" s="97"/>
      <c r="AC1194" s="30"/>
      <c r="AD1194" s="30"/>
      <c r="AE1194" s="30"/>
      <c r="AF1194" s="30"/>
      <c r="AH1194" s="17">
        <f>IF($L$1195=0,0,1)</f>
        <v>0</v>
      </c>
    </row>
    <row r="1195" spans="1:34" ht="25" customHeight="1" x14ac:dyDescent="0.25">
      <c r="A1195" s="119" t="s">
        <v>188</v>
      </c>
      <c r="B1195" s="238"/>
      <c r="C1195" s="238"/>
      <c r="D1195" s="238"/>
      <c r="E1195" s="238"/>
      <c r="F1195" s="238"/>
      <c r="G1195" s="238"/>
      <c r="H1195" s="238"/>
      <c r="I1195" s="238"/>
      <c r="J1195" s="238"/>
      <c r="K1195" s="372">
        <f t="shared" ref="K1195:K1207" si="812">D1195+E1195+F1195+H1195+J1195</f>
        <v>0</v>
      </c>
      <c r="L1195" s="376">
        <f t="shared" ref="L1195:L1207" si="813">G1195+I1195+K1195</f>
        <v>0</v>
      </c>
      <c r="M1195" s="95"/>
      <c r="O1195" s="77">
        <f>IF(L1195&gt;1,1,0)</f>
        <v>0</v>
      </c>
      <c r="P1195" s="93"/>
      <c r="Q1195" s="96"/>
      <c r="S1195" s="96"/>
      <c r="U1195" s="96"/>
      <c r="V1195" s="96"/>
      <c r="X1195" s="96"/>
      <c r="Z1195" s="96"/>
      <c r="AB1195" s="97"/>
      <c r="AC1195" s="30">
        <f t="shared" ref="AC1195:AC1207" si="814">Q1195</f>
        <v>0</v>
      </c>
      <c r="AD1195" s="30">
        <f t="shared" ref="AD1195:AD1207" si="815">D1195+E1195+F1195+H1195+J1195</f>
        <v>0</v>
      </c>
      <c r="AE1195" s="30">
        <f t="shared" ref="AE1195:AE1207" si="816">G1195</f>
        <v>0</v>
      </c>
      <c r="AF1195" s="30">
        <f t="shared" ref="AF1195:AF1207" si="817">AC1195+AD1195+AE1195</f>
        <v>0</v>
      </c>
      <c r="AG1195" s="18" t="s">
        <v>1549</v>
      </c>
      <c r="AH1195" s="17">
        <f>IF($L$1195=0,0,1)</f>
        <v>0</v>
      </c>
    </row>
    <row r="1196" spans="1:34" ht="25" customHeight="1" x14ac:dyDescent="0.25">
      <c r="A1196" s="370" t="s">
        <v>1550</v>
      </c>
      <c r="B1196" s="372">
        <f t="shared" ref="B1196:J1196" si="818">B1195</f>
        <v>0</v>
      </c>
      <c r="C1196" s="372">
        <f t="shared" si="818"/>
        <v>0</v>
      </c>
      <c r="D1196" s="372">
        <f t="shared" si="818"/>
        <v>0</v>
      </c>
      <c r="E1196" s="372">
        <f t="shared" si="818"/>
        <v>0</v>
      </c>
      <c r="F1196" s="372">
        <f t="shared" si="818"/>
        <v>0</v>
      </c>
      <c r="G1196" s="372">
        <f t="shared" si="818"/>
        <v>0</v>
      </c>
      <c r="H1196" s="372">
        <f t="shared" si="818"/>
        <v>0</v>
      </c>
      <c r="I1196" s="372">
        <f t="shared" si="818"/>
        <v>0</v>
      </c>
      <c r="J1196" s="372">
        <f t="shared" si="818"/>
        <v>0</v>
      </c>
      <c r="K1196" s="372">
        <f t="shared" si="812"/>
        <v>0</v>
      </c>
      <c r="L1196" s="376">
        <f t="shared" si="813"/>
        <v>0</v>
      </c>
      <c r="M1196" s="95"/>
      <c r="O1196" s="77"/>
      <c r="P1196" s="93"/>
      <c r="Q1196" s="96"/>
      <c r="S1196" s="96"/>
      <c r="U1196" s="96"/>
      <c r="V1196" s="96"/>
      <c r="X1196" s="96"/>
      <c r="Z1196" s="96"/>
      <c r="AB1196" s="97"/>
      <c r="AC1196" s="30">
        <f t="shared" si="814"/>
        <v>0</v>
      </c>
      <c r="AD1196" s="30">
        <f t="shared" si="815"/>
        <v>0</v>
      </c>
      <c r="AE1196" s="30">
        <f t="shared" si="816"/>
        <v>0</v>
      </c>
      <c r="AF1196" s="30">
        <f t="shared" si="817"/>
        <v>0</v>
      </c>
      <c r="AG1196" s="18" t="s">
        <v>1551</v>
      </c>
      <c r="AH1196" s="17">
        <f t="shared" ref="AH1196:AH1208" si="819">IF($L$1195=0,0,1)</f>
        <v>0</v>
      </c>
    </row>
    <row r="1197" spans="1:34" ht="25" customHeight="1" x14ac:dyDescent="0.25">
      <c r="A1197" s="119" t="s">
        <v>1552</v>
      </c>
      <c r="B1197" s="274"/>
      <c r="C1197" s="274"/>
      <c r="D1197" s="274"/>
      <c r="E1197" s="274"/>
      <c r="F1197" s="274"/>
      <c r="G1197" s="274"/>
      <c r="H1197" s="274"/>
      <c r="I1197" s="274"/>
      <c r="J1197" s="274"/>
      <c r="K1197" s="383">
        <f t="shared" si="812"/>
        <v>0</v>
      </c>
      <c r="L1197" s="376">
        <f t="shared" si="813"/>
        <v>0</v>
      </c>
      <c r="M1197" s="95"/>
      <c r="O1197" s="77"/>
      <c r="P1197" s="93"/>
      <c r="Q1197" s="96"/>
      <c r="S1197" s="96"/>
      <c r="U1197" s="96"/>
      <c r="V1197" s="96"/>
      <c r="X1197" s="96"/>
      <c r="Z1197" s="96"/>
      <c r="AB1197" s="97"/>
      <c r="AC1197" s="30">
        <f t="shared" si="814"/>
        <v>0</v>
      </c>
      <c r="AD1197" s="30">
        <f t="shared" si="815"/>
        <v>0</v>
      </c>
      <c r="AE1197" s="30">
        <f t="shared" si="816"/>
        <v>0</v>
      </c>
      <c r="AF1197" s="30">
        <f t="shared" si="817"/>
        <v>0</v>
      </c>
      <c r="AG1197" s="18" t="s">
        <v>1553</v>
      </c>
      <c r="AH1197" s="17">
        <f t="shared" si="819"/>
        <v>0</v>
      </c>
    </row>
    <row r="1198" spans="1:34" ht="25" customHeight="1" x14ac:dyDescent="0.25">
      <c r="A1198" s="119" t="s">
        <v>1554</v>
      </c>
      <c r="B1198" s="274"/>
      <c r="C1198" s="274"/>
      <c r="D1198" s="274"/>
      <c r="E1198" s="274"/>
      <c r="F1198" s="274"/>
      <c r="G1198" s="274"/>
      <c r="H1198" s="274"/>
      <c r="I1198" s="274"/>
      <c r="J1198" s="274"/>
      <c r="K1198" s="383">
        <f t="shared" si="812"/>
        <v>0</v>
      </c>
      <c r="L1198" s="376">
        <f t="shared" si="813"/>
        <v>0</v>
      </c>
      <c r="M1198" s="95"/>
      <c r="O1198" s="77"/>
      <c r="P1198" s="93"/>
      <c r="Q1198" s="96"/>
      <c r="S1198" s="96"/>
      <c r="U1198" s="96"/>
      <c r="V1198" s="96"/>
      <c r="X1198" s="96"/>
      <c r="Z1198" s="96"/>
      <c r="AB1198" s="97"/>
      <c r="AC1198" s="30">
        <f t="shared" si="814"/>
        <v>0</v>
      </c>
      <c r="AD1198" s="30">
        <f t="shared" si="815"/>
        <v>0</v>
      </c>
      <c r="AE1198" s="30">
        <f t="shared" si="816"/>
        <v>0</v>
      </c>
      <c r="AF1198" s="30">
        <f t="shared" si="817"/>
        <v>0</v>
      </c>
      <c r="AG1198" s="18" t="s">
        <v>1555</v>
      </c>
      <c r="AH1198" s="17">
        <f t="shared" si="819"/>
        <v>0</v>
      </c>
    </row>
    <row r="1199" spans="1:34" ht="25" customHeight="1" x14ac:dyDescent="0.25">
      <c r="A1199" s="119" t="s">
        <v>1556</v>
      </c>
      <c r="B1199" s="274"/>
      <c r="C1199" s="274"/>
      <c r="D1199" s="274"/>
      <c r="E1199" s="274"/>
      <c r="F1199" s="274"/>
      <c r="G1199" s="274"/>
      <c r="H1199" s="274"/>
      <c r="I1199" s="274"/>
      <c r="J1199" s="274"/>
      <c r="K1199" s="383">
        <f t="shared" si="812"/>
        <v>0</v>
      </c>
      <c r="L1199" s="376">
        <f t="shared" si="813"/>
        <v>0</v>
      </c>
      <c r="M1199" s="95"/>
      <c r="O1199" s="77"/>
      <c r="P1199" s="93"/>
      <c r="Q1199" s="96"/>
      <c r="S1199" s="96"/>
      <c r="U1199" s="96"/>
      <c r="V1199" s="96"/>
      <c r="X1199" s="96"/>
      <c r="Z1199" s="96"/>
      <c r="AB1199" s="97"/>
      <c r="AC1199" s="30">
        <f t="shared" si="814"/>
        <v>0</v>
      </c>
      <c r="AD1199" s="30">
        <f t="shared" si="815"/>
        <v>0</v>
      </c>
      <c r="AE1199" s="30">
        <f t="shared" si="816"/>
        <v>0</v>
      </c>
      <c r="AF1199" s="30">
        <f t="shared" si="817"/>
        <v>0</v>
      </c>
      <c r="AG1199" s="18" t="s">
        <v>1557</v>
      </c>
      <c r="AH1199" s="17">
        <f t="shared" si="819"/>
        <v>0</v>
      </c>
    </row>
    <row r="1200" spans="1:34" ht="25" customHeight="1" x14ac:dyDescent="0.25">
      <c r="A1200" s="119" t="s">
        <v>1558</v>
      </c>
      <c r="B1200" s="274"/>
      <c r="C1200" s="274"/>
      <c r="D1200" s="274"/>
      <c r="E1200" s="274"/>
      <c r="F1200" s="274"/>
      <c r="G1200" s="274"/>
      <c r="H1200" s="274"/>
      <c r="I1200" s="274"/>
      <c r="J1200" s="274"/>
      <c r="K1200" s="383">
        <f t="shared" si="812"/>
        <v>0</v>
      </c>
      <c r="L1200" s="376">
        <f t="shared" si="813"/>
        <v>0</v>
      </c>
      <c r="M1200" s="95"/>
      <c r="O1200" s="77"/>
      <c r="P1200" s="93"/>
      <c r="Q1200" s="96"/>
      <c r="S1200" s="96"/>
      <c r="U1200" s="96"/>
      <c r="V1200" s="96"/>
      <c r="X1200" s="96"/>
      <c r="Z1200" s="96"/>
      <c r="AB1200" s="97"/>
      <c r="AC1200" s="30">
        <f t="shared" si="814"/>
        <v>0</v>
      </c>
      <c r="AD1200" s="30">
        <f t="shared" si="815"/>
        <v>0</v>
      </c>
      <c r="AE1200" s="30">
        <f t="shared" si="816"/>
        <v>0</v>
      </c>
      <c r="AF1200" s="30">
        <f t="shared" si="817"/>
        <v>0</v>
      </c>
      <c r="AG1200" s="18" t="s">
        <v>1559</v>
      </c>
      <c r="AH1200" s="17">
        <f t="shared" si="819"/>
        <v>0</v>
      </c>
    </row>
    <row r="1201" spans="1:34" ht="25" customHeight="1" x14ac:dyDescent="0.25">
      <c r="A1201" s="119" t="s">
        <v>1560</v>
      </c>
      <c r="B1201" s="274"/>
      <c r="C1201" s="274"/>
      <c r="D1201" s="274"/>
      <c r="E1201" s="274"/>
      <c r="F1201" s="274"/>
      <c r="G1201" s="274"/>
      <c r="H1201" s="274"/>
      <c r="I1201" s="274"/>
      <c r="J1201" s="274"/>
      <c r="K1201" s="383">
        <f t="shared" si="812"/>
        <v>0</v>
      </c>
      <c r="L1201" s="376">
        <f t="shared" si="813"/>
        <v>0</v>
      </c>
      <c r="M1201" s="95"/>
      <c r="O1201" s="77"/>
      <c r="P1201" s="93"/>
      <c r="Q1201" s="96"/>
      <c r="S1201" s="96"/>
      <c r="U1201" s="96"/>
      <c r="V1201" s="96"/>
      <c r="X1201" s="96"/>
      <c r="Z1201" s="96"/>
      <c r="AB1201" s="97"/>
      <c r="AC1201" s="30">
        <f t="shared" si="814"/>
        <v>0</v>
      </c>
      <c r="AD1201" s="30">
        <f t="shared" si="815"/>
        <v>0</v>
      </c>
      <c r="AE1201" s="30">
        <f t="shared" si="816"/>
        <v>0</v>
      </c>
      <c r="AF1201" s="30">
        <f t="shared" si="817"/>
        <v>0</v>
      </c>
      <c r="AG1201" s="18" t="s">
        <v>1561</v>
      </c>
      <c r="AH1201" s="17">
        <f t="shared" si="819"/>
        <v>0</v>
      </c>
    </row>
    <row r="1202" spans="1:34" ht="25" customHeight="1" x14ac:dyDescent="0.25">
      <c r="A1202" s="119" t="s">
        <v>1562</v>
      </c>
      <c r="B1202" s="274"/>
      <c r="C1202" s="274"/>
      <c r="D1202" s="274"/>
      <c r="E1202" s="274"/>
      <c r="F1202" s="274"/>
      <c r="G1202" s="274"/>
      <c r="H1202" s="274"/>
      <c r="I1202" s="274"/>
      <c r="J1202" s="274"/>
      <c r="K1202" s="383">
        <f t="shared" si="812"/>
        <v>0</v>
      </c>
      <c r="L1202" s="376">
        <f t="shared" si="813"/>
        <v>0</v>
      </c>
      <c r="M1202" s="95"/>
      <c r="O1202" s="77"/>
      <c r="P1202" s="93"/>
      <c r="Q1202" s="96"/>
      <c r="S1202" s="96"/>
      <c r="U1202" s="96"/>
      <c r="V1202" s="96"/>
      <c r="X1202" s="96"/>
      <c r="Z1202" s="96"/>
      <c r="AB1202" s="97"/>
      <c r="AC1202" s="30">
        <f t="shared" si="814"/>
        <v>0</v>
      </c>
      <c r="AD1202" s="30">
        <f t="shared" si="815"/>
        <v>0</v>
      </c>
      <c r="AE1202" s="30">
        <f t="shared" si="816"/>
        <v>0</v>
      </c>
      <c r="AF1202" s="30">
        <f t="shared" si="817"/>
        <v>0</v>
      </c>
      <c r="AG1202" s="18" t="s">
        <v>1563</v>
      </c>
      <c r="AH1202" s="17">
        <f t="shared" si="819"/>
        <v>0</v>
      </c>
    </row>
    <row r="1203" spans="1:34" ht="25" customHeight="1" x14ac:dyDescent="0.25">
      <c r="A1203" s="119" t="s">
        <v>1564</v>
      </c>
      <c r="B1203" s="274"/>
      <c r="C1203" s="274"/>
      <c r="D1203" s="274"/>
      <c r="E1203" s="274"/>
      <c r="F1203" s="274"/>
      <c r="G1203" s="274"/>
      <c r="H1203" s="274"/>
      <c r="I1203" s="274"/>
      <c r="J1203" s="274"/>
      <c r="K1203" s="383">
        <f t="shared" si="812"/>
        <v>0</v>
      </c>
      <c r="L1203" s="376">
        <f t="shared" si="813"/>
        <v>0</v>
      </c>
      <c r="M1203" s="95"/>
      <c r="O1203" s="77"/>
      <c r="P1203" s="93"/>
      <c r="Q1203" s="96"/>
      <c r="S1203" s="96"/>
      <c r="U1203" s="96"/>
      <c r="V1203" s="96"/>
      <c r="X1203" s="96"/>
      <c r="Z1203" s="96"/>
      <c r="AB1203" s="97"/>
      <c r="AC1203" s="30">
        <f t="shared" si="814"/>
        <v>0</v>
      </c>
      <c r="AD1203" s="30">
        <f t="shared" si="815"/>
        <v>0</v>
      </c>
      <c r="AE1203" s="30">
        <f t="shared" si="816"/>
        <v>0</v>
      </c>
      <c r="AF1203" s="30">
        <f t="shared" si="817"/>
        <v>0</v>
      </c>
      <c r="AG1203" s="18" t="s">
        <v>1565</v>
      </c>
      <c r="AH1203" s="17">
        <f t="shared" si="819"/>
        <v>0</v>
      </c>
    </row>
    <row r="1204" spans="1:34" ht="25" customHeight="1" x14ac:dyDescent="0.25">
      <c r="A1204" s="119" t="s">
        <v>1566</v>
      </c>
      <c r="B1204" s="274"/>
      <c r="C1204" s="274"/>
      <c r="D1204" s="274"/>
      <c r="E1204" s="274"/>
      <c r="F1204" s="274"/>
      <c r="G1204" s="274"/>
      <c r="H1204" s="274"/>
      <c r="I1204" s="274"/>
      <c r="J1204" s="274"/>
      <c r="K1204" s="383">
        <f t="shared" si="812"/>
        <v>0</v>
      </c>
      <c r="L1204" s="376">
        <f t="shared" si="813"/>
        <v>0</v>
      </c>
      <c r="M1204" s="95"/>
      <c r="O1204" s="77"/>
      <c r="P1204" s="93"/>
      <c r="Q1204" s="96"/>
      <c r="S1204" s="96"/>
      <c r="U1204" s="96"/>
      <c r="V1204" s="96"/>
      <c r="X1204" s="96"/>
      <c r="Z1204" s="96"/>
      <c r="AB1204" s="97"/>
      <c r="AC1204" s="30">
        <f t="shared" si="814"/>
        <v>0</v>
      </c>
      <c r="AD1204" s="30">
        <f t="shared" si="815"/>
        <v>0</v>
      </c>
      <c r="AE1204" s="30">
        <f t="shared" si="816"/>
        <v>0</v>
      </c>
      <c r="AF1204" s="30">
        <f t="shared" si="817"/>
        <v>0</v>
      </c>
      <c r="AG1204" s="18" t="s">
        <v>1567</v>
      </c>
      <c r="AH1204" s="17">
        <f t="shared" si="819"/>
        <v>0</v>
      </c>
    </row>
    <row r="1205" spans="1:34" ht="25" customHeight="1" x14ac:dyDescent="0.25">
      <c r="A1205" s="248">
        <v>0</v>
      </c>
      <c r="B1205" s="274"/>
      <c r="C1205" s="275"/>
      <c r="D1205" s="276"/>
      <c r="E1205" s="276"/>
      <c r="F1205" s="276"/>
      <c r="G1205" s="276"/>
      <c r="H1205" s="276"/>
      <c r="I1205" s="276"/>
      <c r="J1205" s="276"/>
      <c r="K1205" s="367">
        <f t="shared" si="812"/>
        <v>0</v>
      </c>
      <c r="L1205" s="376">
        <f t="shared" si="813"/>
        <v>0</v>
      </c>
      <c r="M1205" s="95"/>
      <c r="O1205" s="77"/>
      <c r="P1205" s="93"/>
      <c r="Q1205" s="96"/>
      <c r="S1205" s="96"/>
      <c r="U1205" s="96"/>
      <c r="V1205" s="96"/>
      <c r="X1205" s="96"/>
      <c r="Z1205" s="96"/>
      <c r="AB1205" s="97"/>
      <c r="AC1205" s="30">
        <f t="shared" si="814"/>
        <v>0</v>
      </c>
      <c r="AD1205" s="30">
        <f t="shared" si="815"/>
        <v>0</v>
      </c>
      <c r="AE1205" s="30">
        <f t="shared" si="816"/>
        <v>0</v>
      </c>
      <c r="AF1205" s="30">
        <f t="shared" si="817"/>
        <v>0</v>
      </c>
      <c r="AG1205" s="18">
        <v>0</v>
      </c>
      <c r="AH1205" s="17">
        <f t="shared" si="819"/>
        <v>0</v>
      </c>
    </row>
    <row r="1206" spans="1:34" ht="25" customHeight="1" x14ac:dyDescent="0.25">
      <c r="A1206" s="248">
        <v>0</v>
      </c>
      <c r="B1206" s="274"/>
      <c r="C1206" s="275"/>
      <c r="D1206" s="276"/>
      <c r="E1206" s="276"/>
      <c r="F1206" s="276"/>
      <c r="G1206" s="276"/>
      <c r="H1206" s="276"/>
      <c r="I1206" s="276"/>
      <c r="J1206" s="276"/>
      <c r="K1206" s="367">
        <f t="shared" si="812"/>
        <v>0</v>
      </c>
      <c r="L1206" s="376">
        <f t="shared" si="813"/>
        <v>0</v>
      </c>
      <c r="M1206" s="95"/>
      <c r="O1206" s="77"/>
      <c r="P1206" s="93"/>
      <c r="Q1206" s="96"/>
      <c r="S1206" s="96"/>
      <c r="U1206" s="96"/>
      <c r="V1206" s="96"/>
      <c r="X1206" s="96"/>
      <c r="Z1206" s="96"/>
      <c r="AB1206" s="97"/>
      <c r="AC1206" s="30">
        <f t="shared" si="814"/>
        <v>0</v>
      </c>
      <c r="AD1206" s="30">
        <f t="shared" si="815"/>
        <v>0</v>
      </c>
      <c r="AE1206" s="30">
        <f t="shared" si="816"/>
        <v>0</v>
      </c>
      <c r="AF1206" s="30">
        <f t="shared" si="817"/>
        <v>0</v>
      </c>
      <c r="AG1206" s="18">
        <v>0</v>
      </c>
      <c r="AH1206" s="17">
        <f t="shared" si="819"/>
        <v>0</v>
      </c>
    </row>
    <row r="1207" spans="1:34" ht="25" customHeight="1" x14ac:dyDescent="0.25">
      <c r="A1207" s="248">
        <v>0</v>
      </c>
      <c r="B1207" s="240"/>
      <c r="C1207" s="241"/>
      <c r="D1207" s="263"/>
      <c r="E1207" s="263"/>
      <c r="F1207" s="263"/>
      <c r="G1207" s="263"/>
      <c r="H1207" s="263"/>
      <c r="I1207" s="263"/>
      <c r="J1207" s="263"/>
      <c r="K1207" s="363">
        <f t="shared" si="812"/>
        <v>0</v>
      </c>
      <c r="L1207" s="376">
        <f t="shared" si="813"/>
        <v>0</v>
      </c>
      <c r="M1207" s="95"/>
      <c r="O1207" s="77"/>
      <c r="P1207" s="93"/>
      <c r="Q1207" s="96"/>
      <c r="S1207" s="96"/>
      <c r="U1207" s="96"/>
      <c r="V1207" s="96"/>
      <c r="X1207" s="96"/>
      <c r="Z1207" s="96"/>
      <c r="AB1207" s="97"/>
      <c r="AC1207" s="30">
        <f t="shared" si="814"/>
        <v>0</v>
      </c>
      <c r="AD1207" s="30">
        <f t="shared" si="815"/>
        <v>0</v>
      </c>
      <c r="AE1207" s="30">
        <f t="shared" si="816"/>
        <v>0</v>
      </c>
      <c r="AF1207" s="30">
        <f t="shared" si="817"/>
        <v>0</v>
      </c>
      <c r="AG1207" s="18">
        <v>0</v>
      </c>
      <c r="AH1207" s="17">
        <f t="shared" si="819"/>
        <v>0</v>
      </c>
    </row>
    <row r="1208" spans="1:34" ht="25" customHeight="1" thickBot="1" x14ac:dyDescent="0.3">
      <c r="A1208" s="249"/>
      <c r="B1208" s="250"/>
      <c r="C1208" s="251"/>
      <c r="D1208" s="264"/>
      <c r="E1208" s="264"/>
      <c r="F1208" s="264"/>
      <c r="G1208" s="264"/>
      <c r="H1208" s="264"/>
      <c r="I1208" s="264"/>
      <c r="J1208" s="264"/>
      <c r="K1208" s="379"/>
      <c r="L1208" s="378"/>
      <c r="M1208" s="101"/>
      <c r="N1208" s="102"/>
      <c r="O1208" s="77"/>
      <c r="P1208" s="99"/>
      <c r="Q1208" s="103"/>
      <c r="R1208" s="104"/>
      <c r="S1208" s="103"/>
      <c r="T1208" s="104"/>
      <c r="U1208" s="103"/>
      <c r="V1208" s="103"/>
      <c r="W1208" s="104"/>
      <c r="X1208" s="103"/>
      <c r="Y1208" s="104"/>
      <c r="Z1208" s="103"/>
      <c r="AA1208" s="104"/>
      <c r="AB1208" s="105"/>
      <c r="AC1208" s="33"/>
      <c r="AD1208" s="33"/>
      <c r="AE1208" s="33"/>
      <c r="AF1208" s="33"/>
      <c r="AG1208" s="80"/>
      <c r="AH1208" s="17">
        <f t="shared" si="819"/>
        <v>0</v>
      </c>
    </row>
    <row r="1209" spans="1:34" ht="40" customHeight="1" x14ac:dyDescent="0.25">
      <c r="A1209" s="235" t="s">
        <v>1568</v>
      </c>
      <c r="B1209" s="236"/>
      <c r="C1209" s="237"/>
      <c r="D1209" s="246"/>
      <c r="E1209" s="246"/>
      <c r="F1209" s="246"/>
      <c r="G1209" s="246"/>
      <c r="H1209" s="246"/>
      <c r="I1209" s="246"/>
      <c r="J1209" s="246"/>
      <c r="K1209" s="357"/>
      <c r="L1209" s="376"/>
      <c r="M1209" s="95"/>
      <c r="O1209" s="77"/>
      <c r="P1209" s="107"/>
      <c r="Q1209" s="96"/>
      <c r="S1209" s="96"/>
      <c r="U1209" s="96"/>
      <c r="V1209" s="96"/>
      <c r="X1209" s="96"/>
      <c r="Z1209" s="96"/>
      <c r="AB1209" s="97"/>
      <c r="AC1209" s="30"/>
      <c r="AD1209" s="30"/>
      <c r="AE1209" s="30"/>
      <c r="AF1209" s="30"/>
      <c r="AH1209" s="17">
        <f>IF($L$1210=0,0,1)</f>
        <v>0</v>
      </c>
    </row>
    <row r="1210" spans="1:34" ht="25" customHeight="1" x14ac:dyDescent="0.25">
      <c r="A1210" s="119" t="s">
        <v>188</v>
      </c>
      <c r="B1210" s="238"/>
      <c r="C1210" s="238"/>
      <c r="D1210" s="238"/>
      <c r="E1210" s="238"/>
      <c r="F1210" s="238"/>
      <c r="G1210" s="238"/>
      <c r="H1210" s="238"/>
      <c r="I1210" s="238"/>
      <c r="J1210" s="238"/>
      <c r="K1210" s="372">
        <f t="shared" ref="K1210:K1216" si="820">D1210+E1210+F1210+H1210+J1210</f>
        <v>0</v>
      </c>
      <c r="L1210" s="376">
        <f t="shared" ref="L1210:L1216" si="821">G1210+I1210+K1210</f>
        <v>0</v>
      </c>
      <c r="M1210" s="95"/>
      <c r="O1210" s="77">
        <f>IF(L1210&gt;1,1,0)</f>
        <v>0</v>
      </c>
      <c r="P1210" s="93"/>
      <c r="Q1210" s="96"/>
      <c r="S1210" s="96"/>
      <c r="U1210" s="96"/>
      <c r="V1210" s="96"/>
      <c r="X1210" s="96"/>
      <c r="Z1210" s="96"/>
      <c r="AB1210" s="97"/>
      <c r="AC1210" s="30">
        <f t="shared" ref="AC1210:AC1216" si="822">Q1210</f>
        <v>0</v>
      </c>
      <c r="AD1210" s="30">
        <f t="shared" ref="AD1210:AD1216" si="823">D1210+E1210+F1210+H1210+J1210</f>
        <v>0</v>
      </c>
      <c r="AE1210" s="30">
        <f t="shared" ref="AE1210:AE1216" si="824">G1210</f>
        <v>0</v>
      </c>
      <c r="AF1210" s="30">
        <f t="shared" ref="AF1210:AF1216" si="825">AC1210+AD1210+AE1210</f>
        <v>0</v>
      </c>
      <c r="AG1210" s="18" t="s">
        <v>1569</v>
      </c>
      <c r="AH1210" s="17">
        <f>IF($L$1210=0,0,1)</f>
        <v>0</v>
      </c>
    </row>
    <row r="1211" spans="1:34" ht="25" customHeight="1" x14ac:dyDescent="0.25">
      <c r="A1211" s="370" t="s">
        <v>1570</v>
      </c>
      <c r="B1211" s="372">
        <f t="shared" ref="B1211:J1211" si="826">B1210</f>
        <v>0</v>
      </c>
      <c r="C1211" s="372">
        <f t="shared" si="826"/>
        <v>0</v>
      </c>
      <c r="D1211" s="372">
        <f t="shared" si="826"/>
        <v>0</v>
      </c>
      <c r="E1211" s="372">
        <f t="shared" si="826"/>
        <v>0</v>
      </c>
      <c r="F1211" s="372">
        <f t="shared" si="826"/>
        <v>0</v>
      </c>
      <c r="G1211" s="372">
        <f t="shared" si="826"/>
        <v>0</v>
      </c>
      <c r="H1211" s="372">
        <f t="shared" si="826"/>
        <v>0</v>
      </c>
      <c r="I1211" s="372">
        <f t="shared" si="826"/>
        <v>0</v>
      </c>
      <c r="J1211" s="372">
        <f t="shared" si="826"/>
        <v>0</v>
      </c>
      <c r="K1211" s="372">
        <f t="shared" si="820"/>
        <v>0</v>
      </c>
      <c r="L1211" s="376">
        <f t="shared" si="821"/>
        <v>0</v>
      </c>
      <c r="M1211" s="95"/>
      <c r="O1211" s="77"/>
      <c r="P1211" s="93"/>
      <c r="Q1211" s="96"/>
      <c r="S1211" s="96"/>
      <c r="U1211" s="96"/>
      <c r="V1211" s="96"/>
      <c r="X1211" s="96"/>
      <c r="Z1211" s="96"/>
      <c r="AB1211" s="97"/>
      <c r="AC1211" s="30">
        <f t="shared" si="822"/>
        <v>0</v>
      </c>
      <c r="AD1211" s="30">
        <f t="shared" si="823"/>
        <v>0</v>
      </c>
      <c r="AE1211" s="30">
        <f t="shared" si="824"/>
        <v>0</v>
      </c>
      <c r="AF1211" s="30">
        <f t="shared" si="825"/>
        <v>0</v>
      </c>
      <c r="AG1211" s="18" t="s">
        <v>1571</v>
      </c>
      <c r="AH1211" s="17">
        <f t="shared" ref="AH1211:AH1217" si="827">IF($L$1210=0,0,1)</f>
        <v>0</v>
      </c>
    </row>
    <row r="1212" spans="1:34" ht="25" customHeight="1" x14ac:dyDescent="0.25">
      <c r="A1212" s="119" t="s">
        <v>1572</v>
      </c>
      <c r="B1212" s="238"/>
      <c r="C1212" s="238"/>
      <c r="D1212" s="238"/>
      <c r="E1212" s="238"/>
      <c r="F1212" s="238"/>
      <c r="G1212" s="238"/>
      <c r="H1212" s="238"/>
      <c r="I1212" s="238"/>
      <c r="J1212" s="238"/>
      <c r="K1212" s="372">
        <f t="shared" si="820"/>
        <v>0</v>
      </c>
      <c r="L1212" s="376">
        <f t="shared" si="821"/>
        <v>0</v>
      </c>
      <c r="M1212" s="95"/>
      <c r="O1212" s="77"/>
      <c r="P1212" s="93"/>
      <c r="Q1212" s="96"/>
      <c r="S1212" s="96"/>
      <c r="U1212" s="96"/>
      <c r="V1212" s="96"/>
      <c r="X1212" s="96"/>
      <c r="Z1212" s="96"/>
      <c r="AB1212" s="97"/>
      <c r="AC1212" s="30">
        <f t="shared" si="822"/>
        <v>0</v>
      </c>
      <c r="AD1212" s="30">
        <f t="shared" si="823"/>
        <v>0</v>
      </c>
      <c r="AE1212" s="30">
        <f t="shared" si="824"/>
        <v>0</v>
      </c>
      <c r="AF1212" s="30">
        <f t="shared" si="825"/>
        <v>0</v>
      </c>
      <c r="AG1212" s="18" t="s">
        <v>1573</v>
      </c>
      <c r="AH1212" s="17">
        <f t="shared" si="827"/>
        <v>0</v>
      </c>
    </row>
    <row r="1213" spans="1:34" ht="25" customHeight="1" x14ac:dyDescent="0.25">
      <c r="A1213" s="119" t="s">
        <v>248</v>
      </c>
      <c r="B1213" s="238"/>
      <c r="C1213" s="238"/>
      <c r="D1213" s="238"/>
      <c r="E1213" s="238"/>
      <c r="F1213" s="238"/>
      <c r="G1213" s="238"/>
      <c r="H1213" s="238"/>
      <c r="I1213" s="238"/>
      <c r="J1213" s="238"/>
      <c r="K1213" s="372">
        <f t="shared" si="820"/>
        <v>0</v>
      </c>
      <c r="L1213" s="376">
        <f t="shared" si="821"/>
        <v>0</v>
      </c>
      <c r="M1213" s="95"/>
      <c r="O1213" s="77"/>
      <c r="P1213" s="93"/>
      <c r="Q1213" s="96"/>
      <c r="S1213" s="96"/>
      <c r="U1213" s="96"/>
      <c r="V1213" s="96"/>
      <c r="X1213" s="96"/>
      <c r="Z1213" s="96"/>
      <c r="AB1213" s="97"/>
      <c r="AC1213" s="30">
        <f t="shared" si="822"/>
        <v>0</v>
      </c>
      <c r="AD1213" s="30">
        <f t="shared" si="823"/>
        <v>0</v>
      </c>
      <c r="AE1213" s="30">
        <f t="shared" si="824"/>
        <v>0</v>
      </c>
      <c r="AF1213" s="30">
        <f t="shared" si="825"/>
        <v>0</v>
      </c>
      <c r="AG1213" s="18" t="s">
        <v>1574</v>
      </c>
      <c r="AH1213" s="17">
        <f t="shared" si="827"/>
        <v>0</v>
      </c>
    </row>
    <row r="1214" spans="1:34" ht="25" customHeight="1" x14ac:dyDescent="0.25">
      <c r="A1214" s="248">
        <v>0</v>
      </c>
      <c r="B1214" s="238"/>
      <c r="C1214" s="239"/>
      <c r="D1214" s="266"/>
      <c r="E1214" s="266"/>
      <c r="F1214" s="266"/>
      <c r="G1214" s="266"/>
      <c r="H1214" s="266"/>
      <c r="I1214" s="266"/>
      <c r="J1214" s="266"/>
      <c r="K1214" s="357">
        <f t="shared" si="820"/>
        <v>0</v>
      </c>
      <c r="L1214" s="376">
        <f t="shared" si="821"/>
        <v>0</v>
      </c>
      <c r="M1214" s="95"/>
      <c r="O1214" s="77"/>
      <c r="P1214" s="93"/>
      <c r="Q1214" s="96"/>
      <c r="S1214" s="96"/>
      <c r="U1214" s="96"/>
      <c r="V1214" s="96"/>
      <c r="X1214" s="96"/>
      <c r="Z1214" s="96"/>
      <c r="AB1214" s="97"/>
      <c r="AC1214" s="30">
        <f t="shared" si="822"/>
        <v>0</v>
      </c>
      <c r="AD1214" s="30">
        <f t="shared" si="823"/>
        <v>0</v>
      </c>
      <c r="AE1214" s="30">
        <f t="shared" si="824"/>
        <v>0</v>
      </c>
      <c r="AF1214" s="30">
        <f t="shared" si="825"/>
        <v>0</v>
      </c>
      <c r="AG1214" s="18">
        <v>0</v>
      </c>
      <c r="AH1214" s="17">
        <f t="shared" si="827"/>
        <v>0</v>
      </c>
    </row>
    <row r="1215" spans="1:34" ht="25" customHeight="1" x14ac:dyDescent="0.25">
      <c r="A1215" s="248">
        <v>0</v>
      </c>
      <c r="B1215" s="238"/>
      <c r="C1215" s="239"/>
      <c r="D1215" s="266"/>
      <c r="E1215" s="266"/>
      <c r="F1215" s="266"/>
      <c r="G1215" s="266"/>
      <c r="H1215" s="266"/>
      <c r="I1215" s="266"/>
      <c r="J1215" s="266"/>
      <c r="K1215" s="357">
        <f t="shared" si="820"/>
        <v>0</v>
      </c>
      <c r="L1215" s="376">
        <f t="shared" si="821"/>
        <v>0</v>
      </c>
      <c r="M1215" s="95"/>
      <c r="O1215" s="77"/>
      <c r="P1215" s="93"/>
      <c r="Q1215" s="96"/>
      <c r="S1215" s="96"/>
      <c r="U1215" s="96"/>
      <c r="V1215" s="96"/>
      <c r="X1215" s="96"/>
      <c r="Z1215" s="96"/>
      <c r="AB1215" s="97"/>
      <c r="AC1215" s="30">
        <f t="shared" si="822"/>
        <v>0</v>
      </c>
      <c r="AD1215" s="30">
        <f t="shared" si="823"/>
        <v>0</v>
      </c>
      <c r="AE1215" s="30">
        <f t="shared" si="824"/>
        <v>0</v>
      </c>
      <c r="AF1215" s="30">
        <f t="shared" si="825"/>
        <v>0</v>
      </c>
      <c r="AG1215" s="18">
        <v>0</v>
      </c>
      <c r="AH1215" s="17">
        <f t="shared" si="827"/>
        <v>0</v>
      </c>
    </row>
    <row r="1216" spans="1:34" ht="25" customHeight="1" x14ac:dyDescent="0.25">
      <c r="A1216" s="248">
        <v>0</v>
      </c>
      <c r="B1216" s="240"/>
      <c r="C1216" s="241"/>
      <c r="D1216" s="263"/>
      <c r="E1216" s="263"/>
      <c r="F1216" s="263"/>
      <c r="G1216" s="263"/>
      <c r="H1216" s="263"/>
      <c r="I1216" s="263"/>
      <c r="J1216" s="263"/>
      <c r="K1216" s="363">
        <f t="shared" si="820"/>
        <v>0</v>
      </c>
      <c r="L1216" s="376">
        <f t="shared" si="821"/>
        <v>0</v>
      </c>
      <c r="M1216" s="95"/>
      <c r="O1216" s="77"/>
      <c r="P1216" s="93"/>
      <c r="Q1216" s="96"/>
      <c r="S1216" s="96"/>
      <c r="U1216" s="96"/>
      <c r="V1216" s="96"/>
      <c r="X1216" s="96"/>
      <c r="Z1216" s="96"/>
      <c r="AB1216" s="97"/>
      <c r="AC1216" s="30">
        <f t="shared" si="822"/>
        <v>0</v>
      </c>
      <c r="AD1216" s="30">
        <f t="shared" si="823"/>
        <v>0</v>
      </c>
      <c r="AE1216" s="30">
        <f t="shared" si="824"/>
        <v>0</v>
      </c>
      <c r="AF1216" s="30">
        <f t="shared" si="825"/>
        <v>0</v>
      </c>
      <c r="AG1216" s="18">
        <v>0</v>
      </c>
      <c r="AH1216" s="17">
        <f t="shared" si="827"/>
        <v>0</v>
      </c>
    </row>
    <row r="1217" spans="1:34" ht="25" customHeight="1" thickBot="1" x14ac:dyDescent="0.3">
      <c r="A1217" s="249"/>
      <c r="B1217" s="280"/>
      <c r="C1217" s="281"/>
      <c r="D1217" s="282"/>
      <c r="E1217" s="282"/>
      <c r="F1217" s="282"/>
      <c r="G1217" s="282"/>
      <c r="H1217" s="282"/>
      <c r="I1217" s="282"/>
      <c r="J1217" s="282"/>
      <c r="K1217" s="385"/>
      <c r="L1217" s="378"/>
      <c r="M1217" s="101"/>
      <c r="N1217" s="102"/>
      <c r="O1217" s="77"/>
      <c r="P1217" s="99"/>
      <c r="Q1217" s="103"/>
      <c r="R1217" s="104"/>
      <c r="S1217" s="103"/>
      <c r="T1217" s="104"/>
      <c r="U1217" s="103"/>
      <c r="V1217" s="103"/>
      <c r="W1217" s="104"/>
      <c r="X1217" s="103"/>
      <c r="Y1217" s="104"/>
      <c r="Z1217" s="103"/>
      <c r="AA1217" s="104"/>
      <c r="AB1217" s="105"/>
      <c r="AC1217" s="33"/>
      <c r="AD1217" s="33"/>
      <c r="AE1217" s="33"/>
      <c r="AF1217" s="33"/>
      <c r="AG1217" s="80"/>
      <c r="AH1217" s="17">
        <f t="shared" si="827"/>
        <v>0</v>
      </c>
    </row>
    <row r="1218" spans="1:34" ht="40" customHeight="1" x14ac:dyDescent="0.25">
      <c r="A1218" s="233" t="s">
        <v>1575</v>
      </c>
      <c r="B1218" s="242"/>
      <c r="C1218" s="243"/>
      <c r="D1218" s="247"/>
      <c r="E1218" s="247"/>
      <c r="F1218" s="247"/>
      <c r="G1218" s="247"/>
      <c r="H1218" s="247"/>
      <c r="I1218" s="247"/>
      <c r="J1218" s="247"/>
      <c r="K1218" s="367"/>
      <c r="L1218" s="376"/>
      <c r="M1218" s="95"/>
      <c r="O1218" s="77"/>
      <c r="P1218" s="106"/>
      <c r="Q1218" s="96"/>
      <c r="S1218" s="96"/>
      <c r="U1218" s="96"/>
      <c r="V1218" s="96"/>
      <c r="X1218" s="96"/>
      <c r="Z1218" s="96"/>
      <c r="AB1218" s="97"/>
      <c r="AC1218" s="30"/>
      <c r="AD1218" s="30"/>
      <c r="AE1218" s="30"/>
      <c r="AF1218" s="30"/>
      <c r="AH1218" s="17">
        <f>IF($L$1219=0,0,1)</f>
        <v>0</v>
      </c>
    </row>
    <row r="1219" spans="1:34" ht="25" customHeight="1" x14ac:dyDescent="0.25">
      <c r="A1219" s="119" t="s">
        <v>188</v>
      </c>
      <c r="B1219" s="274"/>
      <c r="C1219" s="274"/>
      <c r="D1219" s="274"/>
      <c r="E1219" s="274"/>
      <c r="F1219" s="274"/>
      <c r="G1219" s="274"/>
      <c r="H1219" s="274"/>
      <c r="I1219" s="274"/>
      <c r="J1219" s="274"/>
      <c r="K1219" s="383">
        <f t="shared" ref="K1219:K1227" si="828">D1219+E1219+F1219+H1219+J1219</f>
        <v>0</v>
      </c>
      <c r="L1219" s="376">
        <f t="shared" ref="L1219:L1227" si="829">G1219+I1219+K1219</f>
        <v>0</v>
      </c>
      <c r="M1219" s="95"/>
      <c r="O1219" s="77">
        <f>IF(L1219&gt;1,1,0)</f>
        <v>0</v>
      </c>
      <c r="P1219" s="93"/>
      <c r="Q1219" s="96"/>
      <c r="S1219" s="96"/>
      <c r="U1219" s="96"/>
      <c r="V1219" s="96"/>
      <c r="X1219" s="96"/>
      <c r="Z1219" s="96"/>
      <c r="AB1219" s="97"/>
      <c r="AC1219" s="30">
        <f t="shared" ref="AC1219:AC1227" si="830">Q1219</f>
        <v>0</v>
      </c>
      <c r="AD1219" s="30">
        <f t="shared" ref="AD1219:AD1227" si="831">D1219+E1219+F1219+H1219+J1219</f>
        <v>0</v>
      </c>
      <c r="AE1219" s="30">
        <f t="shared" ref="AE1219:AE1227" si="832">G1219</f>
        <v>0</v>
      </c>
      <c r="AF1219" s="30">
        <f t="shared" ref="AF1219:AF1227" si="833">AC1219+AD1219+AE1219</f>
        <v>0</v>
      </c>
      <c r="AG1219" s="18" t="s">
        <v>1576</v>
      </c>
      <c r="AH1219" s="17">
        <f>IF($L$1219=0,0,1)</f>
        <v>0</v>
      </c>
    </row>
    <row r="1220" spans="1:34" ht="25" customHeight="1" x14ac:dyDescent="0.25">
      <c r="A1220" s="119" t="s">
        <v>1577</v>
      </c>
      <c r="B1220" s="274"/>
      <c r="C1220" s="274"/>
      <c r="D1220" s="274"/>
      <c r="E1220" s="274"/>
      <c r="F1220" s="274"/>
      <c r="G1220" s="274"/>
      <c r="H1220" s="274"/>
      <c r="I1220" s="274"/>
      <c r="J1220" s="274"/>
      <c r="K1220" s="383">
        <f t="shared" si="828"/>
        <v>0</v>
      </c>
      <c r="L1220" s="376">
        <f t="shared" si="829"/>
        <v>0</v>
      </c>
      <c r="M1220" s="95"/>
      <c r="O1220" s="77"/>
      <c r="P1220" s="93"/>
      <c r="Q1220" s="96"/>
      <c r="S1220" s="96"/>
      <c r="U1220" s="96"/>
      <c r="V1220" s="96"/>
      <c r="X1220" s="96"/>
      <c r="Z1220" s="96"/>
      <c r="AB1220" s="97"/>
      <c r="AC1220" s="30">
        <f t="shared" si="830"/>
        <v>0</v>
      </c>
      <c r="AD1220" s="30">
        <f t="shared" si="831"/>
        <v>0</v>
      </c>
      <c r="AE1220" s="30">
        <f t="shared" si="832"/>
        <v>0</v>
      </c>
      <c r="AF1220" s="30">
        <f t="shared" si="833"/>
        <v>0</v>
      </c>
      <c r="AG1220" s="18" t="s">
        <v>1578</v>
      </c>
      <c r="AH1220" s="17">
        <f t="shared" ref="AH1220:AH1232" si="834">IF($L$1219=0,0,1)</f>
        <v>0</v>
      </c>
    </row>
    <row r="1221" spans="1:34" ht="25" customHeight="1" x14ac:dyDescent="0.25">
      <c r="A1221" s="119" t="s">
        <v>1579</v>
      </c>
      <c r="B1221" s="274"/>
      <c r="C1221" s="274"/>
      <c r="D1221" s="274"/>
      <c r="E1221" s="274"/>
      <c r="F1221" s="274"/>
      <c r="G1221" s="274"/>
      <c r="H1221" s="274"/>
      <c r="I1221" s="274"/>
      <c r="J1221" s="274"/>
      <c r="K1221" s="383">
        <f t="shared" si="828"/>
        <v>0</v>
      </c>
      <c r="L1221" s="376">
        <f t="shared" si="829"/>
        <v>0</v>
      </c>
      <c r="M1221" s="95"/>
      <c r="O1221" s="77"/>
      <c r="P1221" s="93"/>
      <c r="Q1221" s="96"/>
      <c r="S1221" s="96"/>
      <c r="U1221" s="96"/>
      <c r="V1221" s="96"/>
      <c r="X1221" s="96"/>
      <c r="Z1221" s="96"/>
      <c r="AB1221" s="97"/>
      <c r="AC1221" s="30">
        <f t="shared" si="830"/>
        <v>0</v>
      </c>
      <c r="AD1221" s="30">
        <f t="shared" si="831"/>
        <v>0</v>
      </c>
      <c r="AE1221" s="30">
        <f t="shared" si="832"/>
        <v>0</v>
      </c>
      <c r="AF1221" s="30">
        <f t="shared" si="833"/>
        <v>0</v>
      </c>
      <c r="AG1221" s="18" t="s">
        <v>1580</v>
      </c>
      <c r="AH1221" s="17">
        <f t="shared" si="834"/>
        <v>0</v>
      </c>
    </row>
    <row r="1222" spans="1:34" ht="25" customHeight="1" x14ac:dyDescent="0.25">
      <c r="A1222" s="119" t="s">
        <v>1581</v>
      </c>
      <c r="B1222" s="274"/>
      <c r="C1222" s="274"/>
      <c r="D1222" s="274"/>
      <c r="E1222" s="274"/>
      <c r="F1222" s="274"/>
      <c r="G1222" s="274"/>
      <c r="H1222" s="274"/>
      <c r="I1222" s="274"/>
      <c r="J1222" s="274"/>
      <c r="K1222" s="383">
        <f t="shared" si="828"/>
        <v>0</v>
      </c>
      <c r="L1222" s="376">
        <f t="shared" si="829"/>
        <v>0</v>
      </c>
      <c r="M1222" s="95"/>
      <c r="O1222" s="77"/>
      <c r="P1222" s="93"/>
      <c r="Q1222" s="96"/>
      <c r="S1222" s="96"/>
      <c r="U1222" s="96"/>
      <c r="V1222" s="96"/>
      <c r="X1222" s="96"/>
      <c r="Z1222" s="96"/>
      <c r="AB1222" s="97"/>
      <c r="AC1222" s="30">
        <f t="shared" si="830"/>
        <v>0</v>
      </c>
      <c r="AD1222" s="30">
        <f t="shared" si="831"/>
        <v>0</v>
      </c>
      <c r="AE1222" s="30">
        <f t="shared" si="832"/>
        <v>0</v>
      </c>
      <c r="AF1222" s="30">
        <f t="shared" si="833"/>
        <v>0</v>
      </c>
      <c r="AG1222" s="18" t="s">
        <v>1582</v>
      </c>
      <c r="AH1222" s="17">
        <f t="shared" si="834"/>
        <v>0</v>
      </c>
    </row>
    <row r="1223" spans="1:34" ht="25" customHeight="1" x14ac:dyDescent="0.25">
      <c r="A1223" s="119" t="s">
        <v>1583</v>
      </c>
      <c r="B1223" s="274"/>
      <c r="C1223" s="274"/>
      <c r="D1223" s="274"/>
      <c r="E1223" s="274"/>
      <c r="F1223" s="274"/>
      <c r="G1223" s="274"/>
      <c r="H1223" s="274"/>
      <c r="I1223" s="274"/>
      <c r="J1223" s="274"/>
      <c r="K1223" s="383">
        <f t="shared" si="828"/>
        <v>0</v>
      </c>
      <c r="L1223" s="376">
        <f t="shared" si="829"/>
        <v>0</v>
      </c>
      <c r="M1223" s="95"/>
      <c r="O1223" s="77"/>
      <c r="P1223" s="93"/>
      <c r="Q1223" s="96"/>
      <c r="S1223" s="96"/>
      <c r="U1223" s="96"/>
      <c r="V1223" s="96"/>
      <c r="X1223" s="96"/>
      <c r="Z1223" s="96"/>
      <c r="AB1223" s="97"/>
      <c r="AC1223" s="30">
        <f t="shared" si="830"/>
        <v>0</v>
      </c>
      <c r="AD1223" s="30">
        <f t="shared" si="831"/>
        <v>0</v>
      </c>
      <c r="AE1223" s="30">
        <f t="shared" si="832"/>
        <v>0</v>
      </c>
      <c r="AF1223" s="30">
        <f t="shared" si="833"/>
        <v>0</v>
      </c>
      <c r="AG1223" s="18" t="s">
        <v>1584</v>
      </c>
      <c r="AH1223" s="17">
        <f t="shared" si="834"/>
        <v>0</v>
      </c>
    </row>
    <row r="1224" spans="1:34" ht="25" customHeight="1" x14ac:dyDescent="0.25">
      <c r="A1224" s="119" t="s">
        <v>1203</v>
      </c>
      <c r="B1224" s="283"/>
      <c r="C1224" s="283"/>
      <c r="D1224" s="283"/>
      <c r="E1224" s="283"/>
      <c r="F1224" s="283"/>
      <c r="G1224" s="283"/>
      <c r="H1224" s="283"/>
      <c r="I1224" s="283"/>
      <c r="J1224" s="283"/>
      <c r="K1224" s="386">
        <f t="shared" si="828"/>
        <v>0</v>
      </c>
      <c r="L1224" s="376">
        <f t="shared" si="829"/>
        <v>0</v>
      </c>
      <c r="M1224" s="95"/>
      <c r="O1224" s="77"/>
      <c r="P1224" s="93"/>
      <c r="Q1224" s="96"/>
      <c r="S1224" s="96"/>
      <c r="U1224" s="96"/>
      <c r="V1224" s="96"/>
      <c r="X1224" s="96"/>
      <c r="Z1224" s="96"/>
      <c r="AB1224" s="97"/>
      <c r="AC1224" s="30">
        <f t="shared" si="830"/>
        <v>0</v>
      </c>
      <c r="AD1224" s="30">
        <f t="shared" si="831"/>
        <v>0</v>
      </c>
      <c r="AE1224" s="30">
        <f t="shared" si="832"/>
        <v>0</v>
      </c>
      <c r="AF1224" s="30">
        <f t="shared" si="833"/>
        <v>0</v>
      </c>
      <c r="AG1224" s="18" t="s">
        <v>1585</v>
      </c>
      <c r="AH1224" s="17">
        <f t="shared" si="834"/>
        <v>0</v>
      </c>
    </row>
    <row r="1225" spans="1:34" ht="25" customHeight="1" x14ac:dyDescent="0.25">
      <c r="A1225" s="248">
        <v>0</v>
      </c>
      <c r="B1225" s="283"/>
      <c r="C1225" s="284"/>
      <c r="D1225" s="285"/>
      <c r="E1225" s="285"/>
      <c r="F1225" s="285"/>
      <c r="G1225" s="285"/>
      <c r="H1225" s="285"/>
      <c r="I1225" s="285"/>
      <c r="J1225" s="285"/>
      <c r="K1225" s="387">
        <f t="shared" si="828"/>
        <v>0</v>
      </c>
      <c r="L1225" s="376">
        <f t="shared" si="829"/>
        <v>0</v>
      </c>
      <c r="M1225" s="95"/>
      <c r="O1225" s="77"/>
      <c r="P1225" s="93"/>
      <c r="Q1225" s="96"/>
      <c r="S1225" s="96"/>
      <c r="U1225" s="96"/>
      <c r="V1225" s="96"/>
      <c r="X1225" s="96"/>
      <c r="Z1225" s="96"/>
      <c r="AB1225" s="97"/>
      <c r="AC1225" s="30">
        <f t="shared" si="830"/>
        <v>0</v>
      </c>
      <c r="AD1225" s="30">
        <f t="shared" si="831"/>
        <v>0</v>
      </c>
      <c r="AE1225" s="30">
        <f t="shared" si="832"/>
        <v>0</v>
      </c>
      <c r="AF1225" s="30">
        <f t="shared" si="833"/>
        <v>0</v>
      </c>
      <c r="AG1225" s="18">
        <v>0</v>
      </c>
      <c r="AH1225" s="17">
        <f t="shared" si="834"/>
        <v>0</v>
      </c>
    </row>
    <row r="1226" spans="1:34" ht="25" customHeight="1" x14ac:dyDescent="0.25">
      <c r="A1226" s="248">
        <v>0</v>
      </c>
      <c r="B1226" s="283"/>
      <c r="C1226" s="284"/>
      <c r="D1226" s="285"/>
      <c r="E1226" s="285"/>
      <c r="F1226" s="285"/>
      <c r="G1226" s="285"/>
      <c r="H1226" s="285"/>
      <c r="I1226" s="285"/>
      <c r="J1226" s="285"/>
      <c r="K1226" s="387">
        <f t="shared" si="828"/>
        <v>0</v>
      </c>
      <c r="L1226" s="376">
        <f t="shared" si="829"/>
        <v>0</v>
      </c>
      <c r="M1226" s="95"/>
      <c r="O1226" s="77"/>
      <c r="P1226" s="93"/>
      <c r="Q1226" s="96"/>
      <c r="S1226" s="96"/>
      <c r="U1226" s="96"/>
      <c r="V1226" s="96"/>
      <c r="X1226" s="96"/>
      <c r="Z1226" s="96"/>
      <c r="AB1226" s="97"/>
      <c r="AC1226" s="30">
        <f t="shared" si="830"/>
        <v>0</v>
      </c>
      <c r="AD1226" s="30">
        <f t="shared" si="831"/>
        <v>0</v>
      </c>
      <c r="AE1226" s="30">
        <f t="shared" si="832"/>
        <v>0</v>
      </c>
      <c r="AF1226" s="30">
        <f t="shared" si="833"/>
        <v>0</v>
      </c>
      <c r="AG1226" s="18">
        <v>0</v>
      </c>
      <c r="AH1226" s="17">
        <f t="shared" si="834"/>
        <v>0</v>
      </c>
    </row>
    <row r="1227" spans="1:34" ht="25" customHeight="1" x14ac:dyDescent="0.25">
      <c r="A1227" s="248">
        <v>0</v>
      </c>
      <c r="B1227" s="283"/>
      <c r="C1227" s="284"/>
      <c r="D1227" s="285"/>
      <c r="E1227" s="285"/>
      <c r="F1227" s="285"/>
      <c r="G1227" s="285"/>
      <c r="H1227" s="285"/>
      <c r="I1227" s="285"/>
      <c r="J1227" s="285"/>
      <c r="K1227" s="387">
        <f t="shared" si="828"/>
        <v>0</v>
      </c>
      <c r="L1227" s="376">
        <f t="shared" si="829"/>
        <v>0</v>
      </c>
      <c r="M1227" s="95"/>
      <c r="O1227" s="77"/>
      <c r="P1227" s="93"/>
      <c r="Q1227" s="96"/>
      <c r="S1227" s="96"/>
      <c r="U1227" s="96"/>
      <c r="V1227" s="96"/>
      <c r="X1227" s="96"/>
      <c r="Z1227" s="96"/>
      <c r="AB1227" s="97"/>
      <c r="AC1227" s="30">
        <f t="shared" si="830"/>
        <v>0</v>
      </c>
      <c r="AD1227" s="30">
        <f t="shared" si="831"/>
        <v>0</v>
      </c>
      <c r="AE1227" s="30">
        <f t="shared" si="832"/>
        <v>0</v>
      </c>
      <c r="AF1227" s="30">
        <f t="shared" si="833"/>
        <v>0</v>
      </c>
      <c r="AG1227" s="18">
        <v>0</v>
      </c>
      <c r="AH1227" s="17">
        <f t="shared" si="834"/>
        <v>0</v>
      </c>
    </row>
    <row r="1228" spans="1:34" s="66" customFormat="1" ht="25" customHeight="1" x14ac:dyDescent="0.25">
      <c r="A1228" s="252" t="s">
        <v>235</v>
      </c>
      <c r="B1228" s="253" t="str">
        <f>IF(B1219-B1220-B1221=0,"OK","OUT OF BALANCE BY")</f>
        <v>OK</v>
      </c>
      <c r="C1228" s="254" t="str">
        <f t="shared" ref="C1228:L1228" si="835">IF(C1219-C1220-C1221=0,"OK","OUT OF BALANCE BY")</f>
        <v>OK</v>
      </c>
      <c r="D1228" s="268" t="str">
        <f t="shared" si="835"/>
        <v>OK</v>
      </c>
      <c r="E1228" s="268" t="str">
        <f t="shared" si="835"/>
        <v>OK</v>
      </c>
      <c r="F1228" s="268" t="str">
        <f t="shared" si="835"/>
        <v>OK</v>
      </c>
      <c r="G1228" s="268" t="str">
        <f t="shared" si="835"/>
        <v>OK</v>
      </c>
      <c r="H1228" s="268" t="str">
        <f t="shared" si="835"/>
        <v>OK</v>
      </c>
      <c r="I1228" s="268" t="str">
        <f t="shared" si="835"/>
        <v>OK</v>
      </c>
      <c r="J1228" s="268" t="str">
        <f t="shared" si="835"/>
        <v>OK</v>
      </c>
      <c r="K1228" s="364" t="str">
        <f t="shared" si="835"/>
        <v>OK</v>
      </c>
      <c r="L1228" s="380" t="str">
        <f t="shared" si="835"/>
        <v>OK</v>
      </c>
      <c r="M1228" s="109"/>
      <c r="O1228" s="77"/>
      <c r="P1228" s="96"/>
      <c r="Q1228" s="110"/>
      <c r="S1228" s="110"/>
      <c r="U1228" s="110"/>
      <c r="V1228" s="110"/>
      <c r="X1228" s="110"/>
      <c r="Z1228" s="110"/>
      <c r="AB1228" s="111"/>
      <c r="AC1228" s="35" t="str">
        <f t="shared" ref="AC1228:AF1228" si="836">IF(AC1219-AC1220-AC1221=0,"OK","OUT OF BALANCE BY")</f>
        <v>OK</v>
      </c>
      <c r="AD1228" s="35" t="str">
        <f t="shared" si="836"/>
        <v>OK</v>
      </c>
      <c r="AE1228" s="35" t="str">
        <f t="shared" si="836"/>
        <v>OK</v>
      </c>
      <c r="AF1228" s="35" t="str">
        <f t="shared" si="836"/>
        <v>OK</v>
      </c>
      <c r="AG1228" s="18"/>
      <c r="AH1228" s="17">
        <f t="shared" si="834"/>
        <v>0</v>
      </c>
    </row>
    <row r="1229" spans="1:34" s="66" customFormat="1" ht="25" customHeight="1" x14ac:dyDescent="0.25">
      <c r="A1229" s="252"/>
      <c r="B1229" s="240">
        <f>B1219-B1220-B1221</f>
        <v>0</v>
      </c>
      <c r="C1229" s="241">
        <f t="shared" ref="C1229:L1229" si="837">C1219-C1220-C1221</f>
        <v>0</v>
      </c>
      <c r="D1229" s="263">
        <f t="shared" si="837"/>
        <v>0</v>
      </c>
      <c r="E1229" s="263">
        <f t="shared" si="837"/>
        <v>0</v>
      </c>
      <c r="F1229" s="263">
        <f t="shared" si="837"/>
        <v>0</v>
      </c>
      <c r="G1229" s="263">
        <f t="shared" si="837"/>
        <v>0</v>
      </c>
      <c r="H1229" s="263">
        <f t="shared" si="837"/>
        <v>0</v>
      </c>
      <c r="I1229" s="263">
        <f t="shared" si="837"/>
        <v>0</v>
      </c>
      <c r="J1229" s="263">
        <f t="shared" si="837"/>
        <v>0</v>
      </c>
      <c r="K1229" s="363">
        <f t="shared" si="837"/>
        <v>0</v>
      </c>
      <c r="L1229" s="376">
        <f t="shared" si="837"/>
        <v>0</v>
      </c>
      <c r="M1229" s="109"/>
      <c r="O1229" s="77"/>
      <c r="P1229" s="96"/>
      <c r="Q1229" s="96"/>
      <c r="R1229" s="17"/>
      <c r="S1229" s="96"/>
      <c r="T1229" s="17"/>
      <c r="U1229" s="96"/>
      <c r="V1229" s="96"/>
      <c r="W1229" s="17"/>
      <c r="X1229" s="96"/>
      <c r="Y1229" s="17"/>
      <c r="Z1229" s="96"/>
      <c r="AA1229" s="17"/>
      <c r="AB1229" s="97"/>
      <c r="AC1229" s="30">
        <f t="shared" ref="AC1229:AF1229" si="838">AC1219-AC1220-AC1221</f>
        <v>0</v>
      </c>
      <c r="AD1229" s="30">
        <f t="shared" si="838"/>
        <v>0</v>
      </c>
      <c r="AE1229" s="30">
        <f t="shared" si="838"/>
        <v>0</v>
      </c>
      <c r="AF1229" s="30">
        <f t="shared" si="838"/>
        <v>0</v>
      </c>
      <c r="AG1229" s="18"/>
      <c r="AH1229" s="17">
        <f t="shared" si="834"/>
        <v>0</v>
      </c>
    </row>
    <row r="1230" spans="1:34" s="66" customFormat="1" ht="25" customHeight="1" x14ac:dyDescent="0.25">
      <c r="A1230" s="252" t="s">
        <v>208</v>
      </c>
      <c r="B1230" s="253" t="str">
        <f>IF(B1219-B1222-B1223-B1224=0,"OK","OUT OF BALANCE BY")</f>
        <v>OK</v>
      </c>
      <c r="C1230" s="254" t="str">
        <f t="shared" ref="C1230:L1230" si="839">IF(C1219-C1222-C1223-C1224=0,"OK","OUT OF BALANCE BY")</f>
        <v>OK</v>
      </c>
      <c r="D1230" s="268" t="str">
        <f t="shared" si="839"/>
        <v>OK</v>
      </c>
      <c r="E1230" s="268" t="str">
        <f t="shared" si="839"/>
        <v>OK</v>
      </c>
      <c r="F1230" s="268" t="str">
        <f t="shared" si="839"/>
        <v>OK</v>
      </c>
      <c r="G1230" s="268" t="str">
        <f t="shared" si="839"/>
        <v>OK</v>
      </c>
      <c r="H1230" s="268" t="str">
        <f t="shared" si="839"/>
        <v>OK</v>
      </c>
      <c r="I1230" s="268" t="str">
        <f t="shared" si="839"/>
        <v>OK</v>
      </c>
      <c r="J1230" s="268" t="str">
        <f t="shared" si="839"/>
        <v>OK</v>
      </c>
      <c r="K1230" s="364" t="str">
        <f t="shared" si="839"/>
        <v>OK</v>
      </c>
      <c r="L1230" s="380" t="str">
        <f t="shared" si="839"/>
        <v>OK</v>
      </c>
      <c r="M1230" s="109"/>
      <c r="O1230" s="77"/>
      <c r="P1230" s="96"/>
      <c r="Q1230" s="110"/>
      <c r="S1230" s="110"/>
      <c r="U1230" s="110"/>
      <c r="V1230" s="110"/>
      <c r="X1230" s="110"/>
      <c r="Z1230" s="110"/>
      <c r="AB1230" s="111"/>
      <c r="AC1230" s="35" t="str">
        <f t="shared" ref="AC1230:AF1230" si="840">IF(AC1219-AC1222-AC1223-AC1224=0,"OK","OUT OF BALANCE BY")</f>
        <v>OK</v>
      </c>
      <c r="AD1230" s="35" t="str">
        <f t="shared" si="840"/>
        <v>OK</v>
      </c>
      <c r="AE1230" s="35" t="str">
        <f t="shared" si="840"/>
        <v>OK</v>
      </c>
      <c r="AF1230" s="35" t="str">
        <f t="shared" si="840"/>
        <v>OK</v>
      </c>
      <c r="AG1230" s="18"/>
      <c r="AH1230" s="17">
        <f t="shared" si="834"/>
        <v>0</v>
      </c>
    </row>
    <row r="1231" spans="1:34" s="66" customFormat="1" ht="25" customHeight="1" x14ac:dyDescent="0.25">
      <c r="A1231" s="252"/>
      <c r="B1231" s="240">
        <f>B1219-B1222-B1223-B1224</f>
        <v>0</v>
      </c>
      <c r="C1231" s="241">
        <f t="shared" ref="C1231:L1231" si="841">C1219-C1222-C1223-C1224</f>
        <v>0</v>
      </c>
      <c r="D1231" s="263">
        <f t="shared" si="841"/>
        <v>0</v>
      </c>
      <c r="E1231" s="263">
        <f t="shared" si="841"/>
        <v>0</v>
      </c>
      <c r="F1231" s="263">
        <f t="shared" si="841"/>
        <v>0</v>
      </c>
      <c r="G1231" s="263">
        <f t="shared" si="841"/>
        <v>0</v>
      </c>
      <c r="H1231" s="263">
        <f t="shared" si="841"/>
        <v>0</v>
      </c>
      <c r="I1231" s="263">
        <f t="shared" si="841"/>
        <v>0</v>
      </c>
      <c r="J1231" s="263">
        <f t="shared" si="841"/>
        <v>0</v>
      </c>
      <c r="K1231" s="363">
        <f t="shared" si="841"/>
        <v>0</v>
      </c>
      <c r="L1231" s="376">
        <f t="shared" si="841"/>
        <v>0</v>
      </c>
      <c r="M1231" s="109"/>
      <c r="O1231" s="77"/>
      <c r="P1231" s="96"/>
      <c r="Q1231" s="96"/>
      <c r="R1231" s="17"/>
      <c r="S1231" s="96"/>
      <c r="T1231" s="17"/>
      <c r="U1231" s="96"/>
      <c r="V1231" s="96"/>
      <c r="W1231" s="17"/>
      <c r="X1231" s="96"/>
      <c r="Y1231" s="17"/>
      <c r="Z1231" s="96"/>
      <c r="AA1231" s="17"/>
      <c r="AB1231" s="97"/>
      <c r="AC1231" s="30">
        <f t="shared" ref="AC1231:AF1231" si="842">AC1219-AC1222-AC1223-AC1224</f>
        <v>0</v>
      </c>
      <c r="AD1231" s="30">
        <f t="shared" si="842"/>
        <v>0</v>
      </c>
      <c r="AE1231" s="30">
        <f t="shared" si="842"/>
        <v>0</v>
      </c>
      <c r="AF1231" s="30">
        <f t="shared" si="842"/>
        <v>0</v>
      </c>
      <c r="AG1231" s="18"/>
      <c r="AH1231" s="17">
        <f t="shared" si="834"/>
        <v>0</v>
      </c>
    </row>
    <row r="1232" spans="1:34" s="66" customFormat="1" ht="25" customHeight="1" thickBot="1" x14ac:dyDescent="0.3">
      <c r="A1232" s="258"/>
      <c r="B1232" s="277"/>
      <c r="C1232" s="278"/>
      <c r="D1232" s="269"/>
      <c r="E1232" s="269"/>
      <c r="F1232" s="269"/>
      <c r="G1232" s="269"/>
      <c r="H1232" s="269"/>
      <c r="I1232" s="269"/>
      <c r="J1232" s="269"/>
      <c r="K1232" s="381"/>
      <c r="L1232" s="25"/>
      <c r="M1232" s="115"/>
      <c r="N1232" s="116"/>
      <c r="O1232" s="77"/>
      <c r="P1232" s="103"/>
      <c r="Q1232" s="76"/>
      <c r="R1232" s="75"/>
      <c r="S1232" s="76"/>
      <c r="T1232" s="75"/>
      <c r="U1232" s="76"/>
      <c r="V1232" s="76"/>
      <c r="W1232" s="75"/>
      <c r="X1232" s="76"/>
      <c r="Y1232" s="75"/>
      <c r="Z1232" s="76"/>
      <c r="AA1232" s="75"/>
      <c r="AB1232" s="113"/>
      <c r="AC1232" s="24"/>
      <c r="AD1232" s="24"/>
      <c r="AE1232" s="24"/>
      <c r="AF1232" s="24"/>
      <c r="AG1232" s="80"/>
      <c r="AH1232" s="17">
        <f t="shared" si="834"/>
        <v>0</v>
      </c>
    </row>
    <row r="1233" spans="1:34" ht="40" customHeight="1" x14ac:dyDescent="0.25">
      <c r="A1233" s="233" t="s">
        <v>1586</v>
      </c>
      <c r="B1233" s="231"/>
      <c r="C1233" s="234"/>
      <c r="D1233" s="245"/>
      <c r="E1233" s="245"/>
      <c r="F1233" s="245"/>
      <c r="G1233" s="245"/>
      <c r="H1233" s="245"/>
      <c r="I1233" s="245"/>
      <c r="J1233" s="245"/>
      <c r="K1233" s="363"/>
      <c r="L1233" s="376"/>
      <c r="M1233" s="95"/>
      <c r="O1233" s="77"/>
      <c r="P1233" s="106"/>
      <c r="Q1233" s="96"/>
      <c r="S1233" s="96"/>
      <c r="U1233" s="96"/>
      <c r="V1233" s="96"/>
      <c r="X1233" s="96"/>
      <c r="Z1233" s="96"/>
      <c r="AB1233" s="97"/>
      <c r="AC1233" s="30"/>
      <c r="AD1233" s="30"/>
      <c r="AE1233" s="30"/>
      <c r="AF1233" s="30"/>
      <c r="AH1233" s="17">
        <f>IF($L$1234=0,0,1)</f>
        <v>0</v>
      </c>
    </row>
    <row r="1234" spans="1:34" ht="25" customHeight="1" x14ac:dyDescent="0.25">
      <c r="A1234" s="119" t="s">
        <v>188</v>
      </c>
      <c r="B1234" s="240"/>
      <c r="C1234" s="240"/>
      <c r="D1234" s="240"/>
      <c r="E1234" s="240"/>
      <c r="F1234" s="240"/>
      <c r="G1234" s="240"/>
      <c r="H1234" s="240"/>
      <c r="I1234" s="240"/>
      <c r="J1234" s="240"/>
      <c r="K1234" s="366">
        <f t="shared" ref="K1234:K1239" si="843">D1234+E1234+F1234+H1234+J1234</f>
        <v>0</v>
      </c>
      <c r="L1234" s="376">
        <f t="shared" ref="L1234:L1239" si="844">G1234+I1234+K1234</f>
        <v>0</v>
      </c>
      <c r="M1234" s="95"/>
      <c r="O1234" s="77">
        <f>IF(L1234&gt;1,1,0)</f>
        <v>0</v>
      </c>
      <c r="P1234" s="93"/>
      <c r="Q1234" s="96"/>
      <c r="S1234" s="96"/>
      <c r="U1234" s="96"/>
      <c r="V1234" s="96"/>
      <c r="X1234" s="96"/>
      <c r="Z1234" s="96"/>
      <c r="AB1234" s="97"/>
      <c r="AC1234" s="30">
        <f t="shared" ref="AC1234:AC1239" si="845">Q1234</f>
        <v>0</v>
      </c>
      <c r="AD1234" s="30">
        <f t="shared" ref="AD1234:AD1239" si="846">D1234+E1234+F1234+H1234+J1234</f>
        <v>0</v>
      </c>
      <c r="AE1234" s="30">
        <f t="shared" ref="AE1234:AE1239" si="847">G1234</f>
        <v>0</v>
      </c>
      <c r="AF1234" s="30">
        <f t="shared" ref="AF1234:AF1239" si="848">AC1234+AD1234+AE1234</f>
        <v>0</v>
      </c>
      <c r="AG1234" s="18" t="s">
        <v>1587</v>
      </c>
      <c r="AH1234" s="17">
        <f>IF($L$1234=0,0,1)</f>
        <v>0</v>
      </c>
    </row>
    <row r="1235" spans="1:34" ht="25" customHeight="1" x14ac:dyDescent="0.25">
      <c r="A1235" s="370" t="s">
        <v>1588</v>
      </c>
      <c r="B1235" s="366">
        <f t="shared" ref="B1235:J1235" si="849">B1234</f>
        <v>0</v>
      </c>
      <c r="C1235" s="366">
        <f t="shared" si="849"/>
        <v>0</v>
      </c>
      <c r="D1235" s="366">
        <f t="shared" si="849"/>
        <v>0</v>
      </c>
      <c r="E1235" s="366">
        <f t="shared" si="849"/>
        <v>0</v>
      </c>
      <c r="F1235" s="366">
        <f t="shared" si="849"/>
        <v>0</v>
      </c>
      <c r="G1235" s="366">
        <f t="shared" si="849"/>
        <v>0</v>
      </c>
      <c r="H1235" s="366">
        <f t="shared" si="849"/>
        <v>0</v>
      </c>
      <c r="I1235" s="366">
        <f t="shared" si="849"/>
        <v>0</v>
      </c>
      <c r="J1235" s="366">
        <f t="shared" si="849"/>
        <v>0</v>
      </c>
      <c r="K1235" s="366">
        <f t="shared" si="843"/>
        <v>0</v>
      </c>
      <c r="L1235" s="376">
        <f t="shared" si="844"/>
        <v>0</v>
      </c>
      <c r="M1235" s="95"/>
      <c r="O1235" s="77"/>
      <c r="P1235" s="93"/>
      <c r="Q1235" s="96"/>
      <c r="S1235" s="96"/>
      <c r="U1235" s="96"/>
      <c r="V1235" s="96"/>
      <c r="X1235" s="96"/>
      <c r="Z1235" s="96"/>
      <c r="AB1235" s="97"/>
      <c r="AC1235" s="30">
        <f t="shared" si="845"/>
        <v>0</v>
      </c>
      <c r="AD1235" s="30">
        <f t="shared" si="846"/>
        <v>0</v>
      </c>
      <c r="AE1235" s="30">
        <f t="shared" si="847"/>
        <v>0</v>
      </c>
      <c r="AF1235" s="30">
        <f t="shared" si="848"/>
        <v>0</v>
      </c>
      <c r="AG1235" s="18" t="s">
        <v>1589</v>
      </c>
      <c r="AH1235" s="17">
        <f t="shared" ref="AH1235:AH1240" si="850">IF($L$1234=0,0,1)</f>
        <v>0</v>
      </c>
    </row>
    <row r="1236" spans="1:34" ht="25" customHeight="1" x14ac:dyDescent="0.25">
      <c r="A1236" s="119" t="s">
        <v>1590</v>
      </c>
      <c r="B1236" s="240"/>
      <c r="C1236" s="240"/>
      <c r="D1236" s="240"/>
      <c r="E1236" s="240"/>
      <c r="F1236" s="240"/>
      <c r="G1236" s="240"/>
      <c r="H1236" s="240"/>
      <c r="I1236" s="240"/>
      <c r="J1236" s="240"/>
      <c r="K1236" s="366">
        <f t="shared" si="843"/>
        <v>0</v>
      </c>
      <c r="L1236" s="376">
        <f t="shared" si="844"/>
        <v>0</v>
      </c>
      <c r="M1236" s="95"/>
      <c r="O1236" s="77"/>
      <c r="P1236" s="93"/>
      <c r="Q1236" s="96"/>
      <c r="S1236" s="96"/>
      <c r="U1236" s="96"/>
      <c r="V1236" s="96"/>
      <c r="X1236" s="96"/>
      <c r="Z1236" s="96"/>
      <c r="AB1236" s="97"/>
      <c r="AC1236" s="30">
        <f t="shared" si="845"/>
        <v>0</v>
      </c>
      <c r="AD1236" s="30">
        <f t="shared" si="846"/>
        <v>0</v>
      </c>
      <c r="AE1236" s="30">
        <f t="shared" si="847"/>
        <v>0</v>
      </c>
      <c r="AF1236" s="30">
        <f t="shared" si="848"/>
        <v>0</v>
      </c>
      <c r="AG1236" s="18" t="s">
        <v>1591</v>
      </c>
      <c r="AH1236" s="17">
        <f t="shared" si="850"/>
        <v>0</v>
      </c>
    </row>
    <row r="1237" spans="1:34" ht="25" customHeight="1" x14ac:dyDescent="0.25">
      <c r="A1237" s="248">
        <v>0</v>
      </c>
      <c r="B1237" s="240"/>
      <c r="C1237" s="241"/>
      <c r="D1237" s="263"/>
      <c r="E1237" s="263"/>
      <c r="F1237" s="263"/>
      <c r="G1237" s="263"/>
      <c r="H1237" s="263"/>
      <c r="I1237" s="263"/>
      <c r="J1237" s="263"/>
      <c r="K1237" s="363">
        <f t="shared" si="843"/>
        <v>0</v>
      </c>
      <c r="L1237" s="376">
        <f t="shared" si="844"/>
        <v>0</v>
      </c>
      <c r="M1237" s="95"/>
      <c r="O1237" s="77"/>
      <c r="P1237" s="93"/>
      <c r="Q1237" s="96"/>
      <c r="S1237" s="96"/>
      <c r="U1237" s="96"/>
      <c r="V1237" s="96"/>
      <c r="X1237" s="96"/>
      <c r="Z1237" s="96"/>
      <c r="AB1237" s="97"/>
      <c r="AC1237" s="30">
        <f t="shared" si="845"/>
        <v>0</v>
      </c>
      <c r="AD1237" s="30">
        <f t="shared" si="846"/>
        <v>0</v>
      </c>
      <c r="AE1237" s="30">
        <f t="shared" si="847"/>
        <v>0</v>
      </c>
      <c r="AF1237" s="30">
        <f t="shared" si="848"/>
        <v>0</v>
      </c>
      <c r="AG1237" s="18">
        <v>0</v>
      </c>
      <c r="AH1237" s="17">
        <f t="shared" si="850"/>
        <v>0</v>
      </c>
    </row>
    <row r="1238" spans="1:34" ht="25" customHeight="1" x14ac:dyDescent="0.25">
      <c r="A1238" s="248">
        <v>0</v>
      </c>
      <c r="B1238" s="240"/>
      <c r="C1238" s="241"/>
      <c r="D1238" s="263"/>
      <c r="E1238" s="263"/>
      <c r="F1238" s="263"/>
      <c r="G1238" s="263"/>
      <c r="H1238" s="263"/>
      <c r="I1238" s="263"/>
      <c r="J1238" s="263"/>
      <c r="K1238" s="363">
        <f t="shared" si="843"/>
        <v>0</v>
      </c>
      <c r="L1238" s="376">
        <f t="shared" si="844"/>
        <v>0</v>
      </c>
      <c r="M1238" s="95"/>
      <c r="O1238" s="77"/>
      <c r="P1238" s="93"/>
      <c r="Q1238" s="96"/>
      <c r="S1238" s="96"/>
      <c r="U1238" s="96"/>
      <c r="V1238" s="96"/>
      <c r="X1238" s="96"/>
      <c r="Z1238" s="96"/>
      <c r="AB1238" s="97"/>
      <c r="AC1238" s="30">
        <f t="shared" si="845"/>
        <v>0</v>
      </c>
      <c r="AD1238" s="30">
        <f t="shared" si="846"/>
        <v>0</v>
      </c>
      <c r="AE1238" s="30">
        <f t="shared" si="847"/>
        <v>0</v>
      </c>
      <c r="AF1238" s="30">
        <f t="shared" si="848"/>
        <v>0</v>
      </c>
      <c r="AG1238" s="18">
        <v>0</v>
      </c>
      <c r="AH1238" s="17">
        <f t="shared" si="850"/>
        <v>0</v>
      </c>
    </row>
    <row r="1239" spans="1:34" ht="25" customHeight="1" x14ac:dyDescent="0.25">
      <c r="A1239" s="248">
        <v>0</v>
      </c>
      <c r="B1239" s="240"/>
      <c r="C1239" s="241"/>
      <c r="D1239" s="263"/>
      <c r="E1239" s="263"/>
      <c r="F1239" s="263"/>
      <c r="G1239" s="263"/>
      <c r="H1239" s="263"/>
      <c r="I1239" s="263"/>
      <c r="J1239" s="263"/>
      <c r="K1239" s="363">
        <f t="shared" si="843"/>
        <v>0</v>
      </c>
      <c r="L1239" s="376">
        <f t="shared" si="844"/>
        <v>0</v>
      </c>
      <c r="M1239" s="95"/>
      <c r="O1239" s="77"/>
      <c r="P1239" s="93"/>
      <c r="Q1239" s="96"/>
      <c r="S1239" s="96"/>
      <c r="U1239" s="96"/>
      <c r="V1239" s="96"/>
      <c r="X1239" s="96"/>
      <c r="Z1239" s="96"/>
      <c r="AB1239" s="97"/>
      <c r="AC1239" s="30">
        <f t="shared" si="845"/>
        <v>0</v>
      </c>
      <c r="AD1239" s="30">
        <f t="shared" si="846"/>
        <v>0</v>
      </c>
      <c r="AE1239" s="30">
        <f t="shared" si="847"/>
        <v>0</v>
      </c>
      <c r="AF1239" s="30">
        <f t="shared" si="848"/>
        <v>0</v>
      </c>
      <c r="AG1239" s="18">
        <v>0</v>
      </c>
      <c r="AH1239" s="17">
        <f t="shared" si="850"/>
        <v>0</v>
      </c>
    </row>
    <row r="1240" spans="1:34" ht="25" customHeight="1" thickBot="1" x14ac:dyDescent="0.3">
      <c r="A1240" s="249"/>
      <c r="B1240" s="250"/>
      <c r="C1240" s="251"/>
      <c r="D1240" s="264"/>
      <c r="E1240" s="264"/>
      <c r="F1240" s="264"/>
      <c r="G1240" s="264"/>
      <c r="H1240" s="264"/>
      <c r="I1240" s="264"/>
      <c r="J1240" s="264"/>
      <c r="K1240" s="379"/>
      <c r="L1240" s="378"/>
      <c r="M1240" s="101"/>
      <c r="N1240" s="102"/>
      <c r="O1240" s="77"/>
      <c r="P1240" s="99"/>
      <c r="Q1240" s="103"/>
      <c r="R1240" s="104"/>
      <c r="S1240" s="103"/>
      <c r="T1240" s="104"/>
      <c r="U1240" s="103"/>
      <c r="V1240" s="103"/>
      <c r="W1240" s="104"/>
      <c r="X1240" s="103"/>
      <c r="Y1240" s="104"/>
      <c r="Z1240" s="103"/>
      <c r="AA1240" s="104"/>
      <c r="AB1240" s="105"/>
      <c r="AC1240" s="33"/>
      <c r="AD1240" s="33"/>
      <c r="AE1240" s="33"/>
      <c r="AF1240" s="33"/>
      <c r="AG1240" s="80"/>
      <c r="AH1240" s="17">
        <f t="shared" si="850"/>
        <v>0</v>
      </c>
    </row>
    <row r="1241" spans="1:34" ht="40" customHeight="1" x14ac:dyDescent="0.25">
      <c r="A1241" s="233" t="s">
        <v>1592</v>
      </c>
      <c r="B1241" s="231"/>
      <c r="C1241" s="234"/>
      <c r="D1241" s="245"/>
      <c r="E1241" s="245"/>
      <c r="F1241" s="245"/>
      <c r="G1241" s="245"/>
      <c r="H1241" s="245"/>
      <c r="I1241" s="245"/>
      <c r="J1241" s="245"/>
      <c r="K1241" s="363"/>
      <c r="L1241" s="376"/>
      <c r="M1241" s="95"/>
      <c r="O1241" s="77"/>
      <c r="P1241" s="106"/>
      <c r="Q1241" s="96"/>
      <c r="S1241" s="96"/>
      <c r="U1241" s="96"/>
      <c r="V1241" s="96"/>
      <c r="X1241" s="96"/>
      <c r="Z1241" s="96"/>
      <c r="AB1241" s="97"/>
      <c r="AC1241" s="30"/>
      <c r="AD1241" s="30"/>
      <c r="AE1241" s="30"/>
      <c r="AF1241" s="30"/>
      <c r="AH1241" s="17">
        <f>IF($L$1242=0,0,1)</f>
        <v>0</v>
      </c>
    </row>
    <row r="1242" spans="1:34" ht="25" customHeight="1" x14ac:dyDescent="0.25">
      <c r="A1242" s="119" t="s">
        <v>188</v>
      </c>
      <c r="B1242" s="240"/>
      <c r="C1242" s="240"/>
      <c r="D1242" s="240"/>
      <c r="E1242" s="240"/>
      <c r="F1242" s="240"/>
      <c r="G1242" s="240"/>
      <c r="H1242" s="240"/>
      <c r="I1242" s="240"/>
      <c r="J1242" s="240"/>
      <c r="K1242" s="366">
        <f t="shared" ref="K1242:K1249" si="851">D1242+E1242+F1242+H1242+J1242</f>
        <v>0</v>
      </c>
      <c r="L1242" s="376">
        <f t="shared" ref="L1242:L1249" si="852">G1242+I1242+K1242</f>
        <v>0</v>
      </c>
      <c r="M1242" s="95"/>
      <c r="O1242" s="77">
        <f>IF(L1242&gt;1,1,0)</f>
        <v>0</v>
      </c>
      <c r="P1242" s="93"/>
      <c r="Q1242" s="96"/>
      <c r="S1242" s="96"/>
      <c r="U1242" s="96"/>
      <c r="V1242" s="96"/>
      <c r="X1242" s="96"/>
      <c r="Z1242" s="96"/>
      <c r="AB1242" s="97"/>
      <c r="AC1242" s="30">
        <f t="shared" ref="AC1242:AC1249" si="853">Q1242</f>
        <v>0</v>
      </c>
      <c r="AD1242" s="30">
        <f t="shared" ref="AD1242:AD1249" si="854">D1242+E1242+F1242+H1242+J1242</f>
        <v>0</v>
      </c>
      <c r="AE1242" s="30">
        <f t="shared" ref="AE1242:AE1249" si="855">G1242</f>
        <v>0</v>
      </c>
      <c r="AF1242" s="30">
        <f t="shared" ref="AF1242:AF1249" si="856">AC1242+AD1242+AE1242</f>
        <v>0</v>
      </c>
      <c r="AG1242" s="18" t="s">
        <v>1593</v>
      </c>
      <c r="AH1242" s="17">
        <f>IF($L$1242=0,0,1)</f>
        <v>0</v>
      </c>
    </row>
    <row r="1243" spans="1:34" ht="25" customHeight="1" x14ac:dyDescent="0.25">
      <c r="A1243" s="370" t="s">
        <v>1594</v>
      </c>
      <c r="B1243" s="366">
        <f t="shared" ref="B1243:J1243" si="857">B1242</f>
        <v>0</v>
      </c>
      <c r="C1243" s="366">
        <f t="shared" si="857"/>
        <v>0</v>
      </c>
      <c r="D1243" s="366">
        <f t="shared" si="857"/>
        <v>0</v>
      </c>
      <c r="E1243" s="366">
        <f t="shared" si="857"/>
        <v>0</v>
      </c>
      <c r="F1243" s="366">
        <f t="shared" si="857"/>
        <v>0</v>
      </c>
      <c r="G1243" s="366">
        <f t="shared" si="857"/>
        <v>0</v>
      </c>
      <c r="H1243" s="366">
        <f t="shared" si="857"/>
        <v>0</v>
      </c>
      <c r="I1243" s="366">
        <f t="shared" si="857"/>
        <v>0</v>
      </c>
      <c r="J1243" s="366">
        <f t="shared" si="857"/>
        <v>0</v>
      </c>
      <c r="K1243" s="366">
        <f t="shared" si="851"/>
        <v>0</v>
      </c>
      <c r="L1243" s="376">
        <f t="shared" si="852"/>
        <v>0</v>
      </c>
      <c r="M1243" s="95"/>
      <c r="O1243" s="77"/>
      <c r="P1243" s="93"/>
      <c r="Q1243" s="96"/>
      <c r="S1243" s="96"/>
      <c r="U1243" s="96"/>
      <c r="V1243" s="96"/>
      <c r="X1243" s="96"/>
      <c r="Z1243" s="96"/>
      <c r="AB1243" s="97"/>
      <c r="AC1243" s="30">
        <f t="shared" si="853"/>
        <v>0</v>
      </c>
      <c r="AD1243" s="30">
        <f t="shared" si="854"/>
        <v>0</v>
      </c>
      <c r="AE1243" s="30">
        <f t="shared" si="855"/>
        <v>0</v>
      </c>
      <c r="AF1243" s="30">
        <f t="shared" si="856"/>
        <v>0</v>
      </c>
      <c r="AG1243" s="18" t="s">
        <v>1595</v>
      </c>
      <c r="AH1243" s="17">
        <f t="shared" ref="AH1243:AH1250" si="858">IF($L$1242=0,0,1)</f>
        <v>0</v>
      </c>
    </row>
    <row r="1244" spans="1:34" ht="25" customHeight="1" x14ac:dyDescent="0.25">
      <c r="A1244" s="119" t="s">
        <v>1596</v>
      </c>
      <c r="B1244" s="274"/>
      <c r="C1244" s="274"/>
      <c r="D1244" s="274"/>
      <c r="E1244" s="274"/>
      <c r="F1244" s="274"/>
      <c r="G1244" s="274"/>
      <c r="H1244" s="274"/>
      <c r="I1244" s="274"/>
      <c r="J1244" s="274"/>
      <c r="K1244" s="383">
        <f t="shared" si="851"/>
        <v>0</v>
      </c>
      <c r="L1244" s="376">
        <f t="shared" si="852"/>
        <v>0</v>
      </c>
      <c r="M1244" s="95"/>
      <c r="O1244" s="77"/>
      <c r="P1244" s="93"/>
      <c r="Q1244" s="96"/>
      <c r="S1244" s="96"/>
      <c r="U1244" s="96"/>
      <c r="V1244" s="96"/>
      <c r="X1244" s="96"/>
      <c r="Z1244" s="96"/>
      <c r="AB1244" s="97"/>
      <c r="AC1244" s="30">
        <f t="shared" si="853"/>
        <v>0</v>
      </c>
      <c r="AD1244" s="30">
        <f t="shared" si="854"/>
        <v>0</v>
      </c>
      <c r="AE1244" s="30">
        <f t="shared" si="855"/>
        <v>0</v>
      </c>
      <c r="AF1244" s="30">
        <f t="shared" si="856"/>
        <v>0</v>
      </c>
      <c r="AG1244" s="18" t="s">
        <v>1597</v>
      </c>
      <c r="AH1244" s="17">
        <f t="shared" si="858"/>
        <v>0</v>
      </c>
    </row>
    <row r="1245" spans="1:34" ht="25" customHeight="1" x14ac:dyDescent="0.25">
      <c r="A1245" s="119" t="s">
        <v>1598</v>
      </c>
      <c r="B1245" s="274"/>
      <c r="C1245" s="274"/>
      <c r="D1245" s="274"/>
      <c r="E1245" s="274"/>
      <c r="F1245" s="274"/>
      <c r="G1245" s="274"/>
      <c r="H1245" s="274"/>
      <c r="I1245" s="274"/>
      <c r="J1245" s="274"/>
      <c r="K1245" s="383">
        <f t="shared" si="851"/>
        <v>0</v>
      </c>
      <c r="L1245" s="376">
        <f t="shared" si="852"/>
        <v>0</v>
      </c>
      <c r="M1245" s="95"/>
      <c r="O1245" s="77"/>
      <c r="P1245" s="93"/>
      <c r="Q1245" s="96"/>
      <c r="S1245" s="96"/>
      <c r="U1245" s="96"/>
      <c r="V1245" s="96"/>
      <c r="X1245" s="96"/>
      <c r="Z1245" s="96"/>
      <c r="AB1245" s="97"/>
      <c r="AC1245" s="30">
        <f t="shared" si="853"/>
        <v>0</v>
      </c>
      <c r="AD1245" s="30">
        <f t="shared" si="854"/>
        <v>0</v>
      </c>
      <c r="AE1245" s="30">
        <f t="shared" si="855"/>
        <v>0</v>
      </c>
      <c r="AF1245" s="30">
        <f t="shared" si="856"/>
        <v>0</v>
      </c>
      <c r="AG1245" s="18" t="s">
        <v>1599</v>
      </c>
      <c r="AH1245" s="17">
        <f t="shared" si="858"/>
        <v>0</v>
      </c>
    </row>
    <row r="1246" spans="1:34" ht="25" customHeight="1" x14ac:dyDescent="0.25">
      <c r="A1246" s="119" t="s">
        <v>1600</v>
      </c>
      <c r="B1246" s="274"/>
      <c r="C1246" s="274"/>
      <c r="D1246" s="274"/>
      <c r="E1246" s="274"/>
      <c r="F1246" s="274"/>
      <c r="G1246" s="274"/>
      <c r="H1246" s="274"/>
      <c r="I1246" s="274"/>
      <c r="J1246" s="274"/>
      <c r="K1246" s="383">
        <f t="shared" si="851"/>
        <v>0</v>
      </c>
      <c r="L1246" s="376">
        <f t="shared" si="852"/>
        <v>0</v>
      </c>
      <c r="M1246" s="95"/>
      <c r="O1246" s="77"/>
      <c r="P1246" s="93"/>
      <c r="Q1246" s="96"/>
      <c r="S1246" s="96"/>
      <c r="U1246" s="96"/>
      <c r="V1246" s="96"/>
      <c r="X1246" s="96"/>
      <c r="Z1246" s="96"/>
      <c r="AB1246" s="97"/>
      <c r="AC1246" s="30">
        <f t="shared" si="853"/>
        <v>0</v>
      </c>
      <c r="AD1246" s="30">
        <f t="shared" si="854"/>
        <v>0</v>
      </c>
      <c r="AE1246" s="30">
        <f t="shared" si="855"/>
        <v>0</v>
      </c>
      <c r="AF1246" s="30">
        <f t="shared" si="856"/>
        <v>0</v>
      </c>
      <c r="AG1246" s="18" t="s">
        <v>1601</v>
      </c>
      <c r="AH1246" s="17">
        <f t="shared" si="858"/>
        <v>0</v>
      </c>
    </row>
    <row r="1247" spans="1:34" ht="25" customHeight="1" x14ac:dyDescent="0.25">
      <c r="A1247" s="248">
        <v>0</v>
      </c>
      <c r="B1247" s="274"/>
      <c r="C1247" s="275"/>
      <c r="D1247" s="276"/>
      <c r="E1247" s="276"/>
      <c r="F1247" s="276"/>
      <c r="G1247" s="276"/>
      <c r="H1247" s="276"/>
      <c r="I1247" s="276"/>
      <c r="J1247" s="276"/>
      <c r="K1247" s="367">
        <f t="shared" si="851"/>
        <v>0</v>
      </c>
      <c r="L1247" s="376">
        <f t="shared" si="852"/>
        <v>0</v>
      </c>
      <c r="M1247" s="95"/>
      <c r="O1247" s="77"/>
      <c r="P1247" s="93"/>
      <c r="Q1247" s="96"/>
      <c r="S1247" s="96"/>
      <c r="U1247" s="96"/>
      <c r="V1247" s="96"/>
      <c r="X1247" s="96"/>
      <c r="Z1247" s="96"/>
      <c r="AB1247" s="97"/>
      <c r="AC1247" s="30">
        <f t="shared" si="853"/>
        <v>0</v>
      </c>
      <c r="AD1247" s="30">
        <f t="shared" si="854"/>
        <v>0</v>
      </c>
      <c r="AE1247" s="30">
        <f t="shared" si="855"/>
        <v>0</v>
      </c>
      <c r="AF1247" s="30">
        <f t="shared" si="856"/>
        <v>0</v>
      </c>
      <c r="AG1247" s="18">
        <v>0</v>
      </c>
      <c r="AH1247" s="17">
        <f t="shared" si="858"/>
        <v>0</v>
      </c>
    </row>
    <row r="1248" spans="1:34" ht="25" customHeight="1" x14ac:dyDescent="0.25">
      <c r="A1248" s="248">
        <v>0</v>
      </c>
      <c r="B1248" s="274"/>
      <c r="C1248" s="275"/>
      <c r="D1248" s="276"/>
      <c r="E1248" s="276"/>
      <c r="F1248" s="276"/>
      <c r="G1248" s="276"/>
      <c r="H1248" s="276"/>
      <c r="I1248" s="276"/>
      <c r="J1248" s="276"/>
      <c r="K1248" s="367">
        <f t="shared" si="851"/>
        <v>0</v>
      </c>
      <c r="L1248" s="376">
        <f t="shared" si="852"/>
        <v>0</v>
      </c>
      <c r="M1248" s="95"/>
      <c r="O1248" s="77"/>
      <c r="P1248" s="93"/>
      <c r="Q1248" s="96"/>
      <c r="S1248" s="96"/>
      <c r="U1248" s="96"/>
      <c r="V1248" s="96"/>
      <c r="X1248" s="96"/>
      <c r="Z1248" s="96"/>
      <c r="AB1248" s="97"/>
      <c r="AC1248" s="30">
        <f t="shared" si="853"/>
        <v>0</v>
      </c>
      <c r="AD1248" s="30">
        <f t="shared" si="854"/>
        <v>0</v>
      </c>
      <c r="AE1248" s="30">
        <f t="shared" si="855"/>
        <v>0</v>
      </c>
      <c r="AF1248" s="30">
        <f t="shared" si="856"/>
        <v>0</v>
      </c>
      <c r="AG1248" s="18">
        <v>0</v>
      </c>
      <c r="AH1248" s="17">
        <f t="shared" si="858"/>
        <v>0</v>
      </c>
    </row>
    <row r="1249" spans="1:34" ht="25" customHeight="1" x14ac:dyDescent="0.25">
      <c r="A1249" s="248">
        <v>0</v>
      </c>
      <c r="B1249" s="240"/>
      <c r="C1249" s="241"/>
      <c r="D1249" s="263"/>
      <c r="E1249" s="263"/>
      <c r="F1249" s="263"/>
      <c r="G1249" s="263"/>
      <c r="H1249" s="263"/>
      <c r="I1249" s="263"/>
      <c r="J1249" s="263"/>
      <c r="K1249" s="363">
        <f t="shared" si="851"/>
        <v>0</v>
      </c>
      <c r="L1249" s="376">
        <f t="shared" si="852"/>
        <v>0</v>
      </c>
      <c r="M1249" s="95"/>
      <c r="O1249" s="77"/>
      <c r="P1249" s="93"/>
      <c r="Q1249" s="96"/>
      <c r="S1249" s="96"/>
      <c r="U1249" s="96"/>
      <c r="V1249" s="96"/>
      <c r="X1249" s="96"/>
      <c r="Z1249" s="96"/>
      <c r="AB1249" s="97"/>
      <c r="AC1249" s="30">
        <f t="shared" si="853"/>
        <v>0</v>
      </c>
      <c r="AD1249" s="30">
        <f t="shared" si="854"/>
        <v>0</v>
      </c>
      <c r="AE1249" s="30">
        <f t="shared" si="855"/>
        <v>0</v>
      </c>
      <c r="AF1249" s="30">
        <f t="shared" si="856"/>
        <v>0</v>
      </c>
      <c r="AG1249" s="18">
        <v>0</v>
      </c>
      <c r="AH1249" s="17">
        <f t="shared" si="858"/>
        <v>0</v>
      </c>
    </row>
    <row r="1250" spans="1:34" ht="25" customHeight="1" thickBot="1" x14ac:dyDescent="0.3">
      <c r="A1250" s="262"/>
      <c r="B1250" s="250"/>
      <c r="C1250" s="251"/>
      <c r="D1250" s="264"/>
      <c r="E1250" s="264"/>
      <c r="F1250" s="264"/>
      <c r="G1250" s="264"/>
      <c r="H1250" s="264"/>
      <c r="I1250" s="264"/>
      <c r="J1250" s="264"/>
      <c r="K1250" s="379"/>
      <c r="L1250" s="378"/>
      <c r="M1250" s="101"/>
      <c r="N1250" s="102"/>
      <c r="O1250" s="77"/>
      <c r="P1250" s="124"/>
      <c r="Q1250" s="103"/>
      <c r="R1250" s="104"/>
      <c r="S1250" s="103"/>
      <c r="T1250" s="104"/>
      <c r="U1250" s="103"/>
      <c r="V1250" s="103"/>
      <c r="W1250" s="104"/>
      <c r="X1250" s="103"/>
      <c r="Y1250" s="104"/>
      <c r="Z1250" s="103"/>
      <c r="AA1250" s="104"/>
      <c r="AB1250" s="105"/>
      <c r="AC1250" s="33"/>
      <c r="AD1250" s="33"/>
      <c r="AE1250" s="33"/>
      <c r="AF1250" s="33"/>
      <c r="AG1250" s="80"/>
      <c r="AH1250" s="17">
        <f t="shared" si="858"/>
        <v>0</v>
      </c>
    </row>
    <row r="1251" spans="1:34" ht="40" customHeight="1" x14ac:dyDescent="0.25">
      <c r="A1251" s="235" t="s">
        <v>1602</v>
      </c>
      <c r="B1251" s="236"/>
      <c r="C1251" s="237"/>
      <c r="D1251" s="246"/>
      <c r="E1251" s="246"/>
      <c r="F1251" s="246"/>
      <c r="G1251" s="246"/>
      <c r="H1251" s="246"/>
      <c r="I1251" s="246"/>
      <c r="J1251" s="246"/>
      <c r="K1251" s="357"/>
      <c r="L1251" s="376"/>
      <c r="M1251" s="95"/>
      <c r="O1251" s="77"/>
      <c r="P1251" s="107"/>
      <c r="Q1251" s="96"/>
      <c r="S1251" s="96"/>
      <c r="U1251" s="96"/>
      <c r="V1251" s="96"/>
      <c r="X1251" s="96"/>
      <c r="Z1251" s="96"/>
      <c r="AB1251" s="97"/>
      <c r="AC1251" s="30"/>
      <c r="AD1251" s="30"/>
      <c r="AE1251" s="30"/>
      <c r="AF1251" s="30"/>
      <c r="AH1251" s="17">
        <f>IF($L$1252=0,0,1)</f>
        <v>0</v>
      </c>
    </row>
    <row r="1252" spans="1:34" ht="25" customHeight="1" x14ac:dyDescent="0.25">
      <c r="A1252" s="119" t="s">
        <v>188</v>
      </c>
      <c r="B1252" s="238"/>
      <c r="C1252" s="238"/>
      <c r="D1252" s="238"/>
      <c r="E1252" s="238"/>
      <c r="F1252" s="238"/>
      <c r="G1252" s="238"/>
      <c r="H1252" s="238"/>
      <c r="I1252" s="238"/>
      <c r="J1252" s="238"/>
      <c r="K1252" s="372">
        <f t="shared" ref="K1252:K1259" si="859">D1252+E1252+F1252+H1252+J1252</f>
        <v>0</v>
      </c>
      <c r="L1252" s="376">
        <f t="shared" ref="L1252:L1259" si="860">G1252+I1252+K1252</f>
        <v>0</v>
      </c>
      <c r="M1252" s="95"/>
      <c r="O1252" s="77">
        <f>IF(L1252&gt;1,1,0)</f>
        <v>0</v>
      </c>
      <c r="P1252" s="93"/>
      <c r="Q1252" s="96"/>
      <c r="S1252" s="96"/>
      <c r="U1252" s="96"/>
      <c r="V1252" s="96"/>
      <c r="X1252" s="96"/>
      <c r="Z1252" s="96"/>
      <c r="AB1252" s="97"/>
      <c r="AC1252" s="30">
        <f t="shared" ref="AC1252:AC1259" si="861">Q1252</f>
        <v>0</v>
      </c>
      <c r="AD1252" s="30">
        <f t="shared" ref="AD1252:AD1259" si="862">D1252+E1252+F1252+H1252+J1252</f>
        <v>0</v>
      </c>
      <c r="AE1252" s="30">
        <f t="shared" ref="AE1252:AE1259" si="863">G1252</f>
        <v>0</v>
      </c>
      <c r="AF1252" s="30">
        <f t="shared" ref="AF1252:AF1259" si="864">AC1252+AD1252+AE1252</f>
        <v>0</v>
      </c>
      <c r="AG1252" s="18" t="s">
        <v>1603</v>
      </c>
      <c r="AH1252" s="17">
        <f>IF($L$1252=0,0,1)</f>
        <v>0</v>
      </c>
    </row>
    <row r="1253" spans="1:34" ht="25" customHeight="1" x14ac:dyDescent="0.25">
      <c r="A1253" s="370" t="s">
        <v>1604</v>
      </c>
      <c r="B1253" s="372">
        <f t="shared" ref="B1253:J1253" si="865">B1252</f>
        <v>0</v>
      </c>
      <c r="C1253" s="372">
        <f t="shared" si="865"/>
        <v>0</v>
      </c>
      <c r="D1253" s="372">
        <f t="shared" si="865"/>
        <v>0</v>
      </c>
      <c r="E1253" s="372">
        <f t="shared" si="865"/>
        <v>0</v>
      </c>
      <c r="F1253" s="372">
        <f t="shared" si="865"/>
        <v>0</v>
      </c>
      <c r="G1253" s="372">
        <f t="shared" si="865"/>
        <v>0</v>
      </c>
      <c r="H1253" s="372">
        <f t="shared" si="865"/>
        <v>0</v>
      </c>
      <c r="I1253" s="372">
        <f t="shared" si="865"/>
        <v>0</v>
      </c>
      <c r="J1253" s="372">
        <f t="shared" si="865"/>
        <v>0</v>
      </c>
      <c r="K1253" s="372">
        <f t="shared" si="859"/>
        <v>0</v>
      </c>
      <c r="L1253" s="376">
        <f t="shared" si="860"/>
        <v>0</v>
      </c>
      <c r="M1253" s="95"/>
      <c r="O1253" s="77"/>
      <c r="P1253" s="93"/>
      <c r="Q1253" s="96"/>
      <c r="S1253" s="96"/>
      <c r="U1253" s="96"/>
      <c r="V1253" s="96"/>
      <c r="X1253" s="96"/>
      <c r="Z1253" s="96"/>
      <c r="AB1253" s="97"/>
      <c r="AC1253" s="30">
        <f t="shared" si="861"/>
        <v>0</v>
      </c>
      <c r="AD1253" s="30">
        <f t="shared" si="862"/>
        <v>0</v>
      </c>
      <c r="AE1253" s="30">
        <f t="shared" si="863"/>
        <v>0</v>
      </c>
      <c r="AF1253" s="30">
        <f t="shared" si="864"/>
        <v>0</v>
      </c>
      <c r="AG1253" s="18" t="s">
        <v>1605</v>
      </c>
      <c r="AH1253" s="17">
        <f t="shared" ref="AH1253:AH1262" si="866">IF($L$1252=0,0,1)</f>
        <v>0</v>
      </c>
    </row>
    <row r="1254" spans="1:34" ht="25" customHeight="1" x14ac:dyDescent="0.25">
      <c r="A1254" s="260" t="s">
        <v>1606</v>
      </c>
      <c r="B1254" s="238"/>
      <c r="C1254" s="238"/>
      <c r="D1254" s="238"/>
      <c r="E1254" s="238"/>
      <c r="F1254" s="238"/>
      <c r="G1254" s="238"/>
      <c r="H1254" s="238"/>
      <c r="I1254" s="238"/>
      <c r="J1254" s="238"/>
      <c r="K1254" s="372">
        <f t="shared" si="859"/>
        <v>0</v>
      </c>
      <c r="L1254" s="376">
        <f t="shared" si="860"/>
        <v>0</v>
      </c>
      <c r="M1254" s="95"/>
      <c r="O1254" s="77"/>
      <c r="P1254" s="120"/>
      <c r="Q1254" s="96"/>
      <c r="S1254" s="96"/>
      <c r="U1254" s="96"/>
      <c r="V1254" s="96"/>
      <c r="X1254" s="96"/>
      <c r="Z1254" s="96"/>
      <c r="AB1254" s="97"/>
      <c r="AC1254" s="30">
        <f t="shared" si="861"/>
        <v>0</v>
      </c>
      <c r="AD1254" s="30">
        <f t="shared" si="862"/>
        <v>0</v>
      </c>
      <c r="AE1254" s="30">
        <f t="shared" si="863"/>
        <v>0</v>
      </c>
      <c r="AF1254" s="30">
        <f t="shared" si="864"/>
        <v>0</v>
      </c>
      <c r="AG1254" s="18" t="s">
        <v>1607</v>
      </c>
      <c r="AH1254" s="17">
        <f t="shared" si="866"/>
        <v>0</v>
      </c>
    </row>
    <row r="1255" spans="1:34" ht="25" customHeight="1" x14ac:dyDescent="0.25">
      <c r="A1255" s="260" t="s">
        <v>1608</v>
      </c>
      <c r="B1255" s="238"/>
      <c r="C1255" s="238"/>
      <c r="D1255" s="238"/>
      <c r="E1255" s="238"/>
      <c r="F1255" s="238"/>
      <c r="G1255" s="238"/>
      <c r="H1255" s="238"/>
      <c r="I1255" s="238"/>
      <c r="J1255" s="238"/>
      <c r="K1255" s="372">
        <f t="shared" si="859"/>
        <v>0</v>
      </c>
      <c r="L1255" s="376">
        <f t="shared" si="860"/>
        <v>0</v>
      </c>
      <c r="M1255" s="95"/>
      <c r="O1255" s="77"/>
      <c r="P1255" s="120"/>
      <c r="Q1255" s="96"/>
      <c r="S1255" s="96"/>
      <c r="U1255" s="96"/>
      <c r="V1255" s="96"/>
      <c r="X1255" s="96"/>
      <c r="Z1255" s="96"/>
      <c r="AB1255" s="97"/>
      <c r="AC1255" s="30">
        <f t="shared" si="861"/>
        <v>0</v>
      </c>
      <c r="AD1255" s="30">
        <f t="shared" si="862"/>
        <v>0</v>
      </c>
      <c r="AE1255" s="30">
        <f t="shared" si="863"/>
        <v>0</v>
      </c>
      <c r="AF1255" s="30">
        <f t="shared" si="864"/>
        <v>0</v>
      </c>
      <c r="AG1255" s="18" t="s">
        <v>1609</v>
      </c>
      <c r="AH1255" s="17">
        <f t="shared" si="866"/>
        <v>0</v>
      </c>
    </row>
    <row r="1256" spans="1:34" ht="25" customHeight="1" x14ac:dyDescent="0.25">
      <c r="A1256" s="119" t="s">
        <v>1203</v>
      </c>
      <c r="B1256" s="240"/>
      <c r="C1256" s="240"/>
      <c r="D1256" s="240"/>
      <c r="E1256" s="240"/>
      <c r="F1256" s="240"/>
      <c r="G1256" s="240"/>
      <c r="H1256" s="240"/>
      <c r="I1256" s="240"/>
      <c r="J1256" s="240"/>
      <c r="K1256" s="366">
        <f t="shared" si="859"/>
        <v>0</v>
      </c>
      <c r="L1256" s="376">
        <f t="shared" si="860"/>
        <v>0</v>
      </c>
      <c r="M1256" s="95"/>
      <c r="O1256" s="77"/>
      <c r="P1256" s="93"/>
      <c r="Q1256" s="96"/>
      <c r="S1256" s="96"/>
      <c r="U1256" s="96"/>
      <c r="V1256" s="96"/>
      <c r="X1256" s="96"/>
      <c r="Z1256" s="96"/>
      <c r="AB1256" s="97"/>
      <c r="AC1256" s="30">
        <f t="shared" si="861"/>
        <v>0</v>
      </c>
      <c r="AD1256" s="30">
        <f t="shared" si="862"/>
        <v>0</v>
      </c>
      <c r="AE1256" s="30">
        <f t="shared" si="863"/>
        <v>0</v>
      </c>
      <c r="AF1256" s="30">
        <f t="shared" si="864"/>
        <v>0</v>
      </c>
      <c r="AG1256" s="18" t="s">
        <v>1610</v>
      </c>
      <c r="AH1256" s="17">
        <f t="shared" si="866"/>
        <v>0</v>
      </c>
    </row>
    <row r="1257" spans="1:34" ht="25" customHeight="1" x14ac:dyDescent="0.25">
      <c r="A1257" s="248">
        <v>0</v>
      </c>
      <c r="B1257" s="240"/>
      <c r="C1257" s="241"/>
      <c r="D1257" s="263"/>
      <c r="E1257" s="263"/>
      <c r="F1257" s="263"/>
      <c r="G1257" s="263"/>
      <c r="H1257" s="263"/>
      <c r="I1257" s="263"/>
      <c r="J1257" s="263"/>
      <c r="K1257" s="363">
        <f t="shared" si="859"/>
        <v>0</v>
      </c>
      <c r="L1257" s="376">
        <f t="shared" si="860"/>
        <v>0</v>
      </c>
      <c r="M1257" s="95"/>
      <c r="O1257" s="77"/>
      <c r="P1257" s="93"/>
      <c r="Q1257" s="96"/>
      <c r="S1257" s="96"/>
      <c r="U1257" s="96"/>
      <c r="V1257" s="96"/>
      <c r="X1257" s="96"/>
      <c r="Z1257" s="96"/>
      <c r="AB1257" s="97"/>
      <c r="AC1257" s="30">
        <f t="shared" si="861"/>
        <v>0</v>
      </c>
      <c r="AD1257" s="30">
        <f t="shared" si="862"/>
        <v>0</v>
      </c>
      <c r="AE1257" s="30">
        <f t="shared" si="863"/>
        <v>0</v>
      </c>
      <c r="AF1257" s="30">
        <f t="shared" si="864"/>
        <v>0</v>
      </c>
      <c r="AG1257" s="18">
        <v>0</v>
      </c>
      <c r="AH1257" s="17">
        <f t="shared" si="866"/>
        <v>0</v>
      </c>
    </row>
    <row r="1258" spans="1:34" ht="25" customHeight="1" x14ac:dyDescent="0.25">
      <c r="A1258" s="248">
        <v>0</v>
      </c>
      <c r="B1258" s="240"/>
      <c r="C1258" s="241"/>
      <c r="D1258" s="263"/>
      <c r="E1258" s="263"/>
      <c r="F1258" s="263"/>
      <c r="G1258" s="263"/>
      <c r="H1258" s="263"/>
      <c r="I1258" s="263"/>
      <c r="J1258" s="263"/>
      <c r="K1258" s="363">
        <f t="shared" si="859"/>
        <v>0</v>
      </c>
      <c r="L1258" s="376">
        <f t="shared" si="860"/>
        <v>0</v>
      </c>
      <c r="M1258" s="95"/>
      <c r="O1258" s="77"/>
      <c r="P1258" s="93"/>
      <c r="Q1258" s="96"/>
      <c r="S1258" s="96"/>
      <c r="U1258" s="96"/>
      <c r="V1258" s="96"/>
      <c r="X1258" s="96"/>
      <c r="Z1258" s="96"/>
      <c r="AB1258" s="97"/>
      <c r="AC1258" s="30">
        <f t="shared" si="861"/>
        <v>0</v>
      </c>
      <c r="AD1258" s="30">
        <f t="shared" si="862"/>
        <v>0</v>
      </c>
      <c r="AE1258" s="30">
        <f t="shared" si="863"/>
        <v>0</v>
      </c>
      <c r="AF1258" s="30">
        <f t="shared" si="864"/>
        <v>0</v>
      </c>
      <c r="AG1258" s="18">
        <v>0</v>
      </c>
      <c r="AH1258" s="17">
        <f t="shared" si="866"/>
        <v>0</v>
      </c>
    </row>
    <row r="1259" spans="1:34" ht="25" customHeight="1" x14ac:dyDescent="0.25">
      <c r="A1259" s="248">
        <v>0</v>
      </c>
      <c r="B1259" s="240"/>
      <c r="C1259" s="241"/>
      <c r="D1259" s="263"/>
      <c r="E1259" s="263"/>
      <c r="F1259" s="263"/>
      <c r="G1259" s="263"/>
      <c r="H1259" s="263"/>
      <c r="I1259" s="263"/>
      <c r="J1259" s="263"/>
      <c r="K1259" s="363">
        <f t="shared" si="859"/>
        <v>0</v>
      </c>
      <c r="L1259" s="376">
        <f t="shared" si="860"/>
        <v>0</v>
      </c>
      <c r="M1259" s="95"/>
      <c r="O1259" s="77"/>
      <c r="P1259" s="93"/>
      <c r="Q1259" s="96"/>
      <c r="S1259" s="96"/>
      <c r="U1259" s="96"/>
      <c r="V1259" s="96"/>
      <c r="X1259" s="96"/>
      <c r="Z1259" s="96"/>
      <c r="AB1259" s="97"/>
      <c r="AC1259" s="30">
        <f t="shared" si="861"/>
        <v>0</v>
      </c>
      <c r="AD1259" s="30">
        <f t="shared" si="862"/>
        <v>0</v>
      </c>
      <c r="AE1259" s="30">
        <f t="shared" si="863"/>
        <v>0</v>
      </c>
      <c r="AF1259" s="30">
        <f t="shared" si="864"/>
        <v>0</v>
      </c>
      <c r="AG1259" s="18">
        <v>0</v>
      </c>
      <c r="AH1259" s="17">
        <f t="shared" si="866"/>
        <v>0</v>
      </c>
    </row>
    <row r="1260" spans="1:34" s="66" customFormat="1" ht="25" customHeight="1" x14ac:dyDescent="0.25">
      <c r="A1260" s="252" t="s">
        <v>208</v>
      </c>
      <c r="B1260" s="253" t="str">
        <f>IF(B1252-B1255-B1256=0,"OK","OUT OF BALANCE BY")</f>
        <v>OK</v>
      </c>
      <c r="C1260" s="254" t="str">
        <f t="shared" ref="C1260:L1260" si="867">IF(C1252-C1255-C1256=0,"OK","OUT OF BALANCE BY")</f>
        <v>OK</v>
      </c>
      <c r="D1260" s="268" t="str">
        <f t="shared" si="867"/>
        <v>OK</v>
      </c>
      <c r="E1260" s="268" t="str">
        <f t="shared" si="867"/>
        <v>OK</v>
      </c>
      <c r="F1260" s="268" t="str">
        <f t="shared" si="867"/>
        <v>OK</v>
      </c>
      <c r="G1260" s="268" t="str">
        <f t="shared" si="867"/>
        <v>OK</v>
      </c>
      <c r="H1260" s="268" t="str">
        <f t="shared" si="867"/>
        <v>OK</v>
      </c>
      <c r="I1260" s="268" t="str">
        <f t="shared" si="867"/>
        <v>OK</v>
      </c>
      <c r="J1260" s="268" t="str">
        <f t="shared" si="867"/>
        <v>OK</v>
      </c>
      <c r="K1260" s="364" t="str">
        <f t="shared" si="867"/>
        <v>OK</v>
      </c>
      <c r="L1260" s="380" t="str">
        <f t="shared" si="867"/>
        <v>OK</v>
      </c>
      <c r="M1260" s="109"/>
      <c r="O1260" s="77"/>
      <c r="P1260" s="96"/>
      <c r="Q1260" s="110"/>
      <c r="S1260" s="110"/>
      <c r="U1260" s="110"/>
      <c r="V1260" s="110"/>
      <c r="X1260" s="110"/>
      <c r="Z1260" s="110"/>
      <c r="AB1260" s="111"/>
      <c r="AC1260" s="35" t="str">
        <f t="shared" ref="AC1260:AF1260" si="868">IF(AC1252-AC1255-AC1256=0,"OK","OUT OF BALANCE BY")</f>
        <v>OK</v>
      </c>
      <c r="AD1260" s="35" t="str">
        <f t="shared" si="868"/>
        <v>OK</v>
      </c>
      <c r="AE1260" s="35" t="str">
        <f t="shared" si="868"/>
        <v>OK</v>
      </c>
      <c r="AF1260" s="35" t="str">
        <f t="shared" si="868"/>
        <v>OK</v>
      </c>
      <c r="AG1260" s="18"/>
      <c r="AH1260" s="17">
        <f t="shared" si="866"/>
        <v>0</v>
      </c>
    </row>
    <row r="1261" spans="1:34" s="66" customFormat="1" ht="25" customHeight="1" x14ac:dyDescent="0.25">
      <c r="A1261" s="252"/>
      <c r="B1261" s="240">
        <f>B1252-B1255-B1256</f>
        <v>0</v>
      </c>
      <c r="C1261" s="241">
        <f t="shared" ref="C1261:L1261" si="869">C1252-C1255-C1256</f>
        <v>0</v>
      </c>
      <c r="D1261" s="263">
        <f t="shared" si="869"/>
        <v>0</v>
      </c>
      <c r="E1261" s="263">
        <f t="shared" si="869"/>
        <v>0</v>
      </c>
      <c r="F1261" s="263">
        <f t="shared" si="869"/>
        <v>0</v>
      </c>
      <c r="G1261" s="263">
        <f t="shared" si="869"/>
        <v>0</v>
      </c>
      <c r="H1261" s="263">
        <f t="shared" si="869"/>
        <v>0</v>
      </c>
      <c r="I1261" s="263">
        <f t="shared" si="869"/>
        <v>0</v>
      </c>
      <c r="J1261" s="263">
        <f t="shared" si="869"/>
        <v>0</v>
      </c>
      <c r="K1261" s="363">
        <f t="shared" si="869"/>
        <v>0</v>
      </c>
      <c r="L1261" s="376">
        <f t="shared" si="869"/>
        <v>0</v>
      </c>
      <c r="M1261" s="109"/>
      <c r="O1261" s="77"/>
      <c r="P1261" s="96"/>
      <c r="Q1261" s="96"/>
      <c r="R1261" s="17"/>
      <c r="S1261" s="96"/>
      <c r="T1261" s="17"/>
      <c r="U1261" s="96"/>
      <c r="V1261" s="96"/>
      <c r="W1261" s="17"/>
      <c r="X1261" s="96"/>
      <c r="Y1261" s="17"/>
      <c r="Z1261" s="96"/>
      <c r="AA1261" s="17"/>
      <c r="AB1261" s="97"/>
      <c r="AC1261" s="30">
        <f t="shared" ref="AC1261:AF1261" si="870">AC1252-AC1255-AC1256</f>
        <v>0</v>
      </c>
      <c r="AD1261" s="30">
        <f t="shared" si="870"/>
        <v>0</v>
      </c>
      <c r="AE1261" s="30">
        <f t="shared" si="870"/>
        <v>0</v>
      </c>
      <c r="AF1261" s="30">
        <f t="shared" si="870"/>
        <v>0</v>
      </c>
      <c r="AG1261" s="18"/>
      <c r="AH1261" s="17">
        <f t="shared" si="866"/>
        <v>0</v>
      </c>
    </row>
    <row r="1262" spans="1:34" ht="25" customHeight="1" thickBot="1" x14ac:dyDescent="0.3">
      <c r="A1262" s="249"/>
      <c r="B1262" s="250"/>
      <c r="C1262" s="251"/>
      <c r="D1262" s="264"/>
      <c r="E1262" s="264"/>
      <c r="F1262" s="264"/>
      <c r="G1262" s="264"/>
      <c r="H1262" s="264"/>
      <c r="I1262" s="264"/>
      <c r="J1262" s="264"/>
      <c r="K1262" s="379"/>
      <c r="L1262" s="378"/>
      <c r="M1262" s="101"/>
      <c r="N1262" s="102"/>
      <c r="O1262" s="77"/>
      <c r="P1262" s="99"/>
      <c r="Q1262" s="103"/>
      <c r="R1262" s="104"/>
      <c r="S1262" s="103"/>
      <c r="T1262" s="104"/>
      <c r="U1262" s="103"/>
      <c r="V1262" s="103"/>
      <c r="W1262" s="104"/>
      <c r="X1262" s="103"/>
      <c r="Y1262" s="104"/>
      <c r="Z1262" s="103"/>
      <c r="AA1262" s="104"/>
      <c r="AB1262" s="105"/>
      <c r="AC1262" s="33"/>
      <c r="AD1262" s="33"/>
      <c r="AE1262" s="33"/>
      <c r="AF1262" s="33"/>
      <c r="AG1262" s="80"/>
      <c r="AH1262" s="17">
        <f t="shared" si="866"/>
        <v>0</v>
      </c>
    </row>
    <row r="1263" spans="1:34" ht="40" customHeight="1" x14ac:dyDescent="0.25">
      <c r="A1263" s="233" t="s">
        <v>1611</v>
      </c>
      <c r="B1263" s="231"/>
      <c r="C1263" s="234"/>
      <c r="D1263" s="245"/>
      <c r="E1263" s="245"/>
      <c r="F1263" s="245"/>
      <c r="G1263" s="245"/>
      <c r="H1263" s="245"/>
      <c r="I1263" s="245"/>
      <c r="J1263" s="245"/>
      <c r="K1263" s="363"/>
      <c r="L1263" s="376"/>
      <c r="M1263" s="95"/>
      <c r="O1263" s="77"/>
      <c r="P1263" s="106"/>
      <c r="Q1263" s="96"/>
      <c r="S1263" s="96"/>
      <c r="U1263" s="96"/>
      <c r="V1263" s="96"/>
      <c r="X1263" s="96"/>
      <c r="Z1263" s="96"/>
      <c r="AB1263" s="97"/>
      <c r="AC1263" s="30"/>
      <c r="AD1263" s="30"/>
      <c r="AE1263" s="30"/>
      <c r="AF1263" s="30"/>
      <c r="AH1263" s="17">
        <f>IF($L$1264=0,0,1)</f>
        <v>0</v>
      </c>
    </row>
    <row r="1264" spans="1:34" ht="25" customHeight="1" x14ac:dyDescent="0.25">
      <c r="A1264" s="119" t="s">
        <v>188</v>
      </c>
      <c r="B1264" s="31"/>
      <c r="C1264" s="31"/>
      <c r="D1264" s="240"/>
      <c r="E1264" s="240"/>
      <c r="F1264" s="240"/>
      <c r="G1264" s="240"/>
      <c r="H1264" s="240"/>
      <c r="I1264" s="240"/>
      <c r="J1264" s="240"/>
      <c r="K1264" s="366">
        <f t="shared" ref="K1264:K1269" si="871">D1264+E1264+F1264+H1264+J1264</f>
        <v>0</v>
      </c>
      <c r="L1264" s="376">
        <f t="shared" ref="L1264:L1269" si="872">G1264+I1264+K1264</f>
        <v>0</v>
      </c>
      <c r="M1264" s="95"/>
      <c r="O1264" s="77">
        <f>IF(L1264&gt;1,1,0)</f>
        <v>0</v>
      </c>
      <c r="P1264" s="93"/>
      <c r="Q1264" s="96"/>
      <c r="S1264" s="96"/>
      <c r="U1264" s="96"/>
      <c r="V1264" s="96"/>
      <c r="X1264" s="96"/>
      <c r="Z1264" s="96"/>
      <c r="AB1264" s="97"/>
      <c r="AC1264" s="30">
        <f t="shared" ref="AC1264:AC1269" si="873">Q1264</f>
        <v>0</v>
      </c>
      <c r="AD1264" s="30">
        <f t="shared" ref="AD1264:AD1269" si="874">D1264+E1264+F1264+H1264+J1264</f>
        <v>0</v>
      </c>
      <c r="AE1264" s="30">
        <f t="shared" ref="AE1264:AE1269" si="875">G1264</f>
        <v>0</v>
      </c>
      <c r="AF1264" s="30">
        <f t="shared" ref="AF1264:AF1269" si="876">AC1264+AD1264+AE1264</f>
        <v>0</v>
      </c>
      <c r="AG1264" s="18" t="s">
        <v>1612</v>
      </c>
      <c r="AH1264" s="17">
        <f>IF($L$1264=0,0,1)</f>
        <v>0</v>
      </c>
    </row>
    <row r="1265" spans="1:34" ht="25" customHeight="1" x14ac:dyDescent="0.25">
      <c r="A1265" s="370" t="s">
        <v>1613</v>
      </c>
      <c r="B1265" s="366">
        <f t="shared" ref="B1265:J1265" si="877">B1264</f>
        <v>0</v>
      </c>
      <c r="C1265" s="366">
        <f t="shared" si="877"/>
        <v>0</v>
      </c>
      <c r="D1265" s="366">
        <f t="shared" si="877"/>
        <v>0</v>
      </c>
      <c r="E1265" s="366">
        <f t="shared" si="877"/>
        <v>0</v>
      </c>
      <c r="F1265" s="366">
        <f t="shared" si="877"/>
        <v>0</v>
      </c>
      <c r="G1265" s="366">
        <f t="shared" si="877"/>
        <v>0</v>
      </c>
      <c r="H1265" s="366">
        <f t="shared" si="877"/>
        <v>0</v>
      </c>
      <c r="I1265" s="366">
        <f t="shared" si="877"/>
        <v>0</v>
      </c>
      <c r="J1265" s="366">
        <f t="shared" si="877"/>
        <v>0</v>
      </c>
      <c r="K1265" s="366">
        <f t="shared" si="871"/>
        <v>0</v>
      </c>
      <c r="L1265" s="376">
        <f t="shared" si="872"/>
        <v>0</v>
      </c>
      <c r="M1265" s="95"/>
      <c r="O1265" s="77"/>
      <c r="P1265" s="93"/>
      <c r="Q1265" s="96"/>
      <c r="S1265" s="96"/>
      <c r="U1265" s="96"/>
      <c r="V1265" s="96"/>
      <c r="X1265" s="96"/>
      <c r="Z1265" s="96"/>
      <c r="AB1265" s="97"/>
      <c r="AC1265" s="30">
        <f t="shared" si="873"/>
        <v>0</v>
      </c>
      <c r="AD1265" s="30">
        <f t="shared" si="874"/>
        <v>0</v>
      </c>
      <c r="AE1265" s="30">
        <f t="shared" si="875"/>
        <v>0</v>
      </c>
      <c r="AF1265" s="30">
        <f t="shared" si="876"/>
        <v>0</v>
      </c>
      <c r="AG1265" s="18" t="s">
        <v>1614</v>
      </c>
      <c r="AH1265" s="17">
        <f t="shared" ref="AH1265:AH1270" si="878">IF($L$1264=0,0,1)</f>
        <v>0</v>
      </c>
    </row>
    <row r="1266" spans="1:34" ht="25" customHeight="1" x14ac:dyDescent="0.25">
      <c r="A1266" s="119" t="s">
        <v>1615</v>
      </c>
      <c r="B1266" s="31"/>
      <c r="C1266" s="31"/>
      <c r="D1266" s="240"/>
      <c r="E1266" s="240"/>
      <c r="F1266" s="240"/>
      <c r="G1266" s="240"/>
      <c r="H1266" s="240"/>
      <c r="I1266" s="240"/>
      <c r="J1266" s="240"/>
      <c r="K1266" s="366">
        <f t="shared" si="871"/>
        <v>0</v>
      </c>
      <c r="L1266" s="376">
        <f t="shared" si="872"/>
        <v>0</v>
      </c>
      <c r="M1266" s="95"/>
      <c r="O1266" s="77"/>
      <c r="P1266" s="93"/>
      <c r="Q1266" s="96"/>
      <c r="S1266" s="96"/>
      <c r="U1266" s="96"/>
      <c r="V1266" s="96"/>
      <c r="X1266" s="96"/>
      <c r="Z1266" s="96"/>
      <c r="AB1266" s="97"/>
      <c r="AC1266" s="30">
        <f t="shared" si="873"/>
        <v>0</v>
      </c>
      <c r="AD1266" s="30">
        <f t="shared" si="874"/>
        <v>0</v>
      </c>
      <c r="AE1266" s="30">
        <f t="shared" si="875"/>
        <v>0</v>
      </c>
      <c r="AF1266" s="30">
        <f t="shared" si="876"/>
        <v>0</v>
      </c>
      <c r="AG1266" s="18" t="s">
        <v>1616</v>
      </c>
      <c r="AH1266" s="17">
        <f t="shared" si="878"/>
        <v>0</v>
      </c>
    </row>
    <row r="1267" spans="1:34" ht="25" customHeight="1" x14ac:dyDescent="0.25">
      <c r="A1267" s="248">
        <v>0</v>
      </c>
      <c r="B1267" s="31"/>
      <c r="C1267" s="94"/>
      <c r="D1267" s="263"/>
      <c r="E1267" s="263"/>
      <c r="F1267" s="263"/>
      <c r="G1267" s="263"/>
      <c r="H1267" s="263"/>
      <c r="I1267" s="263"/>
      <c r="J1267" s="263"/>
      <c r="K1267" s="363">
        <f t="shared" si="871"/>
        <v>0</v>
      </c>
      <c r="L1267" s="376">
        <f t="shared" si="872"/>
        <v>0</v>
      </c>
      <c r="M1267" s="95"/>
      <c r="O1267" s="77"/>
      <c r="P1267" s="93"/>
      <c r="Q1267" s="96"/>
      <c r="S1267" s="96"/>
      <c r="U1267" s="96"/>
      <c r="V1267" s="96"/>
      <c r="X1267" s="96"/>
      <c r="Z1267" s="96"/>
      <c r="AB1267" s="97"/>
      <c r="AC1267" s="30">
        <f t="shared" si="873"/>
        <v>0</v>
      </c>
      <c r="AD1267" s="30">
        <f t="shared" si="874"/>
        <v>0</v>
      </c>
      <c r="AE1267" s="30">
        <f t="shared" si="875"/>
        <v>0</v>
      </c>
      <c r="AF1267" s="30">
        <f t="shared" si="876"/>
        <v>0</v>
      </c>
      <c r="AG1267" s="18">
        <v>0</v>
      </c>
      <c r="AH1267" s="17">
        <f t="shared" si="878"/>
        <v>0</v>
      </c>
    </row>
    <row r="1268" spans="1:34" ht="25" customHeight="1" x14ac:dyDescent="0.25">
      <c r="A1268" s="248">
        <v>0</v>
      </c>
      <c r="B1268" s="31"/>
      <c r="C1268" s="94"/>
      <c r="D1268" s="263"/>
      <c r="E1268" s="263"/>
      <c r="F1268" s="263"/>
      <c r="G1268" s="263"/>
      <c r="H1268" s="263"/>
      <c r="I1268" s="263"/>
      <c r="J1268" s="263"/>
      <c r="K1268" s="363">
        <f t="shared" si="871"/>
        <v>0</v>
      </c>
      <c r="L1268" s="376">
        <f t="shared" si="872"/>
        <v>0</v>
      </c>
      <c r="M1268" s="95"/>
      <c r="O1268" s="77"/>
      <c r="P1268" s="93"/>
      <c r="Q1268" s="96"/>
      <c r="S1268" s="96"/>
      <c r="U1268" s="96"/>
      <c r="V1268" s="96"/>
      <c r="X1268" s="96"/>
      <c r="Z1268" s="96"/>
      <c r="AB1268" s="97"/>
      <c r="AC1268" s="30">
        <f t="shared" si="873"/>
        <v>0</v>
      </c>
      <c r="AD1268" s="30">
        <f t="shared" si="874"/>
        <v>0</v>
      </c>
      <c r="AE1268" s="30">
        <f t="shared" si="875"/>
        <v>0</v>
      </c>
      <c r="AF1268" s="30">
        <f t="shared" si="876"/>
        <v>0</v>
      </c>
      <c r="AG1268" s="18">
        <v>0</v>
      </c>
      <c r="AH1268" s="17">
        <f t="shared" si="878"/>
        <v>0</v>
      </c>
    </row>
    <row r="1269" spans="1:34" ht="25" customHeight="1" x14ac:dyDescent="0.25">
      <c r="A1269" s="248">
        <v>0</v>
      </c>
      <c r="B1269" s="31"/>
      <c r="C1269" s="94"/>
      <c r="D1269" s="263"/>
      <c r="E1269" s="263"/>
      <c r="F1269" s="263"/>
      <c r="G1269" s="263"/>
      <c r="H1269" s="263"/>
      <c r="I1269" s="263"/>
      <c r="J1269" s="263"/>
      <c r="K1269" s="363">
        <f t="shared" si="871"/>
        <v>0</v>
      </c>
      <c r="L1269" s="376">
        <f t="shared" si="872"/>
        <v>0</v>
      </c>
      <c r="M1269" s="95"/>
      <c r="O1269" s="77"/>
      <c r="P1269" s="93"/>
      <c r="Q1269" s="96"/>
      <c r="S1269" s="96"/>
      <c r="U1269" s="96"/>
      <c r="V1269" s="96"/>
      <c r="X1269" s="96"/>
      <c r="Z1269" s="96"/>
      <c r="AB1269" s="97"/>
      <c r="AC1269" s="30">
        <f t="shared" si="873"/>
        <v>0</v>
      </c>
      <c r="AD1269" s="30">
        <f t="shared" si="874"/>
        <v>0</v>
      </c>
      <c r="AE1269" s="30">
        <f t="shared" si="875"/>
        <v>0</v>
      </c>
      <c r="AF1269" s="30">
        <f t="shared" si="876"/>
        <v>0</v>
      </c>
      <c r="AG1269" s="18">
        <v>0</v>
      </c>
      <c r="AH1269" s="17">
        <f t="shared" si="878"/>
        <v>0</v>
      </c>
    </row>
    <row r="1270" spans="1:34" ht="25" customHeight="1" thickBot="1" x14ac:dyDescent="0.3">
      <c r="A1270" s="249"/>
      <c r="B1270" s="32"/>
      <c r="C1270" s="100"/>
      <c r="D1270" s="264"/>
      <c r="E1270" s="264"/>
      <c r="F1270" s="264"/>
      <c r="G1270" s="264"/>
      <c r="H1270" s="264"/>
      <c r="I1270" s="264"/>
      <c r="J1270" s="264"/>
      <c r="K1270" s="379"/>
      <c r="L1270" s="378"/>
      <c r="M1270" s="101"/>
      <c r="N1270" s="102"/>
      <c r="O1270" s="77"/>
      <c r="P1270" s="99"/>
      <c r="Q1270" s="103"/>
      <c r="R1270" s="104"/>
      <c r="S1270" s="103"/>
      <c r="T1270" s="104"/>
      <c r="U1270" s="103"/>
      <c r="V1270" s="103"/>
      <c r="W1270" s="104"/>
      <c r="X1270" s="103"/>
      <c r="Y1270" s="104"/>
      <c r="Z1270" s="103"/>
      <c r="AA1270" s="104"/>
      <c r="AB1270" s="105"/>
      <c r="AC1270" s="33"/>
      <c r="AD1270" s="33"/>
      <c r="AE1270" s="33"/>
      <c r="AF1270" s="33"/>
      <c r="AG1270" s="80"/>
      <c r="AH1270" s="17">
        <f t="shared" si="878"/>
        <v>0</v>
      </c>
    </row>
    <row r="1271" spans="1:34" ht="40" customHeight="1" x14ac:dyDescent="0.25">
      <c r="A1271" s="233" t="s">
        <v>1617</v>
      </c>
      <c r="B1271" s="236"/>
      <c r="C1271" s="237"/>
      <c r="D1271" s="246"/>
      <c r="E1271" s="246"/>
      <c r="F1271" s="246"/>
      <c r="G1271" s="246"/>
      <c r="H1271" s="246"/>
      <c r="I1271" s="246"/>
      <c r="J1271" s="246"/>
      <c r="K1271" s="357"/>
      <c r="L1271" s="376"/>
      <c r="M1271" s="95"/>
      <c r="O1271" s="77"/>
      <c r="P1271" s="106"/>
      <c r="Q1271" s="96"/>
      <c r="S1271" s="96"/>
      <c r="U1271" s="96"/>
      <c r="V1271" s="96"/>
      <c r="X1271" s="96"/>
      <c r="Z1271" s="96"/>
      <c r="AB1271" s="97"/>
      <c r="AC1271" s="30"/>
      <c r="AD1271" s="30"/>
      <c r="AE1271" s="30"/>
      <c r="AF1271" s="30"/>
      <c r="AH1271" s="17">
        <f>IF($L$1272=0,0,1)</f>
        <v>0</v>
      </c>
    </row>
    <row r="1272" spans="1:34" ht="25" customHeight="1" x14ac:dyDescent="0.25">
      <c r="A1272" s="119" t="s">
        <v>188</v>
      </c>
      <c r="B1272" s="238"/>
      <c r="C1272" s="238"/>
      <c r="D1272" s="238"/>
      <c r="E1272" s="238"/>
      <c r="F1272" s="238"/>
      <c r="G1272" s="238"/>
      <c r="H1272" s="238"/>
      <c r="I1272" s="238"/>
      <c r="J1272" s="238"/>
      <c r="K1272" s="372">
        <f t="shared" ref="K1272:K1283" si="879">D1272+E1272+F1272+H1272+J1272</f>
        <v>0</v>
      </c>
      <c r="L1272" s="376">
        <f t="shared" ref="L1272:L1283" si="880">G1272+I1272+K1272</f>
        <v>0</v>
      </c>
      <c r="M1272" s="95"/>
      <c r="O1272" s="77">
        <f>IF(L1272&gt;1,1,0)</f>
        <v>0</v>
      </c>
      <c r="P1272" s="93"/>
      <c r="Q1272" s="96"/>
      <c r="S1272" s="96"/>
      <c r="U1272" s="96"/>
      <c r="V1272" s="96"/>
      <c r="X1272" s="96"/>
      <c r="Z1272" s="96"/>
      <c r="AB1272" s="97"/>
      <c r="AC1272" s="30">
        <f t="shared" ref="AC1272:AC1283" si="881">Q1272</f>
        <v>0</v>
      </c>
      <c r="AD1272" s="30">
        <f t="shared" ref="AD1272:AD1283" si="882">D1272+E1272+F1272+H1272+J1272</f>
        <v>0</v>
      </c>
      <c r="AE1272" s="30">
        <f t="shared" ref="AE1272:AE1283" si="883">G1272</f>
        <v>0</v>
      </c>
      <c r="AF1272" s="30">
        <f t="shared" ref="AF1272:AF1283" si="884">AC1272+AD1272+AE1272</f>
        <v>0</v>
      </c>
      <c r="AG1272" s="18" t="s">
        <v>1618</v>
      </c>
      <c r="AH1272" s="17">
        <f>IF($L$1272=0,0,1)</f>
        <v>0</v>
      </c>
    </row>
    <row r="1273" spans="1:34" ht="25" customHeight="1" x14ac:dyDescent="0.25">
      <c r="A1273" s="370" t="s">
        <v>1619</v>
      </c>
      <c r="B1273" s="372">
        <f>B1272</f>
        <v>0</v>
      </c>
      <c r="C1273" s="372">
        <f t="shared" ref="C1273:J1273" si="885">C1272</f>
        <v>0</v>
      </c>
      <c r="D1273" s="372">
        <f t="shared" si="885"/>
        <v>0</v>
      </c>
      <c r="E1273" s="372">
        <f t="shared" si="885"/>
        <v>0</v>
      </c>
      <c r="F1273" s="372">
        <f t="shared" si="885"/>
        <v>0</v>
      </c>
      <c r="G1273" s="372">
        <f t="shared" si="885"/>
        <v>0</v>
      </c>
      <c r="H1273" s="372">
        <f t="shared" si="885"/>
        <v>0</v>
      </c>
      <c r="I1273" s="372">
        <f t="shared" si="885"/>
        <v>0</v>
      </c>
      <c r="J1273" s="372">
        <f t="shared" si="885"/>
        <v>0</v>
      </c>
      <c r="K1273" s="372">
        <f t="shared" si="879"/>
        <v>0</v>
      </c>
      <c r="L1273" s="376">
        <f t="shared" si="880"/>
        <v>0</v>
      </c>
      <c r="M1273" s="95"/>
      <c r="O1273" s="77"/>
      <c r="P1273" s="93"/>
      <c r="Q1273" s="96"/>
      <c r="S1273" s="96"/>
      <c r="U1273" s="96"/>
      <c r="V1273" s="96"/>
      <c r="X1273" s="96"/>
      <c r="Z1273" s="96"/>
      <c r="AB1273" s="97"/>
      <c r="AC1273" s="30">
        <f t="shared" si="881"/>
        <v>0</v>
      </c>
      <c r="AD1273" s="30">
        <f t="shared" si="882"/>
        <v>0</v>
      </c>
      <c r="AE1273" s="30">
        <f t="shared" si="883"/>
        <v>0</v>
      </c>
      <c r="AF1273" s="30">
        <f t="shared" si="884"/>
        <v>0</v>
      </c>
      <c r="AG1273" s="18" t="s">
        <v>1620</v>
      </c>
      <c r="AH1273" s="17">
        <f t="shared" ref="AH1273:AH1284" si="886">IF($L$1272=0,0,1)</f>
        <v>0</v>
      </c>
    </row>
    <row r="1274" spans="1:34" ht="25" customHeight="1" x14ac:dyDescent="0.25">
      <c r="A1274" s="119" t="s">
        <v>1621</v>
      </c>
      <c r="B1274" s="274"/>
      <c r="C1274" s="274"/>
      <c r="D1274" s="274"/>
      <c r="E1274" s="274"/>
      <c r="F1274" s="274"/>
      <c r="G1274" s="274"/>
      <c r="H1274" s="274"/>
      <c r="I1274" s="274"/>
      <c r="J1274" s="274"/>
      <c r="K1274" s="383">
        <f t="shared" si="879"/>
        <v>0</v>
      </c>
      <c r="L1274" s="376">
        <f t="shared" si="880"/>
        <v>0</v>
      </c>
      <c r="M1274" s="95"/>
      <c r="O1274" s="77"/>
      <c r="P1274" s="93"/>
      <c r="Q1274" s="96"/>
      <c r="S1274" s="96"/>
      <c r="U1274" s="96"/>
      <c r="V1274" s="96"/>
      <c r="X1274" s="96"/>
      <c r="Z1274" s="96"/>
      <c r="AB1274" s="97"/>
      <c r="AC1274" s="30">
        <f t="shared" si="881"/>
        <v>0</v>
      </c>
      <c r="AD1274" s="30">
        <f t="shared" si="882"/>
        <v>0</v>
      </c>
      <c r="AE1274" s="30">
        <f t="shared" si="883"/>
        <v>0</v>
      </c>
      <c r="AF1274" s="30">
        <f t="shared" si="884"/>
        <v>0</v>
      </c>
      <c r="AG1274" s="18" t="s">
        <v>1622</v>
      </c>
      <c r="AH1274" s="17">
        <f t="shared" si="886"/>
        <v>0</v>
      </c>
    </row>
    <row r="1275" spans="1:34" ht="25" customHeight="1" x14ac:dyDescent="0.25">
      <c r="A1275" s="119" t="s">
        <v>1623</v>
      </c>
      <c r="B1275" s="274"/>
      <c r="C1275" s="274"/>
      <c r="D1275" s="274"/>
      <c r="E1275" s="274"/>
      <c r="F1275" s="274"/>
      <c r="G1275" s="274"/>
      <c r="H1275" s="274"/>
      <c r="I1275" s="274"/>
      <c r="J1275" s="274"/>
      <c r="K1275" s="383">
        <f t="shared" si="879"/>
        <v>0</v>
      </c>
      <c r="L1275" s="376">
        <f t="shared" si="880"/>
        <v>0</v>
      </c>
      <c r="M1275" s="95"/>
      <c r="O1275" s="77"/>
      <c r="P1275" s="93"/>
      <c r="Q1275" s="96"/>
      <c r="S1275" s="96"/>
      <c r="U1275" s="96"/>
      <c r="V1275" s="96"/>
      <c r="X1275" s="96"/>
      <c r="Z1275" s="96"/>
      <c r="AB1275" s="97"/>
      <c r="AC1275" s="30">
        <f t="shared" si="881"/>
        <v>0</v>
      </c>
      <c r="AD1275" s="30">
        <f t="shared" si="882"/>
        <v>0</v>
      </c>
      <c r="AE1275" s="30">
        <f t="shared" si="883"/>
        <v>0</v>
      </c>
      <c r="AF1275" s="30">
        <f t="shared" si="884"/>
        <v>0</v>
      </c>
      <c r="AG1275" s="18" t="s">
        <v>1624</v>
      </c>
      <c r="AH1275" s="17">
        <f t="shared" si="886"/>
        <v>0</v>
      </c>
    </row>
    <row r="1276" spans="1:34" ht="25" customHeight="1" x14ac:dyDescent="0.25">
      <c r="A1276" s="119" t="s">
        <v>1625</v>
      </c>
      <c r="B1276" s="274"/>
      <c r="C1276" s="274"/>
      <c r="D1276" s="274"/>
      <c r="E1276" s="274"/>
      <c r="F1276" s="274"/>
      <c r="G1276" s="274"/>
      <c r="H1276" s="274"/>
      <c r="I1276" s="274"/>
      <c r="J1276" s="274"/>
      <c r="K1276" s="383">
        <f t="shared" si="879"/>
        <v>0</v>
      </c>
      <c r="L1276" s="376">
        <f t="shared" si="880"/>
        <v>0</v>
      </c>
      <c r="M1276" s="95"/>
      <c r="O1276" s="77"/>
      <c r="P1276" s="93"/>
      <c r="Q1276" s="96"/>
      <c r="S1276" s="96"/>
      <c r="U1276" s="96"/>
      <c r="V1276" s="96"/>
      <c r="X1276" s="96"/>
      <c r="Z1276" s="96"/>
      <c r="AB1276" s="97"/>
      <c r="AC1276" s="30">
        <f t="shared" si="881"/>
        <v>0</v>
      </c>
      <c r="AD1276" s="30">
        <f t="shared" si="882"/>
        <v>0</v>
      </c>
      <c r="AE1276" s="30">
        <f t="shared" si="883"/>
        <v>0</v>
      </c>
      <c r="AF1276" s="30">
        <f t="shared" si="884"/>
        <v>0</v>
      </c>
      <c r="AG1276" s="18" t="s">
        <v>1626</v>
      </c>
      <c r="AH1276" s="17">
        <f t="shared" si="886"/>
        <v>0</v>
      </c>
    </row>
    <row r="1277" spans="1:34" ht="25" customHeight="1" x14ac:dyDescent="0.25">
      <c r="A1277" s="119" t="s">
        <v>1627</v>
      </c>
      <c r="B1277" s="274"/>
      <c r="C1277" s="274"/>
      <c r="D1277" s="274"/>
      <c r="E1277" s="274"/>
      <c r="F1277" s="274"/>
      <c r="G1277" s="274"/>
      <c r="H1277" s="274"/>
      <c r="I1277" s="274"/>
      <c r="J1277" s="274"/>
      <c r="K1277" s="383">
        <f t="shared" si="879"/>
        <v>0</v>
      </c>
      <c r="L1277" s="376">
        <f t="shared" si="880"/>
        <v>0</v>
      </c>
      <c r="M1277" s="95"/>
      <c r="O1277" s="77"/>
      <c r="P1277" s="93"/>
      <c r="Q1277" s="96"/>
      <c r="S1277" s="96"/>
      <c r="U1277" s="96"/>
      <c r="V1277" s="96"/>
      <c r="X1277" s="96"/>
      <c r="Z1277" s="96"/>
      <c r="AB1277" s="97"/>
      <c r="AC1277" s="30">
        <f t="shared" si="881"/>
        <v>0</v>
      </c>
      <c r="AD1277" s="30">
        <f t="shared" si="882"/>
        <v>0</v>
      </c>
      <c r="AE1277" s="30">
        <f t="shared" si="883"/>
        <v>0</v>
      </c>
      <c r="AF1277" s="30">
        <f t="shared" si="884"/>
        <v>0</v>
      </c>
      <c r="AG1277" s="18" t="s">
        <v>1628</v>
      </c>
      <c r="AH1277" s="17">
        <f t="shared" si="886"/>
        <v>0</v>
      </c>
    </row>
    <row r="1278" spans="1:34" ht="25" customHeight="1" x14ac:dyDescent="0.25">
      <c r="A1278" s="119" t="s">
        <v>566</v>
      </c>
      <c r="B1278" s="274"/>
      <c r="C1278" s="274"/>
      <c r="D1278" s="274"/>
      <c r="E1278" s="274"/>
      <c r="F1278" s="274"/>
      <c r="G1278" s="274"/>
      <c r="H1278" s="274"/>
      <c r="I1278" s="274"/>
      <c r="J1278" s="274"/>
      <c r="K1278" s="383">
        <f t="shared" si="879"/>
        <v>0</v>
      </c>
      <c r="L1278" s="376">
        <f t="shared" si="880"/>
        <v>0</v>
      </c>
      <c r="M1278" s="95"/>
      <c r="O1278" s="77"/>
      <c r="P1278" s="93"/>
      <c r="Q1278" s="96"/>
      <c r="S1278" s="96"/>
      <c r="U1278" s="96"/>
      <c r="V1278" s="96"/>
      <c r="X1278" s="96"/>
      <c r="Z1278" s="96"/>
      <c r="AB1278" s="97"/>
      <c r="AC1278" s="30">
        <f t="shared" si="881"/>
        <v>0</v>
      </c>
      <c r="AD1278" s="30">
        <f t="shared" si="882"/>
        <v>0</v>
      </c>
      <c r="AE1278" s="30">
        <f t="shared" si="883"/>
        <v>0</v>
      </c>
      <c r="AF1278" s="30">
        <f t="shared" si="884"/>
        <v>0</v>
      </c>
      <c r="AG1278" s="18" t="s">
        <v>1629</v>
      </c>
      <c r="AH1278" s="17">
        <f t="shared" si="886"/>
        <v>0</v>
      </c>
    </row>
    <row r="1279" spans="1:34" ht="25" customHeight="1" x14ac:dyDescent="0.25">
      <c r="A1279" s="119" t="s">
        <v>428</v>
      </c>
      <c r="B1279" s="274"/>
      <c r="C1279" s="274"/>
      <c r="D1279" s="274"/>
      <c r="E1279" s="274"/>
      <c r="F1279" s="274"/>
      <c r="G1279" s="274"/>
      <c r="H1279" s="274"/>
      <c r="I1279" s="274"/>
      <c r="J1279" s="274"/>
      <c r="K1279" s="383">
        <f t="shared" si="879"/>
        <v>0</v>
      </c>
      <c r="L1279" s="376">
        <f t="shared" si="880"/>
        <v>0</v>
      </c>
      <c r="M1279" s="95"/>
      <c r="O1279" s="77"/>
      <c r="P1279" s="93"/>
      <c r="Q1279" s="96"/>
      <c r="S1279" s="96"/>
      <c r="U1279" s="96"/>
      <c r="V1279" s="96"/>
      <c r="X1279" s="96"/>
      <c r="Z1279" s="96"/>
      <c r="AB1279" s="97"/>
      <c r="AC1279" s="30">
        <f t="shared" si="881"/>
        <v>0</v>
      </c>
      <c r="AD1279" s="30">
        <f t="shared" si="882"/>
        <v>0</v>
      </c>
      <c r="AE1279" s="30">
        <f t="shared" si="883"/>
        <v>0</v>
      </c>
      <c r="AF1279" s="30">
        <f t="shared" si="884"/>
        <v>0</v>
      </c>
      <c r="AG1279" s="18" t="s">
        <v>1630</v>
      </c>
      <c r="AH1279" s="17">
        <f t="shared" si="886"/>
        <v>0</v>
      </c>
    </row>
    <row r="1280" spans="1:34" ht="25" customHeight="1" x14ac:dyDescent="0.25">
      <c r="A1280" s="119" t="s">
        <v>1631</v>
      </c>
      <c r="B1280" s="274"/>
      <c r="C1280" s="274"/>
      <c r="D1280" s="274"/>
      <c r="E1280" s="274"/>
      <c r="F1280" s="274"/>
      <c r="G1280" s="274"/>
      <c r="H1280" s="274"/>
      <c r="I1280" s="274"/>
      <c r="J1280" s="274"/>
      <c r="K1280" s="383">
        <f t="shared" si="879"/>
        <v>0</v>
      </c>
      <c r="L1280" s="376">
        <f t="shared" si="880"/>
        <v>0</v>
      </c>
      <c r="M1280" s="95"/>
      <c r="O1280" s="77"/>
      <c r="P1280" s="93"/>
      <c r="Q1280" s="96"/>
      <c r="S1280" s="96"/>
      <c r="U1280" s="96"/>
      <c r="V1280" s="96"/>
      <c r="X1280" s="96"/>
      <c r="Z1280" s="96"/>
      <c r="AB1280" s="97"/>
      <c r="AC1280" s="30">
        <f t="shared" si="881"/>
        <v>0</v>
      </c>
      <c r="AD1280" s="30">
        <f t="shared" si="882"/>
        <v>0</v>
      </c>
      <c r="AE1280" s="30">
        <f t="shared" si="883"/>
        <v>0</v>
      </c>
      <c r="AF1280" s="30">
        <f t="shared" si="884"/>
        <v>0</v>
      </c>
      <c r="AG1280" s="18" t="s">
        <v>1632</v>
      </c>
      <c r="AH1280" s="17">
        <f t="shared" si="886"/>
        <v>0</v>
      </c>
    </row>
    <row r="1281" spans="1:34" ht="25" customHeight="1" x14ac:dyDescent="0.25">
      <c r="A1281" s="248">
        <v>0</v>
      </c>
      <c r="B1281" s="274"/>
      <c r="C1281" s="275"/>
      <c r="D1281" s="276"/>
      <c r="E1281" s="276"/>
      <c r="F1281" s="276"/>
      <c r="G1281" s="276"/>
      <c r="H1281" s="276"/>
      <c r="I1281" s="276"/>
      <c r="J1281" s="276"/>
      <c r="K1281" s="367">
        <f t="shared" si="879"/>
        <v>0</v>
      </c>
      <c r="L1281" s="376">
        <f t="shared" si="880"/>
        <v>0</v>
      </c>
      <c r="M1281" s="95"/>
      <c r="O1281" s="77"/>
      <c r="P1281" s="93"/>
      <c r="Q1281" s="96"/>
      <c r="S1281" s="96"/>
      <c r="U1281" s="96"/>
      <c r="V1281" s="96"/>
      <c r="X1281" s="96"/>
      <c r="Z1281" s="96"/>
      <c r="AB1281" s="97"/>
      <c r="AC1281" s="30">
        <f t="shared" si="881"/>
        <v>0</v>
      </c>
      <c r="AD1281" s="30">
        <f t="shared" si="882"/>
        <v>0</v>
      </c>
      <c r="AE1281" s="30">
        <f t="shared" si="883"/>
        <v>0</v>
      </c>
      <c r="AF1281" s="30">
        <f t="shared" si="884"/>
        <v>0</v>
      </c>
      <c r="AG1281" s="18">
        <v>0</v>
      </c>
      <c r="AH1281" s="17">
        <f t="shared" si="886"/>
        <v>0</v>
      </c>
    </row>
    <row r="1282" spans="1:34" ht="25" customHeight="1" x14ac:dyDescent="0.25">
      <c r="A1282" s="248">
        <v>0</v>
      </c>
      <c r="B1282" s="274"/>
      <c r="C1282" s="275"/>
      <c r="D1282" s="276"/>
      <c r="E1282" s="276"/>
      <c r="F1282" s="276"/>
      <c r="G1282" s="276"/>
      <c r="H1282" s="276"/>
      <c r="I1282" s="276"/>
      <c r="J1282" s="276"/>
      <c r="K1282" s="367">
        <f t="shared" si="879"/>
        <v>0</v>
      </c>
      <c r="L1282" s="376">
        <f t="shared" si="880"/>
        <v>0</v>
      </c>
      <c r="M1282" s="95"/>
      <c r="O1282" s="77"/>
      <c r="P1282" s="93"/>
      <c r="Q1282" s="96"/>
      <c r="S1282" s="96"/>
      <c r="U1282" s="96"/>
      <c r="V1282" s="96"/>
      <c r="X1282" s="96"/>
      <c r="Z1282" s="96"/>
      <c r="AB1282" s="97"/>
      <c r="AC1282" s="30">
        <f t="shared" si="881"/>
        <v>0</v>
      </c>
      <c r="AD1282" s="30">
        <f t="shared" si="882"/>
        <v>0</v>
      </c>
      <c r="AE1282" s="30">
        <f t="shared" si="883"/>
        <v>0</v>
      </c>
      <c r="AF1282" s="30">
        <f t="shared" si="884"/>
        <v>0</v>
      </c>
      <c r="AG1282" s="18">
        <v>0</v>
      </c>
      <c r="AH1282" s="17">
        <f t="shared" si="886"/>
        <v>0</v>
      </c>
    </row>
    <row r="1283" spans="1:34" ht="25" customHeight="1" x14ac:dyDescent="0.25">
      <c r="A1283" s="248">
        <v>0</v>
      </c>
      <c r="B1283" s="240"/>
      <c r="C1283" s="241"/>
      <c r="D1283" s="263"/>
      <c r="E1283" s="263"/>
      <c r="F1283" s="263"/>
      <c r="G1283" s="263"/>
      <c r="H1283" s="263"/>
      <c r="I1283" s="263"/>
      <c r="J1283" s="263"/>
      <c r="K1283" s="363">
        <f t="shared" si="879"/>
        <v>0</v>
      </c>
      <c r="L1283" s="376">
        <f t="shared" si="880"/>
        <v>0</v>
      </c>
      <c r="M1283" s="95"/>
      <c r="O1283" s="77"/>
      <c r="P1283" s="93"/>
      <c r="Q1283" s="96"/>
      <c r="S1283" s="96"/>
      <c r="U1283" s="96"/>
      <c r="V1283" s="96"/>
      <c r="X1283" s="96"/>
      <c r="Z1283" s="96"/>
      <c r="AB1283" s="97"/>
      <c r="AC1283" s="30">
        <f t="shared" si="881"/>
        <v>0</v>
      </c>
      <c r="AD1283" s="30">
        <f t="shared" si="882"/>
        <v>0</v>
      </c>
      <c r="AE1283" s="30">
        <f t="shared" si="883"/>
        <v>0</v>
      </c>
      <c r="AF1283" s="30">
        <f t="shared" si="884"/>
        <v>0</v>
      </c>
      <c r="AG1283" s="18">
        <v>0</v>
      </c>
      <c r="AH1283" s="17">
        <f t="shared" si="886"/>
        <v>0</v>
      </c>
    </row>
    <row r="1284" spans="1:34" ht="25" customHeight="1" thickBot="1" x14ac:dyDescent="0.3">
      <c r="A1284" s="249"/>
      <c r="B1284" s="250"/>
      <c r="C1284" s="251"/>
      <c r="D1284" s="264"/>
      <c r="E1284" s="264"/>
      <c r="F1284" s="264"/>
      <c r="G1284" s="264"/>
      <c r="H1284" s="264"/>
      <c r="I1284" s="264"/>
      <c r="J1284" s="264"/>
      <c r="K1284" s="379"/>
      <c r="L1284" s="378"/>
      <c r="M1284" s="101"/>
      <c r="N1284" s="102"/>
      <c r="O1284" s="77"/>
      <c r="P1284" s="99"/>
      <c r="Q1284" s="103"/>
      <c r="R1284" s="104"/>
      <c r="S1284" s="103"/>
      <c r="T1284" s="104"/>
      <c r="U1284" s="103"/>
      <c r="V1284" s="103"/>
      <c r="W1284" s="104"/>
      <c r="X1284" s="103"/>
      <c r="Y1284" s="104"/>
      <c r="Z1284" s="103"/>
      <c r="AA1284" s="104"/>
      <c r="AB1284" s="105"/>
      <c r="AC1284" s="33"/>
      <c r="AD1284" s="33"/>
      <c r="AE1284" s="33"/>
      <c r="AF1284" s="33"/>
      <c r="AG1284" s="80"/>
      <c r="AH1284" s="17">
        <f t="shared" si="886"/>
        <v>0</v>
      </c>
    </row>
    <row r="1285" spans="1:34" ht="40" customHeight="1" x14ac:dyDescent="0.25">
      <c r="A1285" s="233" t="s">
        <v>1633</v>
      </c>
      <c r="B1285" s="236"/>
      <c r="C1285" s="237"/>
      <c r="D1285" s="246"/>
      <c r="E1285" s="246"/>
      <c r="F1285" s="246"/>
      <c r="G1285" s="246"/>
      <c r="H1285" s="246"/>
      <c r="I1285" s="246"/>
      <c r="J1285" s="246"/>
      <c r="K1285" s="357"/>
      <c r="L1285" s="376"/>
      <c r="M1285" s="95"/>
      <c r="O1285" s="77"/>
      <c r="P1285" s="106"/>
      <c r="Q1285" s="96"/>
      <c r="S1285" s="96"/>
      <c r="U1285" s="96"/>
      <c r="V1285" s="96"/>
      <c r="X1285" s="96"/>
      <c r="Z1285" s="96"/>
      <c r="AB1285" s="97"/>
      <c r="AC1285" s="30"/>
      <c r="AD1285" s="30"/>
      <c r="AE1285" s="30"/>
      <c r="AF1285" s="30"/>
      <c r="AH1285" s="17">
        <f>IF($L$1286=0,0,1)</f>
        <v>0</v>
      </c>
    </row>
    <row r="1286" spans="1:34" ht="25" customHeight="1" x14ac:dyDescent="0.25">
      <c r="A1286" s="119" t="s">
        <v>188</v>
      </c>
      <c r="B1286" s="238"/>
      <c r="C1286" s="238"/>
      <c r="D1286" s="238"/>
      <c r="E1286" s="238"/>
      <c r="F1286" s="238"/>
      <c r="G1286" s="238"/>
      <c r="H1286" s="238"/>
      <c r="I1286" s="238"/>
      <c r="J1286" s="238"/>
      <c r="K1286" s="372">
        <f t="shared" ref="K1286:K1296" si="887">D1286+E1286+F1286+H1286+J1286</f>
        <v>0</v>
      </c>
      <c r="L1286" s="376">
        <f t="shared" ref="L1286:L1296" si="888">G1286+I1286+K1286</f>
        <v>0</v>
      </c>
      <c r="M1286" s="95"/>
      <c r="O1286" s="77">
        <f>IF(L1286&gt;1,1,0)</f>
        <v>0</v>
      </c>
      <c r="P1286" s="93"/>
      <c r="Q1286" s="96"/>
      <c r="S1286" s="96"/>
      <c r="U1286" s="96"/>
      <c r="V1286" s="96"/>
      <c r="X1286" s="96"/>
      <c r="Z1286" s="96"/>
      <c r="AB1286" s="97"/>
      <c r="AC1286" s="30">
        <f t="shared" ref="AC1286:AC1296" si="889">Q1286</f>
        <v>0</v>
      </c>
      <c r="AD1286" s="30">
        <f t="shared" ref="AD1286:AD1296" si="890">D1286+E1286+F1286+H1286+J1286</f>
        <v>0</v>
      </c>
      <c r="AE1286" s="30">
        <f t="shared" ref="AE1286:AE1296" si="891">G1286</f>
        <v>0</v>
      </c>
      <c r="AF1286" s="30">
        <f t="shared" ref="AF1286:AF1296" si="892">AC1286+AD1286+AE1286</f>
        <v>0</v>
      </c>
      <c r="AG1286" s="18" t="s">
        <v>1634</v>
      </c>
      <c r="AH1286" s="17">
        <f>IF($L$1286=0,0,1)</f>
        <v>0</v>
      </c>
    </row>
    <row r="1287" spans="1:34" ht="25" customHeight="1" x14ac:dyDescent="0.25">
      <c r="A1287" s="119" t="s">
        <v>1635</v>
      </c>
      <c r="B1287" s="238"/>
      <c r="C1287" s="238"/>
      <c r="D1287" s="238"/>
      <c r="E1287" s="238"/>
      <c r="F1287" s="238"/>
      <c r="G1287" s="238"/>
      <c r="H1287" s="238"/>
      <c r="I1287" s="238"/>
      <c r="J1287" s="238"/>
      <c r="K1287" s="372">
        <f t="shared" si="887"/>
        <v>0</v>
      </c>
      <c r="L1287" s="376">
        <f t="shared" si="888"/>
        <v>0</v>
      </c>
      <c r="M1287" s="95"/>
      <c r="O1287" s="77"/>
      <c r="P1287" s="93"/>
      <c r="Q1287" s="96"/>
      <c r="S1287" s="96"/>
      <c r="U1287" s="96"/>
      <c r="V1287" s="96"/>
      <c r="X1287" s="96"/>
      <c r="Z1287" s="96"/>
      <c r="AB1287" s="97"/>
      <c r="AC1287" s="30">
        <f t="shared" si="889"/>
        <v>0</v>
      </c>
      <c r="AD1287" s="30">
        <f t="shared" si="890"/>
        <v>0</v>
      </c>
      <c r="AE1287" s="30">
        <f t="shared" si="891"/>
        <v>0</v>
      </c>
      <c r="AF1287" s="30">
        <f t="shared" si="892"/>
        <v>0</v>
      </c>
      <c r="AG1287" s="18" t="s">
        <v>1636</v>
      </c>
      <c r="AH1287" s="17">
        <f t="shared" ref="AH1287:AH1299" si="893">IF($L$1286=0,0,1)</f>
        <v>0</v>
      </c>
    </row>
    <row r="1288" spans="1:34" ht="25" customHeight="1" x14ac:dyDescent="0.25">
      <c r="A1288" s="119" t="s">
        <v>1637</v>
      </c>
      <c r="B1288" s="238"/>
      <c r="C1288" s="238"/>
      <c r="D1288" s="238"/>
      <c r="E1288" s="238"/>
      <c r="F1288" s="238"/>
      <c r="G1288" s="238"/>
      <c r="H1288" s="238"/>
      <c r="I1288" s="238"/>
      <c r="J1288" s="238"/>
      <c r="K1288" s="372">
        <f t="shared" si="887"/>
        <v>0</v>
      </c>
      <c r="L1288" s="376">
        <f t="shared" si="888"/>
        <v>0</v>
      </c>
      <c r="M1288" s="95"/>
      <c r="O1288" s="77"/>
      <c r="P1288" s="93"/>
      <c r="Q1288" s="96"/>
      <c r="S1288" s="96"/>
      <c r="U1288" s="96"/>
      <c r="V1288" s="96"/>
      <c r="X1288" s="96"/>
      <c r="Z1288" s="96"/>
      <c r="AB1288" s="97"/>
      <c r="AC1288" s="30">
        <f t="shared" si="889"/>
        <v>0</v>
      </c>
      <c r="AD1288" s="30">
        <f t="shared" si="890"/>
        <v>0</v>
      </c>
      <c r="AE1288" s="30">
        <f t="shared" si="891"/>
        <v>0</v>
      </c>
      <c r="AF1288" s="30">
        <f t="shared" si="892"/>
        <v>0</v>
      </c>
      <c r="AG1288" s="18" t="s">
        <v>1638</v>
      </c>
      <c r="AH1288" s="17">
        <f t="shared" si="893"/>
        <v>0</v>
      </c>
    </row>
    <row r="1289" spans="1:34" ht="25" customHeight="1" x14ac:dyDescent="0.25">
      <c r="A1289" s="119" t="s">
        <v>1639</v>
      </c>
      <c r="B1289" s="274"/>
      <c r="C1289" s="274"/>
      <c r="D1289" s="274"/>
      <c r="E1289" s="274"/>
      <c r="F1289" s="274"/>
      <c r="G1289" s="274"/>
      <c r="H1289" s="274"/>
      <c r="I1289" s="274"/>
      <c r="J1289" s="274"/>
      <c r="K1289" s="383">
        <f t="shared" si="887"/>
        <v>0</v>
      </c>
      <c r="L1289" s="376">
        <f t="shared" si="888"/>
        <v>0</v>
      </c>
      <c r="M1289" s="95"/>
      <c r="O1289" s="77"/>
      <c r="P1289" s="93"/>
      <c r="Q1289" s="96"/>
      <c r="S1289" s="96"/>
      <c r="U1289" s="96"/>
      <c r="V1289" s="96"/>
      <c r="X1289" s="96"/>
      <c r="Z1289" s="96"/>
      <c r="AB1289" s="97"/>
      <c r="AC1289" s="30">
        <f t="shared" si="889"/>
        <v>0</v>
      </c>
      <c r="AD1289" s="30">
        <f t="shared" si="890"/>
        <v>0</v>
      </c>
      <c r="AE1289" s="30">
        <f t="shared" si="891"/>
        <v>0</v>
      </c>
      <c r="AF1289" s="30">
        <f t="shared" si="892"/>
        <v>0</v>
      </c>
      <c r="AG1289" s="18" t="s">
        <v>1640</v>
      </c>
      <c r="AH1289" s="17">
        <f t="shared" si="893"/>
        <v>0</v>
      </c>
    </row>
    <row r="1290" spans="1:34" ht="25" customHeight="1" x14ac:dyDescent="0.25">
      <c r="A1290" s="119" t="s">
        <v>1641</v>
      </c>
      <c r="B1290" s="274"/>
      <c r="C1290" s="274"/>
      <c r="D1290" s="274"/>
      <c r="E1290" s="274"/>
      <c r="F1290" s="274"/>
      <c r="G1290" s="274"/>
      <c r="H1290" s="274"/>
      <c r="I1290" s="274"/>
      <c r="J1290" s="274"/>
      <c r="K1290" s="383">
        <f t="shared" si="887"/>
        <v>0</v>
      </c>
      <c r="L1290" s="376">
        <f t="shared" si="888"/>
        <v>0</v>
      </c>
      <c r="M1290" s="95"/>
      <c r="O1290" s="77"/>
      <c r="P1290" s="93"/>
      <c r="Q1290" s="96"/>
      <c r="S1290" s="96"/>
      <c r="U1290" s="96"/>
      <c r="V1290" s="96"/>
      <c r="X1290" s="96"/>
      <c r="Z1290" s="96"/>
      <c r="AB1290" s="97"/>
      <c r="AC1290" s="30">
        <f t="shared" si="889"/>
        <v>0</v>
      </c>
      <c r="AD1290" s="30">
        <f t="shared" si="890"/>
        <v>0</v>
      </c>
      <c r="AE1290" s="30">
        <f t="shared" si="891"/>
        <v>0</v>
      </c>
      <c r="AF1290" s="30">
        <f t="shared" si="892"/>
        <v>0</v>
      </c>
      <c r="AG1290" s="18" t="s">
        <v>1642</v>
      </c>
      <c r="AH1290" s="17">
        <f t="shared" si="893"/>
        <v>0</v>
      </c>
    </row>
    <row r="1291" spans="1:34" ht="25" customHeight="1" x14ac:dyDescent="0.25">
      <c r="A1291" s="119" t="s">
        <v>1643</v>
      </c>
      <c r="B1291" s="274"/>
      <c r="C1291" s="274"/>
      <c r="D1291" s="274"/>
      <c r="E1291" s="274"/>
      <c r="F1291" s="274"/>
      <c r="G1291" s="274"/>
      <c r="H1291" s="274"/>
      <c r="I1291" s="274"/>
      <c r="J1291" s="274"/>
      <c r="K1291" s="383">
        <f t="shared" si="887"/>
        <v>0</v>
      </c>
      <c r="L1291" s="376">
        <f t="shared" si="888"/>
        <v>0</v>
      </c>
      <c r="M1291" s="95"/>
      <c r="O1291" s="77"/>
      <c r="P1291" s="93"/>
      <c r="Q1291" s="96"/>
      <c r="S1291" s="96"/>
      <c r="U1291" s="96"/>
      <c r="V1291" s="96"/>
      <c r="X1291" s="96"/>
      <c r="Z1291" s="96"/>
      <c r="AB1291" s="97"/>
      <c r="AC1291" s="30">
        <f t="shared" si="889"/>
        <v>0</v>
      </c>
      <c r="AD1291" s="30">
        <f t="shared" si="890"/>
        <v>0</v>
      </c>
      <c r="AE1291" s="30">
        <f t="shared" si="891"/>
        <v>0</v>
      </c>
      <c r="AF1291" s="30">
        <f t="shared" si="892"/>
        <v>0</v>
      </c>
      <c r="AG1291" s="18" t="s">
        <v>1644</v>
      </c>
      <c r="AH1291" s="17">
        <f t="shared" si="893"/>
        <v>0</v>
      </c>
    </row>
    <row r="1292" spans="1:34" ht="25" customHeight="1" x14ac:dyDescent="0.25">
      <c r="A1292" s="119" t="s">
        <v>1645</v>
      </c>
      <c r="B1292" s="274"/>
      <c r="C1292" s="274"/>
      <c r="D1292" s="274"/>
      <c r="E1292" s="274"/>
      <c r="F1292" s="274"/>
      <c r="G1292" s="274"/>
      <c r="H1292" s="274"/>
      <c r="I1292" s="274"/>
      <c r="J1292" s="274"/>
      <c r="K1292" s="383">
        <f t="shared" si="887"/>
        <v>0</v>
      </c>
      <c r="L1292" s="376">
        <f t="shared" si="888"/>
        <v>0</v>
      </c>
      <c r="M1292" s="95"/>
      <c r="O1292" s="77"/>
      <c r="P1292" s="93"/>
      <c r="Q1292" s="96"/>
      <c r="S1292" s="96"/>
      <c r="U1292" s="96"/>
      <c r="V1292" s="96"/>
      <c r="X1292" s="96"/>
      <c r="Z1292" s="96"/>
      <c r="AB1292" s="97"/>
      <c r="AC1292" s="30">
        <f t="shared" si="889"/>
        <v>0</v>
      </c>
      <c r="AD1292" s="30">
        <f t="shared" si="890"/>
        <v>0</v>
      </c>
      <c r="AE1292" s="30">
        <f t="shared" si="891"/>
        <v>0</v>
      </c>
      <c r="AF1292" s="30">
        <f t="shared" si="892"/>
        <v>0</v>
      </c>
      <c r="AG1292" s="18" t="s">
        <v>1646</v>
      </c>
      <c r="AH1292" s="17">
        <f t="shared" si="893"/>
        <v>0</v>
      </c>
    </row>
    <row r="1293" spans="1:34" ht="25" customHeight="1" x14ac:dyDescent="0.25">
      <c r="A1293" s="119" t="s">
        <v>1647</v>
      </c>
      <c r="B1293" s="274"/>
      <c r="C1293" s="274"/>
      <c r="D1293" s="274"/>
      <c r="E1293" s="274"/>
      <c r="F1293" s="274"/>
      <c r="G1293" s="274"/>
      <c r="H1293" s="274"/>
      <c r="I1293" s="274"/>
      <c r="J1293" s="274"/>
      <c r="K1293" s="383">
        <f t="shared" si="887"/>
        <v>0</v>
      </c>
      <c r="L1293" s="376">
        <f t="shared" si="888"/>
        <v>0</v>
      </c>
      <c r="M1293" s="95"/>
      <c r="O1293" s="77"/>
      <c r="P1293" s="93"/>
      <c r="Q1293" s="96"/>
      <c r="S1293" s="96"/>
      <c r="U1293" s="96"/>
      <c r="V1293" s="96"/>
      <c r="X1293" s="96"/>
      <c r="Z1293" s="96"/>
      <c r="AB1293" s="97"/>
      <c r="AC1293" s="30">
        <f t="shared" si="889"/>
        <v>0</v>
      </c>
      <c r="AD1293" s="30">
        <f t="shared" si="890"/>
        <v>0</v>
      </c>
      <c r="AE1293" s="30">
        <f t="shared" si="891"/>
        <v>0</v>
      </c>
      <c r="AF1293" s="30">
        <f t="shared" si="892"/>
        <v>0</v>
      </c>
      <c r="AG1293" s="18" t="s">
        <v>1648</v>
      </c>
      <c r="AH1293" s="17">
        <f t="shared" si="893"/>
        <v>0</v>
      </c>
    </row>
    <row r="1294" spans="1:34" ht="25" customHeight="1" x14ac:dyDescent="0.25">
      <c r="A1294" s="248">
        <v>0</v>
      </c>
      <c r="B1294" s="274"/>
      <c r="C1294" s="275"/>
      <c r="D1294" s="276"/>
      <c r="E1294" s="276"/>
      <c r="F1294" s="276"/>
      <c r="G1294" s="276"/>
      <c r="H1294" s="276"/>
      <c r="I1294" s="276"/>
      <c r="J1294" s="276"/>
      <c r="K1294" s="367">
        <f t="shared" si="887"/>
        <v>0</v>
      </c>
      <c r="L1294" s="376">
        <f t="shared" si="888"/>
        <v>0</v>
      </c>
      <c r="M1294" s="95"/>
      <c r="O1294" s="77"/>
      <c r="P1294" s="93"/>
      <c r="Q1294" s="96"/>
      <c r="S1294" s="96"/>
      <c r="U1294" s="96"/>
      <c r="V1294" s="96"/>
      <c r="X1294" s="96"/>
      <c r="Z1294" s="96"/>
      <c r="AB1294" s="97"/>
      <c r="AC1294" s="30">
        <f t="shared" si="889"/>
        <v>0</v>
      </c>
      <c r="AD1294" s="30">
        <f t="shared" si="890"/>
        <v>0</v>
      </c>
      <c r="AE1294" s="30">
        <f t="shared" si="891"/>
        <v>0</v>
      </c>
      <c r="AF1294" s="30">
        <f t="shared" si="892"/>
        <v>0</v>
      </c>
      <c r="AG1294" s="18">
        <v>0</v>
      </c>
      <c r="AH1294" s="17">
        <f t="shared" si="893"/>
        <v>0</v>
      </c>
    </row>
    <row r="1295" spans="1:34" ht="25" customHeight="1" x14ac:dyDescent="0.25">
      <c r="A1295" s="248">
        <v>0</v>
      </c>
      <c r="B1295" s="274"/>
      <c r="C1295" s="275"/>
      <c r="D1295" s="276"/>
      <c r="E1295" s="276"/>
      <c r="F1295" s="276"/>
      <c r="G1295" s="276"/>
      <c r="H1295" s="276"/>
      <c r="I1295" s="276"/>
      <c r="J1295" s="276"/>
      <c r="K1295" s="367">
        <f t="shared" si="887"/>
        <v>0</v>
      </c>
      <c r="L1295" s="376">
        <f t="shared" si="888"/>
        <v>0</v>
      </c>
      <c r="M1295" s="95"/>
      <c r="O1295" s="77"/>
      <c r="P1295" s="93"/>
      <c r="Q1295" s="96"/>
      <c r="S1295" s="96"/>
      <c r="U1295" s="96"/>
      <c r="V1295" s="96"/>
      <c r="X1295" s="96"/>
      <c r="Z1295" s="96"/>
      <c r="AB1295" s="97"/>
      <c r="AC1295" s="30">
        <f t="shared" si="889"/>
        <v>0</v>
      </c>
      <c r="AD1295" s="30">
        <f t="shared" si="890"/>
        <v>0</v>
      </c>
      <c r="AE1295" s="30">
        <f t="shared" si="891"/>
        <v>0</v>
      </c>
      <c r="AF1295" s="30">
        <f t="shared" si="892"/>
        <v>0</v>
      </c>
      <c r="AG1295" s="18">
        <v>0</v>
      </c>
      <c r="AH1295" s="17">
        <f t="shared" si="893"/>
        <v>0</v>
      </c>
    </row>
    <row r="1296" spans="1:34" ht="25" customHeight="1" x14ac:dyDescent="0.25">
      <c r="A1296" s="248">
        <v>0</v>
      </c>
      <c r="B1296" s="274"/>
      <c r="C1296" s="275"/>
      <c r="D1296" s="276"/>
      <c r="E1296" s="276"/>
      <c r="F1296" s="276"/>
      <c r="G1296" s="276"/>
      <c r="H1296" s="276"/>
      <c r="I1296" s="276"/>
      <c r="J1296" s="276"/>
      <c r="K1296" s="367">
        <f t="shared" si="887"/>
        <v>0</v>
      </c>
      <c r="L1296" s="376">
        <f t="shared" si="888"/>
        <v>0</v>
      </c>
      <c r="M1296" s="95"/>
      <c r="O1296" s="77"/>
      <c r="P1296" s="93"/>
      <c r="Q1296" s="96"/>
      <c r="S1296" s="96"/>
      <c r="U1296" s="96"/>
      <c r="V1296" s="96"/>
      <c r="X1296" s="96"/>
      <c r="Z1296" s="96"/>
      <c r="AB1296" s="97"/>
      <c r="AC1296" s="30">
        <f t="shared" si="889"/>
        <v>0</v>
      </c>
      <c r="AD1296" s="30">
        <f t="shared" si="890"/>
        <v>0</v>
      </c>
      <c r="AE1296" s="30">
        <f t="shared" si="891"/>
        <v>0</v>
      </c>
      <c r="AF1296" s="30">
        <f t="shared" si="892"/>
        <v>0</v>
      </c>
      <c r="AG1296" s="18">
        <v>0</v>
      </c>
      <c r="AH1296" s="17">
        <f t="shared" si="893"/>
        <v>0</v>
      </c>
    </row>
    <row r="1297" spans="1:34" s="66" customFormat="1" ht="25" customHeight="1" x14ac:dyDescent="0.25">
      <c r="A1297" s="252" t="s">
        <v>235</v>
      </c>
      <c r="B1297" s="253" t="str">
        <f>IF(B1286-B1287-B1288=0,"OK","OUT OF BALANCE BY")</f>
        <v>OK</v>
      </c>
      <c r="C1297" s="254" t="str">
        <f t="shared" ref="C1297:L1297" si="894">IF(C1286-C1287-C1288=0,"OK","OUT OF BALANCE BY")</f>
        <v>OK</v>
      </c>
      <c r="D1297" s="268" t="str">
        <f t="shared" si="894"/>
        <v>OK</v>
      </c>
      <c r="E1297" s="268" t="str">
        <f t="shared" si="894"/>
        <v>OK</v>
      </c>
      <c r="F1297" s="268" t="str">
        <f t="shared" si="894"/>
        <v>OK</v>
      </c>
      <c r="G1297" s="268" t="str">
        <f t="shared" si="894"/>
        <v>OK</v>
      </c>
      <c r="H1297" s="268" t="str">
        <f t="shared" si="894"/>
        <v>OK</v>
      </c>
      <c r="I1297" s="268" t="str">
        <f t="shared" si="894"/>
        <v>OK</v>
      </c>
      <c r="J1297" s="268" t="str">
        <f t="shared" si="894"/>
        <v>OK</v>
      </c>
      <c r="K1297" s="364" t="str">
        <f t="shared" si="894"/>
        <v>OK</v>
      </c>
      <c r="L1297" s="380" t="str">
        <f t="shared" si="894"/>
        <v>OK</v>
      </c>
      <c r="M1297" s="109"/>
      <c r="O1297" s="77"/>
      <c r="P1297" s="96"/>
      <c r="Q1297" s="110"/>
      <c r="S1297" s="110"/>
      <c r="U1297" s="110"/>
      <c r="V1297" s="110"/>
      <c r="X1297" s="110"/>
      <c r="Z1297" s="110"/>
      <c r="AB1297" s="111"/>
      <c r="AC1297" s="35" t="str">
        <f t="shared" ref="AC1297:AF1297" si="895">IF(AC1286-AC1287-AC1288=0,"OK","OUT OF BALANCE BY")</f>
        <v>OK</v>
      </c>
      <c r="AD1297" s="35" t="str">
        <f t="shared" si="895"/>
        <v>OK</v>
      </c>
      <c r="AE1297" s="35" t="str">
        <f t="shared" si="895"/>
        <v>OK</v>
      </c>
      <c r="AF1297" s="35" t="str">
        <f t="shared" si="895"/>
        <v>OK</v>
      </c>
      <c r="AG1297" s="18"/>
      <c r="AH1297" s="17">
        <f t="shared" si="893"/>
        <v>0</v>
      </c>
    </row>
    <row r="1298" spans="1:34" s="66" customFormat="1" ht="25" customHeight="1" x14ac:dyDescent="0.25">
      <c r="A1298" s="252"/>
      <c r="B1298" s="240">
        <f>B1286-B1287-B1288</f>
        <v>0</v>
      </c>
      <c r="C1298" s="241">
        <f t="shared" ref="C1298:L1298" si="896">C1286-C1287-C1288</f>
        <v>0</v>
      </c>
      <c r="D1298" s="263">
        <f t="shared" si="896"/>
        <v>0</v>
      </c>
      <c r="E1298" s="263">
        <f t="shared" si="896"/>
        <v>0</v>
      </c>
      <c r="F1298" s="263">
        <f t="shared" si="896"/>
        <v>0</v>
      </c>
      <c r="G1298" s="263">
        <f t="shared" si="896"/>
        <v>0</v>
      </c>
      <c r="H1298" s="263">
        <f t="shared" si="896"/>
        <v>0</v>
      </c>
      <c r="I1298" s="263">
        <f t="shared" si="896"/>
        <v>0</v>
      </c>
      <c r="J1298" s="263">
        <f t="shared" si="896"/>
        <v>0</v>
      </c>
      <c r="K1298" s="363">
        <f t="shared" si="896"/>
        <v>0</v>
      </c>
      <c r="L1298" s="376">
        <f t="shared" si="896"/>
        <v>0</v>
      </c>
      <c r="M1298" s="109"/>
      <c r="O1298" s="77"/>
      <c r="P1298" s="96"/>
      <c r="Q1298" s="96"/>
      <c r="R1298" s="17"/>
      <c r="S1298" s="96"/>
      <c r="T1298" s="17"/>
      <c r="U1298" s="96"/>
      <c r="V1298" s="96"/>
      <c r="W1298" s="17"/>
      <c r="X1298" s="96"/>
      <c r="Y1298" s="17"/>
      <c r="Z1298" s="96"/>
      <c r="AA1298" s="17"/>
      <c r="AB1298" s="97"/>
      <c r="AC1298" s="30">
        <f t="shared" ref="AC1298:AF1298" si="897">AC1286-AC1287-AC1288</f>
        <v>0</v>
      </c>
      <c r="AD1298" s="30">
        <f t="shared" si="897"/>
        <v>0</v>
      </c>
      <c r="AE1298" s="30">
        <f t="shared" si="897"/>
        <v>0</v>
      </c>
      <c r="AF1298" s="30">
        <f t="shared" si="897"/>
        <v>0</v>
      </c>
      <c r="AG1298" s="18"/>
      <c r="AH1298" s="17">
        <f t="shared" si="893"/>
        <v>0</v>
      </c>
    </row>
    <row r="1299" spans="1:34" ht="25" customHeight="1" thickBot="1" x14ac:dyDescent="0.3">
      <c r="A1299" s="249"/>
      <c r="B1299" s="250"/>
      <c r="C1299" s="251"/>
      <c r="D1299" s="264"/>
      <c r="E1299" s="264"/>
      <c r="F1299" s="264"/>
      <c r="G1299" s="264"/>
      <c r="H1299" s="264"/>
      <c r="I1299" s="264"/>
      <c r="J1299" s="264"/>
      <c r="K1299" s="379"/>
      <c r="L1299" s="378"/>
      <c r="M1299" s="101"/>
      <c r="N1299" s="102"/>
      <c r="O1299" s="77"/>
      <c r="P1299" s="99"/>
      <c r="Q1299" s="103"/>
      <c r="R1299" s="104"/>
      <c r="S1299" s="103"/>
      <c r="T1299" s="104"/>
      <c r="U1299" s="103"/>
      <c r="V1299" s="103"/>
      <c r="W1299" s="104"/>
      <c r="X1299" s="103"/>
      <c r="Y1299" s="104"/>
      <c r="Z1299" s="103"/>
      <c r="AA1299" s="104"/>
      <c r="AB1299" s="105"/>
      <c r="AC1299" s="33"/>
      <c r="AD1299" s="33"/>
      <c r="AE1299" s="33"/>
      <c r="AF1299" s="33"/>
      <c r="AG1299" s="80"/>
      <c r="AH1299" s="17">
        <f t="shared" si="893"/>
        <v>0</v>
      </c>
    </row>
    <row r="1300" spans="1:34" ht="40" customHeight="1" x14ac:dyDescent="0.25">
      <c r="A1300" s="235" t="s">
        <v>1649</v>
      </c>
      <c r="B1300" s="236"/>
      <c r="C1300" s="237"/>
      <c r="D1300" s="246"/>
      <c r="E1300" s="246"/>
      <c r="F1300" s="246"/>
      <c r="G1300" s="246"/>
      <c r="H1300" s="246"/>
      <c r="I1300" s="246"/>
      <c r="J1300" s="246"/>
      <c r="K1300" s="357"/>
      <c r="L1300" s="376"/>
      <c r="M1300" s="95"/>
      <c r="O1300" s="77"/>
      <c r="P1300" s="107"/>
      <c r="Q1300" s="96"/>
      <c r="S1300" s="96"/>
      <c r="U1300" s="96"/>
      <c r="V1300" s="96"/>
      <c r="X1300" s="96"/>
      <c r="Z1300" s="96"/>
      <c r="AB1300" s="97"/>
      <c r="AC1300" s="30"/>
      <c r="AD1300" s="30"/>
      <c r="AE1300" s="30"/>
      <c r="AF1300" s="30"/>
      <c r="AH1300" s="17">
        <f>IF($L$1301=0,0,1)</f>
        <v>0</v>
      </c>
    </row>
    <row r="1301" spans="1:34" ht="25" customHeight="1" x14ac:dyDescent="0.25">
      <c r="A1301" s="119" t="s">
        <v>188</v>
      </c>
      <c r="B1301" s="238"/>
      <c r="C1301" s="238"/>
      <c r="D1301" s="238"/>
      <c r="E1301" s="238"/>
      <c r="F1301" s="238"/>
      <c r="G1301" s="238"/>
      <c r="H1301" s="238"/>
      <c r="I1301" s="238"/>
      <c r="J1301" s="238"/>
      <c r="K1301" s="372">
        <f t="shared" ref="K1301:K1307" si="898">D1301+E1301+F1301+H1301+J1301</f>
        <v>0</v>
      </c>
      <c r="L1301" s="376">
        <f t="shared" ref="L1301:L1307" si="899">G1301+I1301+K1301</f>
        <v>0</v>
      </c>
      <c r="M1301" s="95"/>
      <c r="O1301" s="77">
        <f>IF(L1301&gt;1,1,0)</f>
        <v>0</v>
      </c>
      <c r="P1301" s="93"/>
      <c r="Q1301" s="96"/>
      <c r="S1301" s="96"/>
      <c r="U1301" s="96"/>
      <c r="V1301" s="96"/>
      <c r="X1301" s="96"/>
      <c r="Z1301" s="96"/>
      <c r="AB1301" s="97"/>
      <c r="AC1301" s="30">
        <f t="shared" ref="AC1301:AC1307" si="900">Q1301</f>
        <v>0</v>
      </c>
      <c r="AD1301" s="30">
        <f t="shared" ref="AD1301:AD1307" si="901">D1301+E1301+F1301+H1301+J1301</f>
        <v>0</v>
      </c>
      <c r="AE1301" s="30">
        <f t="shared" ref="AE1301:AE1307" si="902">G1301</f>
        <v>0</v>
      </c>
      <c r="AF1301" s="30">
        <f t="shared" ref="AF1301:AF1307" si="903">AC1301+AD1301+AE1301</f>
        <v>0</v>
      </c>
      <c r="AG1301" s="18" t="s">
        <v>1650</v>
      </c>
      <c r="AH1301" s="17">
        <f>IF($L$1301=0,0,1)</f>
        <v>0</v>
      </c>
    </row>
    <row r="1302" spans="1:34" ht="25" customHeight="1" x14ac:dyDescent="0.25">
      <c r="A1302" s="370" t="s">
        <v>1651</v>
      </c>
      <c r="B1302" s="372">
        <f t="shared" ref="B1302:J1302" si="904">B1301</f>
        <v>0</v>
      </c>
      <c r="C1302" s="372">
        <f t="shared" si="904"/>
        <v>0</v>
      </c>
      <c r="D1302" s="372">
        <f t="shared" si="904"/>
        <v>0</v>
      </c>
      <c r="E1302" s="372">
        <f t="shared" si="904"/>
        <v>0</v>
      </c>
      <c r="F1302" s="372">
        <f t="shared" si="904"/>
        <v>0</v>
      </c>
      <c r="G1302" s="372">
        <f t="shared" si="904"/>
        <v>0</v>
      </c>
      <c r="H1302" s="372">
        <f t="shared" si="904"/>
        <v>0</v>
      </c>
      <c r="I1302" s="372">
        <f t="shared" si="904"/>
        <v>0</v>
      </c>
      <c r="J1302" s="372">
        <f t="shared" si="904"/>
        <v>0</v>
      </c>
      <c r="K1302" s="372">
        <f t="shared" si="898"/>
        <v>0</v>
      </c>
      <c r="L1302" s="376">
        <f t="shared" si="899"/>
        <v>0</v>
      </c>
      <c r="M1302" s="95"/>
      <c r="O1302" s="77"/>
      <c r="P1302" s="93"/>
      <c r="Q1302" s="96"/>
      <c r="S1302" s="96"/>
      <c r="U1302" s="96"/>
      <c r="V1302" s="96"/>
      <c r="X1302" s="96"/>
      <c r="Z1302" s="96"/>
      <c r="AB1302" s="97"/>
      <c r="AC1302" s="30">
        <f t="shared" si="900"/>
        <v>0</v>
      </c>
      <c r="AD1302" s="30">
        <f t="shared" si="901"/>
        <v>0</v>
      </c>
      <c r="AE1302" s="30">
        <f t="shared" si="902"/>
        <v>0</v>
      </c>
      <c r="AF1302" s="30">
        <f t="shared" si="903"/>
        <v>0</v>
      </c>
      <c r="AG1302" s="18" t="s">
        <v>1652</v>
      </c>
      <c r="AH1302" s="17">
        <f t="shared" ref="AH1302:AH1310" si="905">IF($L$1301=0,0,1)</f>
        <v>0</v>
      </c>
    </row>
    <row r="1303" spans="1:34" ht="25" customHeight="1" x14ac:dyDescent="0.25">
      <c r="A1303" s="119" t="s">
        <v>1653</v>
      </c>
      <c r="B1303" s="238"/>
      <c r="C1303" s="238"/>
      <c r="D1303" s="238"/>
      <c r="E1303" s="238"/>
      <c r="F1303" s="238"/>
      <c r="G1303" s="238"/>
      <c r="H1303" s="238"/>
      <c r="I1303" s="238"/>
      <c r="J1303" s="238"/>
      <c r="K1303" s="372">
        <f t="shared" si="898"/>
        <v>0</v>
      </c>
      <c r="L1303" s="376">
        <f t="shared" si="899"/>
        <v>0</v>
      </c>
      <c r="M1303" s="95"/>
      <c r="O1303" s="77"/>
      <c r="P1303" s="93"/>
      <c r="Q1303" s="96"/>
      <c r="S1303" s="96"/>
      <c r="U1303" s="96"/>
      <c r="V1303" s="96"/>
      <c r="X1303" s="96"/>
      <c r="Z1303" s="96"/>
      <c r="AB1303" s="97"/>
      <c r="AC1303" s="30">
        <f t="shared" si="900"/>
        <v>0</v>
      </c>
      <c r="AD1303" s="30">
        <f t="shared" si="901"/>
        <v>0</v>
      </c>
      <c r="AE1303" s="30">
        <f t="shared" si="902"/>
        <v>0</v>
      </c>
      <c r="AF1303" s="30">
        <f t="shared" si="903"/>
        <v>0</v>
      </c>
      <c r="AG1303" s="18" t="s">
        <v>1654</v>
      </c>
      <c r="AH1303" s="17">
        <f t="shared" si="905"/>
        <v>0</v>
      </c>
    </row>
    <row r="1304" spans="1:34" ht="25" customHeight="1" x14ac:dyDescent="0.25">
      <c r="A1304" s="119" t="s">
        <v>1203</v>
      </c>
      <c r="B1304" s="240"/>
      <c r="C1304" s="240"/>
      <c r="D1304" s="240"/>
      <c r="E1304" s="240"/>
      <c r="F1304" s="240"/>
      <c r="G1304" s="240"/>
      <c r="H1304" s="240"/>
      <c r="I1304" s="240"/>
      <c r="J1304" s="240"/>
      <c r="K1304" s="366">
        <f t="shared" si="898"/>
        <v>0</v>
      </c>
      <c r="L1304" s="376">
        <f t="shared" si="899"/>
        <v>0</v>
      </c>
      <c r="M1304" s="95"/>
      <c r="O1304" s="77"/>
      <c r="P1304" s="93"/>
      <c r="Q1304" s="96"/>
      <c r="S1304" s="96"/>
      <c r="U1304" s="96"/>
      <c r="V1304" s="96"/>
      <c r="X1304" s="96"/>
      <c r="Z1304" s="96"/>
      <c r="AB1304" s="97"/>
      <c r="AC1304" s="30">
        <f t="shared" si="900"/>
        <v>0</v>
      </c>
      <c r="AD1304" s="30">
        <f t="shared" si="901"/>
        <v>0</v>
      </c>
      <c r="AE1304" s="30">
        <f t="shared" si="902"/>
        <v>0</v>
      </c>
      <c r="AF1304" s="30">
        <f t="shared" si="903"/>
        <v>0</v>
      </c>
      <c r="AG1304" s="18" t="s">
        <v>1655</v>
      </c>
      <c r="AH1304" s="17">
        <f t="shared" si="905"/>
        <v>0</v>
      </c>
    </row>
    <row r="1305" spans="1:34" ht="25" customHeight="1" x14ac:dyDescent="0.25">
      <c r="A1305" s="248">
        <v>0</v>
      </c>
      <c r="B1305" s="240"/>
      <c r="C1305" s="241"/>
      <c r="D1305" s="263"/>
      <c r="E1305" s="263"/>
      <c r="F1305" s="263"/>
      <c r="G1305" s="263"/>
      <c r="H1305" s="263"/>
      <c r="I1305" s="263"/>
      <c r="J1305" s="263"/>
      <c r="K1305" s="363">
        <f t="shared" si="898"/>
        <v>0</v>
      </c>
      <c r="L1305" s="376">
        <f t="shared" si="899"/>
        <v>0</v>
      </c>
      <c r="M1305" s="95"/>
      <c r="O1305" s="77"/>
      <c r="P1305" s="93"/>
      <c r="Q1305" s="96"/>
      <c r="S1305" s="96"/>
      <c r="U1305" s="96"/>
      <c r="V1305" s="96"/>
      <c r="X1305" s="96"/>
      <c r="Z1305" s="96"/>
      <c r="AB1305" s="97"/>
      <c r="AC1305" s="30">
        <f t="shared" si="900"/>
        <v>0</v>
      </c>
      <c r="AD1305" s="30">
        <f t="shared" si="901"/>
        <v>0</v>
      </c>
      <c r="AE1305" s="30">
        <f t="shared" si="902"/>
        <v>0</v>
      </c>
      <c r="AF1305" s="30">
        <f t="shared" si="903"/>
        <v>0</v>
      </c>
      <c r="AG1305" s="18">
        <v>0</v>
      </c>
      <c r="AH1305" s="17">
        <f t="shared" si="905"/>
        <v>0</v>
      </c>
    </row>
    <row r="1306" spans="1:34" ht="25" customHeight="1" x14ac:dyDescent="0.25">
      <c r="A1306" s="248">
        <v>0</v>
      </c>
      <c r="B1306" s="240"/>
      <c r="C1306" s="241"/>
      <c r="D1306" s="263"/>
      <c r="E1306" s="263"/>
      <c r="F1306" s="263"/>
      <c r="G1306" s="263"/>
      <c r="H1306" s="263"/>
      <c r="I1306" s="263"/>
      <c r="J1306" s="263"/>
      <c r="K1306" s="363">
        <f t="shared" si="898"/>
        <v>0</v>
      </c>
      <c r="L1306" s="376">
        <f t="shared" si="899"/>
        <v>0</v>
      </c>
      <c r="M1306" s="95"/>
      <c r="O1306" s="77"/>
      <c r="P1306" s="93"/>
      <c r="Q1306" s="96"/>
      <c r="S1306" s="96"/>
      <c r="U1306" s="96"/>
      <c r="V1306" s="96"/>
      <c r="X1306" s="96"/>
      <c r="Z1306" s="96"/>
      <c r="AB1306" s="97"/>
      <c r="AC1306" s="30">
        <f t="shared" si="900"/>
        <v>0</v>
      </c>
      <c r="AD1306" s="30">
        <f t="shared" si="901"/>
        <v>0</v>
      </c>
      <c r="AE1306" s="30">
        <f t="shared" si="902"/>
        <v>0</v>
      </c>
      <c r="AF1306" s="30">
        <f t="shared" si="903"/>
        <v>0</v>
      </c>
      <c r="AG1306" s="18">
        <v>0</v>
      </c>
      <c r="AH1306" s="17">
        <f t="shared" si="905"/>
        <v>0</v>
      </c>
    </row>
    <row r="1307" spans="1:34" ht="25" customHeight="1" x14ac:dyDescent="0.25">
      <c r="A1307" s="248">
        <v>0</v>
      </c>
      <c r="B1307" s="240"/>
      <c r="C1307" s="241"/>
      <c r="D1307" s="263"/>
      <c r="E1307" s="263"/>
      <c r="F1307" s="263"/>
      <c r="G1307" s="263"/>
      <c r="H1307" s="263"/>
      <c r="I1307" s="263"/>
      <c r="J1307" s="263"/>
      <c r="K1307" s="363">
        <f t="shared" si="898"/>
        <v>0</v>
      </c>
      <c r="L1307" s="376">
        <f t="shared" si="899"/>
        <v>0</v>
      </c>
      <c r="M1307" s="95"/>
      <c r="O1307" s="77"/>
      <c r="P1307" s="93"/>
      <c r="Q1307" s="96"/>
      <c r="S1307" s="96"/>
      <c r="U1307" s="96"/>
      <c r="V1307" s="96"/>
      <c r="X1307" s="96"/>
      <c r="Z1307" s="96"/>
      <c r="AB1307" s="97"/>
      <c r="AC1307" s="30">
        <f t="shared" si="900"/>
        <v>0</v>
      </c>
      <c r="AD1307" s="30">
        <f t="shared" si="901"/>
        <v>0</v>
      </c>
      <c r="AE1307" s="30">
        <f t="shared" si="902"/>
        <v>0</v>
      </c>
      <c r="AF1307" s="30">
        <f t="shared" si="903"/>
        <v>0</v>
      </c>
      <c r="AG1307" s="18">
        <v>0</v>
      </c>
      <c r="AH1307" s="17">
        <f t="shared" si="905"/>
        <v>0</v>
      </c>
    </row>
    <row r="1308" spans="1:34" s="66" customFormat="1" ht="25" customHeight="1" x14ac:dyDescent="0.25">
      <c r="A1308" s="252" t="s">
        <v>208</v>
      </c>
      <c r="B1308" s="253" t="str">
        <f>IF(B1301-B1303-B1304=0,"OK","OUT OF BALANCE BY")</f>
        <v>OK</v>
      </c>
      <c r="C1308" s="254" t="str">
        <f t="shared" ref="C1308:L1308" si="906">IF(C1301-C1303-C1304=0,"OK","OUT OF BALANCE BY")</f>
        <v>OK</v>
      </c>
      <c r="D1308" s="268" t="str">
        <f t="shared" si="906"/>
        <v>OK</v>
      </c>
      <c r="E1308" s="268" t="str">
        <f t="shared" si="906"/>
        <v>OK</v>
      </c>
      <c r="F1308" s="268" t="str">
        <f t="shared" si="906"/>
        <v>OK</v>
      </c>
      <c r="G1308" s="268" t="str">
        <f t="shared" si="906"/>
        <v>OK</v>
      </c>
      <c r="H1308" s="268" t="str">
        <f t="shared" si="906"/>
        <v>OK</v>
      </c>
      <c r="I1308" s="268" t="str">
        <f t="shared" si="906"/>
        <v>OK</v>
      </c>
      <c r="J1308" s="268" t="str">
        <f t="shared" si="906"/>
        <v>OK</v>
      </c>
      <c r="K1308" s="364" t="str">
        <f t="shared" si="906"/>
        <v>OK</v>
      </c>
      <c r="L1308" s="380" t="str">
        <f t="shared" si="906"/>
        <v>OK</v>
      </c>
      <c r="M1308" s="109"/>
      <c r="O1308" s="77"/>
      <c r="P1308" s="96"/>
      <c r="Q1308" s="110"/>
      <c r="S1308" s="110"/>
      <c r="U1308" s="110"/>
      <c r="V1308" s="110"/>
      <c r="X1308" s="110"/>
      <c r="Z1308" s="110"/>
      <c r="AB1308" s="111"/>
      <c r="AC1308" s="35" t="str">
        <f t="shared" ref="AC1308:AF1308" si="907">IF(AC1301-AC1303-AC1304=0,"OK","OUT OF BALANCE BY")</f>
        <v>OK</v>
      </c>
      <c r="AD1308" s="35" t="str">
        <f t="shared" si="907"/>
        <v>OK</v>
      </c>
      <c r="AE1308" s="35" t="str">
        <f t="shared" si="907"/>
        <v>OK</v>
      </c>
      <c r="AF1308" s="35" t="str">
        <f t="shared" si="907"/>
        <v>OK</v>
      </c>
      <c r="AG1308" s="18"/>
      <c r="AH1308" s="17">
        <f t="shared" si="905"/>
        <v>0</v>
      </c>
    </row>
    <row r="1309" spans="1:34" s="66" customFormat="1" ht="25" customHeight="1" x14ac:dyDescent="0.25">
      <c r="A1309" s="252"/>
      <c r="B1309" s="240">
        <f>B1301-B1303-B1304</f>
        <v>0</v>
      </c>
      <c r="C1309" s="241">
        <f t="shared" ref="C1309:L1309" si="908">C1301-C1303-C1304</f>
        <v>0</v>
      </c>
      <c r="D1309" s="263">
        <f t="shared" si="908"/>
        <v>0</v>
      </c>
      <c r="E1309" s="263">
        <f t="shared" si="908"/>
        <v>0</v>
      </c>
      <c r="F1309" s="263">
        <f t="shared" si="908"/>
        <v>0</v>
      </c>
      <c r="G1309" s="263">
        <f t="shared" si="908"/>
        <v>0</v>
      </c>
      <c r="H1309" s="263">
        <f t="shared" si="908"/>
        <v>0</v>
      </c>
      <c r="I1309" s="263">
        <f t="shared" si="908"/>
        <v>0</v>
      </c>
      <c r="J1309" s="263">
        <f t="shared" si="908"/>
        <v>0</v>
      </c>
      <c r="K1309" s="363">
        <f t="shared" si="908"/>
        <v>0</v>
      </c>
      <c r="L1309" s="376">
        <f t="shared" si="908"/>
        <v>0</v>
      </c>
      <c r="M1309" s="109"/>
      <c r="O1309" s="77"/>
      <c r="P1309" s="96"/>
      <c r="Q1309" s="96"/>
      <c r="R1309" s="17"/>
      <c r="S1309" s="96"/>
      <c r="T1309" s="17"/>
      <c r="U1309" s="96"/>
      <c r="V1309" s="96"/>
      <c r="W1309" s="17"/>
      <c r="X1309" s="96"/>
      <c r="Y1309" s="17"/>
      <c r="Z1309" s="96"/>
      <c r="AA1309" s="17"/>
      <c r="AB1309" s="97"/>
      <c r="AC1309" s="30">
        <f t="shared" ref="AC1309:AF1309" si="909">AC1301-AC1303-AC1304</f>
        <v>0</v>
      </c>
      <c r="AD1309" s="30">
        <f t="shared" si="909"/>
        <v>0</v>
      </c>
      <c r="AE1309" s="30">
        <f t="shared" si="909"/>
        <v>0</v>
      </c>
      <c r="AF1309" s="30">
        <f t="shared" si="909"/>
        <v>0</v>
      </c>
      <c r="AG1309" s="18"/>
      <c r="AH1309" s="17">
        <f t="shared" si="905"/>
        <v>0</v>
      </c>
    </row>
    <row r="1310" spans="1:34" ht="25" customHeight="1" thickBot="1" x14ac:dyDescent="0.3">
      <c r="A1310" s="249"/>
      <c r="B1310" s="250"/>
      <c r="C1310" s="251"/>
      <c r="D1310" s="264"/>
      <c r="E1310" s="264"/>
      <c r="F1310" s="264"/>
      <c r="G1310" s="264"/>
      <c r="H1310" s="264"/>
      <c r="I1310" s="264"/>
      <c r="J1310" s="264"/>
      <c r="K1310" s="379"/>
      <c r="L1310" s="378"/>
      <c r="M1310" s="101"/>
      <c r="N1310" s="102"/>
      <c r="O1310" s="77"/>
      <c r="P1310" s="99"/>
      <c r="Q1310" s="103"/>
      <c r="R1310" s="104"/>
      <c r="S1310" s="103"/>
      <c r="T1310" s="104"/>
      <c r="U1310" s="103"/>
      <c r="V1310" s="103"/>
      <c r="W1310" s="104"/>
      <c r="X1310" s="103"/>
      <c r="Y1310" s="104"/>
      <c r="Z1310" s="103"/>
      <c r="AA1310" s="104"/>
      <c r="AB1310" s="105"/>
      <c r="AC1310" s="33"/>
      <c r="AD1310" s="33"/>
      <c r="AE1310" s="33"/>
      <c r="AF1310" s="33"/>
      <c r="AG1310" s="80"/>
      <c r="AH1310" s="17">
        <f t="shared" si="905"/>
        <v>0</v>
      </c>
    </row>
    <row r="1311" spans="1:34" ht="40" customHeight="1" x14ac:dyDescent="0.25">
      <c r="A1311" s="233" t="s">
        <v>1656</v>
      </c>
      <c r="B1311" s="236"/>
      <c r="C1311" s="237"/>
      <c r="D1311" s="246"/>
      <c r="E1311" s="246"/>
      <c r="F1311" s="246"/>
      <c r="G1311" s="246"/>
      <c r="H1311" s="246"/>
      <c r="I1311" s="246"/>
      <c r="J1311" s="246"/>
      <c r="K1311" s="357"/>
      <c r="L1311" s="376"/>
      <c r="M1311" s="95"/>
      <c r="O1311" s="77"/>
      <c r="P1311" s="106"/>
      <c r="Q1311" s="96"/>
      <c r="S1311" s="96"/>
      <c r="U1311" s="96"/>
      <c r="V1311" s="96"/>
      <c r="X1311" s="96"/>
      <c r="Z1311" s="96"/>
      <c r="AB1311" s="97"/>
      <c r="AC1311" s="30"/>
      <c r="AD1311" s="30"/>
      <c r="AE1311" s="30"/>
      <c r="AF1311" s="30"/>
      <c r="AH1311" s="17">
        <f>IF($L$1312=0,0,1)</f>
        <v>0</v>
      </c>
    </row>
    <row r="1312" spans="1:34" ht="25" customHeight="1" x14ac:dyDescent="0.25">
      <c r="A1312" s="119" t="s">
        <v>188</v>
      </c>
      <c r="B1312" s="238"/>
      <c r="C1312" s="238"/>
      <c r="D1312" s="238"/>
      <c r="E1312" s="238"/>
      <c r="F1312" s="238"/>
      <c r="G1312" s="238"/>
      <c r="H1312" s="238"/>
      <c r="I1312" s="238"/>
      <c r="J1312" s="238"/>
      <c r="K1312" s="372">
        <f t="shared" ref="K1312:K1323" si="910">D1312+E1312+F1312+H1312+J1312</f>
        <v>0</v>
      </c>
      <c r="L1312" s="376">
        <f t="shared" ref="L1312:L1323" si="911">G1312+I1312+K1312</f>
        <v>0</v>
      </c>
      <c r="M1312" s="95"/>
      <c r="O1312" s="77">
        <f>IF(L1312&gt;1,1,0)</f>
        <v>0</v>
      </c>
      <c r="P1312" s="93"/>
      <c r="Q1312" s="96"/>
      <c r="S1312" s="96"/>
      <c r="U1312" s="96"/>
      <c r="V1312" s="96"/>
      <c r="X1312" s="96"/>
      <c r="Z1312" s="96"/>
      <c r="AB1312" s="97"/>
      <c r="AC1312" s="30">
        <f t="shared" ref="AC1312:AC1323" si="912">Q1312</f>
        <v>0</v>
      </c>
      <c r="AD1312" s="30">
        <f t="shared" ref="AD1312:AD1323" si="913">D1312+E1312+F1312+H1312+J1312</f>
        <v>0</v>
      </c>
      <c r="AE1312" s="30">
        <f t="shared" ref="AE1312:AE1323" si="914">G1312</f>
        <v>0</v>
      </c>
      <c r="AF1312" s="30">
        <f t="shared" ref="AF1312:AF1323" si="915">AC1312+AD1312+AE1312</f>
        <v>0</v>
      </c>
      <c r="AG1312" s="18" t="s">
        <v>1657</v>
      </c>
      <c r="AH1312" s="17">
        <f>IF($L$1312=0,0,1)</f>
        <v>0</v>
      </c>
    </row>
    <row r="1313" spans="1:34" ht="25" customHeight="1" x14ac:dyDescent="0.25">
      <c r="A1313" s="370" t="s">
        <v>1658</v>
      </c>
      <c r="B1313" s="372">
        <f t="shared" ref="B1313:J1313" si="916">B1312</f>
        <v>0</v>
      </c>
      <c r="C1313" s="372">
        <f t="shared" si="916"/>
        <v>0</v>
      </c>
      <c r="D1313" s="372">
        <f t="shared" si="916"/>
        <v>0</v>
      </c>
      <c r="E1313" s="372">
        <f t="shared" si="916"/>
        <v>0</v>
      </c>
      <c r="F1313" s="372">
        <f t="shared" si="916"/>
        <v>0</v>
      </c>
      <c r="G1313" s="372">
        <f t="shared" si="916"/>
        <v>0</v>
      </c>
      <c r="H1313" s="372">
        <f t="shared" si="916"/>
        <v>0</v>
      </c>
      <c r="I1313" s="372">
        <f t="shared" si="916"/>
        <v>0</v>
      </c>
      <c r="J1313" s="372">
        <f t="shared" si="916"/>
        <v>0</v>
      </c>
      <c r="K1313" s="372">
        <f t="shared" si="910"/>
        <v>0</v>
      </c>
      <c r="L1313" s="376">
        <f t="shared" si="911"/>
        <v>0</v>
      </c>
      <c r="M1313" s="95"/>
      <c r="O1313" s="77"/>
      <c r="P1313" s="93"/>
      <c r="Q1313" s="96"/>
      <c r="S1313" s="96"/>
      <c r="U1313" s="96"/>
      <c r="V1313" s="96"/>
      <c r="X1313" s="96"/>
      <c r="Z1313" s="96"/>
      <c r="AB1313" s="97"/>
      <c r="AC1313" s="30">
        <f t="shared" si="912"/>
        <v>0</v>
      </c>
      <c r="AD1313" s="30">
        <f t="shared" si="913"/>
        <v>0</v>
      </c>
      <c r="AE1313" s="30">
        <f t="shared" si="914"/>
        <v>0</v>
      </c>
      <c r="AF1313" s="30">
        <f t="shared" si="915"/>
        <v>0</v>
      </c>
      <c r="AG1313" s="18" t="s">
        <v>1659</v>
      </c>
      <c r="AH1313" s="17">
        <f t="shared" ref="AH1313:AH1324" si="917">IF($L$1312=0,0,1)</f>
        <v>0</v>
      </c>
    </row>
    <row r="1314" spans="1:34" ht="25" customHeight="1" x14ac:dyDescent="0.25">
      <c r="A1314" s="119" t="s">
        <v>1660</v>
      </c>
      <c r="B1314" s="274"/>
      <c r="C1314" s="274"/>
      <c r="D1314" s="274"/>
      <c r="E1314" s="274"/>
      <c r="F1314" s="274"/>
      <c r="G1314" s="274"/>
      <c r="H1314" s="274"/>
      <c r="I1314" s="274"/>
      <c r="J1314" s="274"/>
      <c r="K1314" s="383">
        <f t="shared" si="910"/>
        <v>0</v>
      </c>
      <c r="L1314" s="376">
        <f t="shared" si="911"/>
        <v>0</v>
      </c>
      <c r="M1314" s="95"/>
      <c r="O1314" s="77"/>
      <c r="P1314" s="93"/>
      <c r="Q1314" s="96"/>
      <c r="S1314" s="96"/>
      <c r="U1314" s="96"/>
      <c r="V1314" s="96"/>
      <c r="X1314" s="96"/>
      <c r="Z1314" s="96"/>
      <c r="AB1314" s="97"/>
      <c r="AC1314" s="30">
        <f t="shared" si="912"/>
        <v>0</v>
      </c>
      <c r="AD1314" s="30">
        <f t="shared" si="913"/>
        <v>0</v>
      </c>
      <c r="AE1314" s="30">
        <f t="shared" si="914"/>
        <v>0</v>
      </c>
      <c r="AF1314" s="30">
        <f t="shared" si="915"/>
        <v>0</v>
      </c>
      <c r="AG1314" s="18" t="s">
        <v>1661</v>
      </c>
      <c r="AH1314" s="17">
        <f t="shared" si="917"/>
        <v>0</v>
      </c>
    </row>
    <row r="1315" spans="1:34" ht="25" customHeight="1" x14ac:dyDescent="0.25">
      <c r="A1315" s="119" t="s">
        <v>1662</v>
      </c>
      <c r="B1315" s="274"/>
      <c r="C1315" s="274"/>
      <c r="D1315" s="274"/>
      <c r="E1315" s="274"/>
      <c r="F1315" s="274"/>
      <c r="G1315" s="274"/>
      <c r="H1315" s="274"/>
      <c r="I1315" s="274"/>
      <c r="J1315" s="274"/>
      <c r="K1315" s="383">
        <f t="shared" si="910"/>
        <v>0</v>
      </c>
      <c r="L1315" s="376">
        <f t="shared" si="911"/>
        <v>0</v>
      </c>
      <c r="M1315" s="95"/>
      <c r="O1315" s="77"/>
      <c r="P1315" s="93"/>
      <c r="Q1315" s="96"/>
      <c r="S1315" s="96"/>
      <c r="U1315" s="96"/>
      <c r="V1315" s="96"/>
      <c r="X1315" s="96"/>
      <c r="Z1315" s="96"/>
      <c r="AB1315" s="97"/>
      <c r="AC1315" s="30">
        <f t="shared" si="912"/>
        <v>0</v>
      </c>
      <c r="AD1315" s="30">
        <f t="shared" si="913"/>
        <v>0</v>
      </c>
      <c r="AE1315" s="30">
        <f t="shared" si="914"/>
        <v>0</v>
      </c>
      <c r="AF1315" s="30">
        <f t="shared" si="915"/>
        <v>0</v>
      </c>
      <c r="AG1315" s="18" t="s">
        <v>1663</v>
      </c>
      <c r="AH1315" s="17">
        <f t="shared" si="917"/>
        <v>0</v>
      </c>
    </row>
    <row r="1316" spans="1:34" ht="25" customHeight="1" x14ac:dyDescent="0.25">
      <c r="A1316" s="119" t="s">
        <v>1664</v>
      </c>
      <c r="B1316" s="274"/>
      <c r="C1316" s="274"/>
      <c r="D1316" s="274"/>
      <c r="E1316" s="274"/>
      <c r="F1316" s="274"/>
      <c r="G1316" s="274"/>
      <c r="H1316" s="274"/>
      <c r="I1316" s="274"/>
      <c r="J1316" s="274"/>
      <c r="K1316" s="383">
        <f t="shared" si="910"/>
        <v>0</v>
      </c>
      <c r="L1316" s="376">
        <f t="shared" si="911"/>
        <v>0</v>
      </c>
      <c r="M1316" s="95"/>
      <c r="O1316" s="77"/>
      <c r="P1316" s="93"/>
      <c r="Q1316" s="96"/>
      <c r="S1316" s="96"/>
      <c r="U1316" s="96"/>
      <c r="V1316" s="96"/>
      <c r="X1316" s="96"/>
      <c r="Z1316" s="96"/>
      <c r="AB1316" s="97"/>
      <c r="AC1316" s="30">
        <f t="shared" si="912"/>
        <v>0</v>
      </c>
      <c r="AD1316" s="30">
        <f t="shared" si="913"/>
        <v>0</v>
      </c>
      <c r="AE1316" s="30">
        <f t="shared" si="914"/>
        <v>0</v>
      </c>
      <c r="AF1316" s="30">
        <f t="shared" si="915"/>
        <v>0</v>
      </c>
      <c r="AG1316" s="18" t="s">
        <v>1665</v>
      </c>
      <c r="AH1316" s="17">
        <f t="shared" si="917"/>
        <v>0</v>
      </c>
    </row>
    <row r="1317" spans="1:34" ht="25" customHeight="1" x14ac:dyDescent="0.25">
      <c r="A1317" s="119" t="s">
        <v>1666</v>
      </c>
      <c r="B1317" s="274"/>
      <c r="C1317" s="274"/>
      <c r="D1317" s="274"/>
      <c r="E1317" s="274"/>
      <c r="F1317" s="274"/>
      <c r="G1317" s="274"/>
      <c r="H1317" s="274"/>
      <c r="I1317" s="274"/>
      <c r="J1317" s="274"/>
      <c r="K1317" s="383">
        <f t="shared" si="910"/>
        <v>0</v>
      </c>
      <c r="L1317" s="376">
        <f t="shared" si="911"/>
        <v>0</v>
      </c>
      <c r="M1317" s="95"/>
      <c r="O1317" s="77"/>
      <c r="P1317" s="93"/>
      <c r="Q1317" s="96"/>
      <c r="S1317" s="96"/>
      <c r="U1317" s="96"/>
      <c r="V1317" s="96"/>
      <c r="X1317" s="96"/>
      <c r="Z1317" s="96"/>
      <c r="AB1317" s="97"/>
      <c r="AC1317" s="30">
        <f t="shared" si="912"/>
        <v>0</v>
      </c>
      <c r="AD1317" s="30">
        <f t="shared" si="913"/>
        <v>0</v>
      </c>
      <c r="AE1317" s="30">
        <f t="shared" si="914"/>
        <v>0</v>
      </c>
      <c r="AF1317" s="30">
        <f t="shared" si="915"/>
        <v>0</v>
      </c>
      <c r="AG1317" s="18" t="s">
        <v>1667</v>
      </c>
      <c r="AH1317" s="17">
        <f t="shared" si="917"/>
        <v>0</v>
      </c>
    </row>
    <row r="1318" spans="1:34" ht="25" customHeight="1" x14ac:dyDescent="0.25">
      <c r="A1318" s="119" t="s">
        <v>1668</v>
      </c>
      <c r="B1318" s="274"/>
      <c r="C1318" s="274"/>
      <c r="D1318" s="274"/>
      <c r="E1318" s="274"/>
      <c r="F1318" s="274"/>
      <c r="G1318" s="274"/>
      <c r="H1318" s="274"/>
      <c r="I1318" s="274"/>
      <c r="J1318" s="274"/>
      <c r="K1318" s="383">
        <f t="shared" si="910"/>
        <v>0</v>
      </c>
      <c r="L1318" s="376">
        <f t="shared" si="911"/>
        <v>0</v>
      </c>
      <c r="M1318" s="95"/>
      <c r="O1318" s="77"/>
      <c r="P1318" s="93"/>
      <c r="Q1318" s="96"/>
      <c r="S1318" s="96"/>
      <c r="U1318" s="96"/>
      <c r="V1318" s="96"/>
      <c r="X1318" s="96"/>
      <c r="Z1318" s="96"/>
      <c r="AB1318" s="97"/>
      <c r="AC1318" s="30">
        <f t="shared" si="912"/>
        <v>0</v>
      </c>
      <c r="AD1318" s="30">
        <f t="shared" si="913"/>
        <v>0</v>
      </c>
      <c r="AE1318" s="30">
        <f t="shared" si="914"/>
        <v>0</v>
      </c>
      <c r="AF1318" s="30">
        <f t="shared" si="915"/>
        <v>0</v>
      </c>
      <c r="AG1318" s="18" t="s">
        <v>1669</v>
      </c>
      <c r="AH1318" s="17">
        <f t="shared" si="917"/>
        <v>0</v>
      </c>
    </row>
    <row r="1319" spans="1:34" ht="25" customHeight="1" x14ac:dyDescent="0.25">
      <c r="A1319" s="119" t="s">
        <v>1670</v>
      </c>
      <c r="B1319" s="274"/>
      <c r="C1319" s="274"/>
      <c r="D1319" s="274"/>
      <c r="E1319" s="274"/>
      <c r="F1319" s="274"/>
      <c r="G1319" s="274"/>
      <c r="H1319" s="274"/>
      <c r="I1319" s="274"/>
      <c r="J1319" s="274"/>
      <c r="K1319" s="383">
        <f t="shared" si="910"/>
        <v>0</v>
      </c>
      <c r="L1319" s="376">
        <f t="shared" si="911"/>
        <v>0</v>
      </c>
      <c r="M1319" s="95"/>
      <c r="O1319" s="77"/>
      <c r="P1319" s="93"/>
      <c r="Q1319" s="96"/>
      <c r="S1319" s="96"/>
      <c r="U1319" s="96"/>
      <c r="V1319" s="96"/>
      <c r="X1319" s="96"/>
      <c r="Z1319" s="96"/>
      <c r="AB1319" s="97"/>
      <c r="AC1319" s="30">
        <f t="shared" si="912"/>
        <v>0</v>
      </c>
      <c r="AD1319" s="30">
        <f t="shared" si="913"/>
        <v>0</v>
      </c>
      <c r="AE1319" s="30">
        <f t="shared" si="914"/>
        <v>0</v>
      </c>
      <c r="AF1319" s="30">
        <f t="shared" si="915"/>
        <v>0</v>
      </c>
      <c r="AG1319" s="18" t="s">
        <v>1671</v>
      </c>
      <c r="AH1319" s="17">
        <f t="shared" si="917"/>
        <v>0</v>
      </c>
    </row>
    <row r="1320" spans="1:34" ht="25" customHeight="1" x14ac:dyDescent="0.25">
      <c r="A1320" s="119" t="s">
        <v>426</v>
      </c>
      <c r="B1320" s="274"/>
      <c r="C1320" s="274"/>
      <c r="D1320" s="274"/>
      <c r="E1320" s="274"/>
      <c r="F1320" s="274"/>
      <c r="G1320" s="274"/>
      <c r="H1320" s="274"/>
      <c r="I1320" s="274"/>
      <c r="J1320" s="274"/>
      <c r="K1320" s="383">
        <f t="shared" si="910"/>
        <v>0</v>
      </c>
      <c r="L1320" s="376">
        <f t="shared" si="911"/>
        <v>0</v>
      </c>
      <c r="M1320" s="95"/>
      <c r="O1320" s="77"/>
      <c r="P1320" s="93"/>
      <c r="Q1320" s="96"/>
      <c r="S1320" s="96"/>
      <c r="U1320" s="96"/>
      <c r="V1320" s="96"/>
      <c r="X1320" s="96"/>
      <c r="Z1320" s="96"/>
      <c r="AB1320" s="97"/>
      <c r="AC1320" s="30">
        <f t="shared" si="912"/>
        <v>0</v>
      </c>
      <c r="AD1320" s="30">
        <f t="shared" si="913"/>
        <v>0</v>
      </c>
      <c r="AE1320" s="30">
        <f t="shared" si="914"/>
        <v>0</v>
      </c>
      <c r="AF1320" s="30">
        <f t="shared" si="915"/>
        <v>0</v>
      </c>
      <c r="AG1320" s="18" t="s">
        <v>1672</v>
      </c>
      <c r="AH1320" s="17">
        <f t="shared" si="917"/>
        <v>0</v>
      </c>
    </row>
    <row r="1321" spans="1:34" ht="25" customHeight="1" x14ac:dyDescent="0.25">
      <c r="A1321" s="248">
        <v>0</v>
      </c>
      <c r="B1321" s="274"/>
      <c r="C1321" s="275"/>
      <c r="D1321" s="276"/>
      <c r="E1321" s="276"/>
      <c r="F1321" s="276"/>
      <c r="G1321" s="276"/>
      <c r="H1321" s="276"/>
      <c r="I1321" s="276"/>
      <c r="J1321" s="276"/>
      <c r="K1321" s="367">
        <f t="shared" si="910"/>
        <v>0</v>
      </c>
      <c r="L1321" s="376">
        <f t="shared" si="911"/>
        <v>0</v>
      </c>
      <c r="M1321" s="95"/>
      <c r="O1321" s="77"/>
      <c r="P1321" s="93"/>
      <c r="Q1321" s="96"/>
      <c r="S1321" s="96"/>
      <c r="U1321" s="96"/>
      <c r="V1321" s="96"/>
      <c r="X1321" s="96"/>
      <c r="Z1321" s="96"/>
      <c r="AB1321" s="97"/>
      <c r="AC1321" s="30">
        <f t="shared" si="912"/>
        <v>0</v>
      </c>
      <c r="AD1321" s="30">
        <f t="shared" si="913"/>
        <v>0</v>
      </c>
      <c r="AE1321" s="30">
        <f t="shared" si="914"/>
        <v>0</v>
      </c>
      <c r="AF1321" s="30">
        <f t="shared" si="915"/>
        <v>0</v>
      </c>
      <c r="AG1321" s="18">
        <v>0</v>
      </c>
      <c r="AH1321" s="17">
        <f t="shared" si="917"/>
        <v>0</v>
      </c>
    </row>
    <row r="1322" spans="1:34" ht="25" customHeight="1" x14ac:dyDescent="0.25">
      <c r="A1322" s="248">
        <v>0</v>
      </c>
      <c r="B1322" s="274"/>
      <c r="C1322" s="275"/>
      <c r="D1322" s="276"/>
      <c r="E1322" s="276"/>
      <c r="F1322" s="276"/>
      <c r="G1322" s="276"/>
      <c r="H1322" s="276"/>
      <c r="I1322" s="276"/>
      <c r="J1322" s="276"/>
      <c r="K1322" s="367">
        <f t="shared" si="910"/>
        <v>0</v>
      </c>
      <c r="L1322" s="376">
        <f t="shared" si="911"/>
        <v>0</v>
      </c>
      <c r="M1322" s="95"/>
      <c r="O1322" s="77"/>
      <c r="P1322" s="93"/>
      <c r="Q1322" s="96"/>
      <c r="S1322" s="96"/>
      <c r="U1322" s="96"/>
      <c r="V1322" s="96"/>
      <c r="X1322" s="96"/>
      <c r="Z1322" s="96"/>
      <c r="AB1322" s="97"/>
      <c r="AC1322" s="30">
        <f t="shared" si="912"/>
        <v>0</v>
      </c>
      <c r="AD1322" s="30">
        <f t="shared" si="913"/>
        <v>0</v>
      </c>
      <c r="AE1322" s="30">
        <f t="shared" si="914"/>
        <v>0</v>
      </c>
      <c r="AF1322" s="30">
        <f t="shared" si="915"/>
        <v>0</v>
      </c>
      <c r="AG1322" s="18">
        <v>0</v>
      </c>
      <c r="AH1322" s="17">
        <f t="shared" si="917"/>
        <v>0</v>
      </c>
    </row>
    <row r="1323" spans="1:34" ht="25" customHeight="1" x14ac:dyDescent="0.25">
      <c r="A1323" s="248">
        <v>0</v>
      </c>
      <c r="B1323" s="240"/>
      <c r="C1323" s="241"/>
      <c r="D1323" s="263"/>
      <c r="E1323" s="263"/>
      <c r="F1323" s="263"/>
      <c r="G1323" s="263"/>
      <c r="H1323" s="263"/>
      <c r="I1323" s="263"/>
      <c r="J1323" s="263"/>
      <c r="K1323" s="363">
        <f t="shared" si="910"/>
        <v>0</v>
      </c>
      <c r="L1323" s="376">
        <f t="shared" si="911"/>
        <v>0</v>
      </c>
      <c r="M1323" s="95"/>
      <c r="O1323" s="77"/>
      <c r="P1323" s="93"/>
      <c r="Q1323" s="96"/>
      <c r="S1323" s="96"/>
      <c r="U1323" s="96"/>
      <c r="V1323" s="96"/>
      <c r="X1323" s="96"/>
      <c r="Z1323" s="96"/>
      <c r="AB1323" s="97"/>
      <c r="AC1323" s="30">
        <f t="shared" si="912"/>
        <v>0</v>
      </c>
      <c r="AD1323" s="30">
        <f t="shared" si="913"/>
        <v>0</v>
      </c>
      <c r="AE1323" s="30">
        <f t="shared" si="914"/>
        <v>0</v>
      </c>
      <c r="AF1323" s="30">
        <f t="shared" si="915"/>
        <v>0</v>
      </c>
      <c r="AG1323" s="18">
        <v>0</v>
      </c>
      <c r="AH1323" s="17">
        <f t="shared" si="917"/>
        <v>0</v>
      </c>
    </row>
    <row r="1324" spans="1:34" ht="25" customHeight="1" thickBot="1" x14ac:dyDescent="0.3">
      <c r="A1324" s="249"/>
      <c r="B1324" s="250"/>
      <c r="C1324" s="251"/>
      <c r="D1324" s="264"/>
      <c r="E1324" s="264"/>
      <c r="F1324" s="264"/>
      <c r="G1324" s="264"/>
      <c r="H1324" s="264"/>
      <c r="I1324" s="264"/>
      <c r="J1324" s="264"/>
      <c r="K1324" s="379"/>
      <c r="L1324" s="378"/>
      <c r="M1324" s="101"/>
      <c r="N1324" s="102"/>
      <c r="O1324" s="77"/>
      <c r="P1324" s="99"/>
      <c r="Q1324" s="103"/>
      <c r="R1324" s="104"/>
      <c r="S1324" s="103"/>
      <c r="T1324" s="104"/>
      <c r="U1324" s="103"/>
      <c r="V1324" s="103"/>
      <c r="W1324" s="104"/>
      <c r="X1324" s="103"/>
      <c r="Y1324" s="104"/>
      <c r="Z1324" s="103"/>
      <c r="AA1324" s="104"/>
      <c r="AB1324" s="105"/>
      <c r="AC1324" s="33"/>
      <c r="AD1324" s="33"/>
      <c r="AE1324" s="33"/>
      <c r="AF1324" s="33"/>
      <c r="AG1324" s="80"/>
      <c r="AH1324" s="17">
        <f t="shared" si="917"/>
        <v>0</v>
      </c>
    </row>
    <row r="1325" spans="1:34" ht="40" customHeight="1" x14ac:dyDescent="0.25">
      <c r="A1325" s="233" t="s">
        <v>1673</v>
      </c>
      <c r="B1325" s="236"/>
      <c r="C1325" s="237"/>
      <c r="D1325" s="246"/>
      <c r="E1325" s="246"/>
      <c r="F1325" s="246"/>
      <c r="G1325" s="246"/>
      <c r="H1325" s="246"/>
      <c r="I1325" s="246"/>
      <c r="J1325" s="246"/>
      <c r="K1325" s="357"/>
      <c r="L1325" s="376"/>
      <c r="M1325" s="95"/>
      <c r="O1325" s="77"/>
      <c r="P1325" s="106"/>
      <c r="Q1325" s="96"/>
      <c r="S1325" s="96"/>
      <c r="U1325" s="96"/>
      <c r="V1325" s="96"/>
      <c r="X1325" s="96"/>
      <c r="Z1325" s="96"/>
      <c r="AB1325" s="97"/>
      <c r="AC1325" s="30"/>
      <c r="AD1325" s="30"/>
      <c r="AE1325" s="30"/>
      <c r="AF1325" s="30"/>
      <c r="AH1325" s="17">
        <f>IF($L$1326=0,0,1)</f>
        <v>0</v>
      </c>
    </row>
    <row r="1326" spans="1:34" ht="25" customHeight="1" x14ac:dyDescent="0.25">
      <c r="A1326" s="119" t="s">
        <v>188</v>
      </c>
      <c r="B1326" s="238"/>
      <c r="C1326" s="238"/>
      <c r="D1326" s="238"/>
      <c r="E1326" s="238"/>
      <c r="F1326" s="238"/>
      <c r="G1326" s="238"/>
      <c r="H1326" s="238"/>
      <c r="I1326" s="238"/>
      <c r="J1326" s="238"/>
      <c r="K1326" s="372">
        <f t="shared" ref="K1326:K1346" si="918">D1326+E1326+F1326+H1326+J1326</f>
        <v>0</v>
      </c>
      <c r="L1326" s="376">
        <f t="shared" ref="L1326:L1346" si="919">G1326+I1326+K1326</f>
        <v>0</v>
      </c>
      <c r="M1326" s="95"/>
      <c r="O1326" s="77">
        <f>IF(L1326&gt;1,1,0)</f>
        <v>0</v>
      </c>
      <c r="P1326" s="93"/>
      <c r="Q1326" s="96"/>
      <c r="S1326" s="96"/>
      <c r="U1326" s="96"/>
      <c r="V1326" s="96"/>
      <c r="X1326" s="96"/>
      <c r="Z1326" s="96"/>
      <c r="AB1326" s="97"/>
      <c r="AC1326" s="30">
        <f t="shared" ref="AC1326:AC1346" si="920">Q1326</f>
        <v>0</v>
      </c>
      <c r="AD1326" s="30">
        <f t="shared" ref="AD1326:AD1346" si="921">D1326+E1326+F1326+H1326+J1326</f>
        <v>0</v>
      </c>
      <c r="AE1326" s="30">
        <f t="shared" ref="AE1326:AE1346" si="922">G1326</f>
        <v>0</v>
      </c>
      <c r="AF1326" s="30">
        <f t="shared" ref="AF1326:AF1346" si="923">AC1326+AD1326+AE1326</f>
        <v>0</v>
      </c>
      <c r="AG1326" s="18" t="s">
        <v>1674</v>
      </c>
      <c r="AH1326" s="17">
        <f>IF($L$1326=0,0,1)</f>
        <v>0</v>
      </c>
    </row>
    <row r="1327" spans="1:34" ht="25" customHeight="1" x14ac:dyDescent="0.25">
      <c r="A1327" s="370" t="s">
        <v>1675</v>
      </c>
      <c r="B1327" s="372">
        <f t="shared" ref="B1327:J1327" si="924">B1326</f>
        <v>0</v>
      </c>
      <c r="C1327" s="372">
        <f t="shared" si="924"/>
        <v>0</v>
      </c>
      <c r="D1327" s="372">
        <f t="shared" si="924"/>
        <v>0</v>
      </c>
      <c r="E1327" s="372">
        <f t="shared" si="924"/>
        <v>0</v>
      </c>
      <c r="F1327" s="372">
        <f t="shared" si="924"/>
        <v>0</v>
      </c>
      <c r="G1327" s="372">
        <f t="shared" si="924"/>
        <v>0</v>
      </c>
      <c r="H1327" s="372">
        <f t="shared" si="924"/>
        <v>0</v>
      </c>
      <c r="I1327" s="372">
        <f t="shared" si="924"/>
        <v>0</v>
      </c>
      <c r="J1327" s="372">
        <f t="shared" si="924"/>
        <v>0</v>
      </c>
      <c r="K1327" s="372">
        <f t="shared" si="918"/>
        <v>0</v>
      </c>
      <c r="L1327" s="376">
        <f t="shared" si="919"/>
        <v>0</v>
      </c>
      <c r="M1327" s="95"/>
      <c r="O1327" s="77"/>
      <c r="P1327" s="93"/>
      <c r="Q1327" s="96"/>
      <c r="S1327" s="96"/>
      <c r="U1327" s="96"/>
      <c r="V1327" s="96"/>
      <c r="X1327" s="96"/>
      <c r="Z1327" s="96"/>
      <c r="AB1327" s="97"/>
      <c r="AC1327" s="30">
        <f t="shared" si="920"/>
        <v>0</v>
      </c>
      <c r="AD1327" s="30">
        <f t="shared" si="921"/>
        <v>0</v>
      </c>
      <c r="AE1327" s="30">
        <f t="shared" si="922"/>
        <v>0</v>
      </c>
      <c r="AF1327" s="30">
        <f t="shared" si="923"/>
        <v>0</v>
      </c>
      <c r="AG1327" s="18" t="s">
        <v>1676</v>
      </c>
      <c r="AH1327" s="17">
        <f t="shared" ref="AH1327:AH1347" si="925">IF($L$1326=0,0,1)</f>
        <v>0</v>
      </c>
    </row>
    <row r="1328" spans="1:34" ht="25" customHeight="1" x14ac:dyDescent="0.25">
      <c r="A1328" s="119" t="s">
        <v>1677</v>
      </c>
      <c r="B1328" s="274"/>
      <c r="C1328" s="274"/>
      <c r="D1328" s="274"/>
      <c r="E1328" s="274"/>
      <c r="F1328" s="274"/>
      <c r="G1328" s="274"/>
      <c r="H1328" s="274"/>
      <c r="I1328" s="274"/>
      <c r="J1328" s="274"/>
      <c r="K1328" s="383">
        <f t="shared" si="918"/>
        <v>0</v>
      </c>
      <c r="L1328" s="376">
        <f t="shared" si="919"/>
        <v>0</v>
      </c>
      <c r="M1328" s="95"/>
      <c r="O1328" s="77"/>
      <c r="P1328" s="93"/>
      <c r="Q1328" s="96"/>
      <c r="S1328" s="96"/>
      <c r="U1328" s="96"/>
      <c r="V1328" s="96"/>
      <c r="X1328" s="96"/>
      <c r="Z1328" s="96"/>
      <c r="AB1328" s="97"/>
      <c r="AC1328" s="30">
        <f t="shared" si="920"/>
        <v>0</v>
      </c>
      <c r="AD1328" s="30">
        <f t="shared" si="921"/>
        <v>0</v>
      </c>
      <c r="AE1328" s="30">
        <f t="shared" si="922"/>
        <v>0</v>
      </c>
      <c r="AF1328" s="30">
        <f t="shared" si="923"/>
        <v>0</v>
      </c>
      <c r="AG1328" s="18" t="s">
        <v>1678</v>
      </c>
      <c r="AH1328" s="17">
        <f t="shared" si="925"/>
        <v>0</v>
      </c>
    </row>
    <row r="1329" spans="1:34" ht="25" customHeight="1" x14ac:dyDescent="0.25">
      <c r="A1329" s="119" t="s">
        <v>1679</v>
      </c>
      <c r="B1329" s="274"/>
      <c r="C1329" s="274"/>
      <c r="D1329" s="274"/>
      <c r="E1329" s="274"/>
      <c r="F1329" s="274"/>
      <c r="G1329" s="274"/>
      <c r="H1329" s="274"/>
      <c r="I1329" s="274"/>
      <c r="J1329" s="274"/>
      <c r="K1329" s="383">
        <f t="shared" si="918"/>
        <v>0</v>
      </c>
      <c r="L1329" s="376">
        <f t="shared" si="919"/>
        <v>0</v>
      </c>
      <c r="M1329" s="95"/>
      <c r="O1329" s="77"/>
      <c r="P1329" s="93"/>
      <c r="Q1329" s="96"/>
      <c r="S1329" s="96"/>
      <c r="U1329" s="96"/>
      <c r="V1329" s="96"/>
      <c r="X1329" s="96"/>
      <c r="Z1329" s="96"/>
      <c r="AB1329" s="97"/>
      <c r="AC1329" s="30">
        <f t="shared" si="920"/>
        <v>0</v>
      </c>
      <c r="AD1329" s="30">
        <f t="shared" si="921"/>
        <v>0</v>
      </c>
      <c r="AE1329" s="30">
        <f t="shared" si="922"/>
        <v>0</v>
      </c>
      <c r="AF1329" s="30">
        <f t="shared" si="923"/>
        <v>0</v>
      </c>
      <c r="AG1329" s="18" t="s">
        <v>1680</v>
      </c>
      <c r="AH1329" s="17">
        <f t="shared" si="925"/>
        <v>0</v>
      </c>
    </row>
    <row r="1330" spans="1:34" ht="25" customHeight="1" x14ac:dyDescent="0.25">
      <c r="A1330" s="119" t="s">
        <v>1681</v>
      </c>
      <c r="B1330" s="274"/>
      <c r="C1330" s="274"/>
      <c r="D1330" s="274"/>
      <c r="E1330" s="274"/>
      <c r="F1330" s="274"/>
      <c r="G1330" s="274"/>
      <c r="H1330" s="274"/>
      <c r="I1330" s="274"/>
      <c r="J1330" s="274"/>
      <c r="K1330" s="383">
        <f t="shared" si="918"/>
        <v>0</v>
      </c>
      <c r="L1330" s="376">
        <f t="shared" si="919"/>
        <v>0</v>
      </c>
      <c r="M1330" s="95"/>
      <c r="O1330" s="77"/>
      <c r="P1330" s="93"/>
      <c r="Q1330" s="96"/>
      <c r="S1330" s="96"/>
      <c r="U1330" s="96"/>
      <c r="V1330" s="96"/>
      <c r="X1330" s="96"/>
      <c r="Z1330" s="96"/>
      <c r="AB1330" s="97"/>
      <c r="AC1330" s="30">
        <f t="shared" si="920"/>
        <v>0</v>
      </c>
      <c r="AD1330" s="30">
        <f t="shared" si="921"/>
        <v>0</v>
      </c>
      <c r="AE1330" s="30">
        <f t="shared" si="922"/>
        <v>0</v>
      </c>
      <c r="AF1330" s="30">
        <f t="shared" si="923"/>
        <v>0</v>
      </c>
      <c r="AG1330" s="18" t="s">
        <v>1682</v>
      </c>
      <c r="AH1330" s="17">
        <f t="shared" si="925"/>
        <v>0</v>
      </c>
    </row>
    <row r="1331" spans="1:34" ht="25" customHeight="1" x14ac:dyDescent="0.25">
      <c r="A1331" s="119" t="s">
        <v>1683</v>
      </c>
      <c r="B1331" s="274"/>
      <c r="C1331" s="274"/>
      <c r="D1331" s="274"/>
      <c r="E1331" s="274"/>
      <c r="F1331" s="274"/>
      <c r="G1331" s="274"/>
      <c r="H1331" s="274"/>
      <c r="I1331" s="274"/>
      <c r="J1331" s="274"/>
      <c r="K1331" s="383">
        <f t="shared" si="918"/>
        <v>0</v>
      </c>
      <c r="L1331" s="376">
        <f t="shared" si="919"/>
        <v>0</v>
      </c>
      <c r="M1331" s="95"/>
      <c r="O1331" s="77"/>
      <c r="P1331" s="93"/>
      <c r="Q1331" s="96"/>
      <c r="S1331" s="96"/>
      <c r="U1331" s="96"/>
      <c r="V1331" s="96"/>
      <c r="X1331" s="96"/>
      <c r="Z1331" s="96"/>
      <c r="AB1331" s="97"/>
      <c r="AC1331" s="30">
        <f t="shared" si="920"/>
        <v>0</v>
      </c>
      <c r="AD1331" s="30">
        <f t="shared" si="921"/>
        <v>0</v>
      </c>
      <c r="AE1331" s="30">
        <f t="shared" si="922"/>
        <v>0</v>
      </c>
      <c r="AF1331" s="30">
        <f t="shared" si="923"/>
        <v>0</v>
      </c>
      <c r="AG1331" s="18" t="s">
        <v>1684</v>
      </c>
      <c r="AH1331" s="17">
        <f t="shared" si="925"/>
        <v>0</v>
      </c>
    </row>
    <row r="1332" spans="1:34" ht="25" customHeight="1" x14ac:dyDescent="0.25">
      <c r="A1332" s="119" t="s">
        <v>1685</v>
      </c>
      <c r="B1332" s="274"/>
      <c r="C1332" s="274"/>
      <c r="D1332" s="274"/>
      <c r="E1332" s="274"/>
      <c r="F1332" s="274"/>
      <c r="G1332" s="274"/>
      <c r="H1332" s="274"/>
      <c r="I1332" s="274"/>
      <c r="J1332" s="274"/>
      <c r="K1332" s="383">
        <f t="shared" si="918"/>
        <v>0</v>
      </c>
      <c r="L1332" s="376">
        <f t="shared" si="919"/>
        <v>0</v>
      </c>
      <c r="M1332" s="95"/>
      <c r="O1332" s="77"/>
      <c r="P1332" s="93"/>
      <c r="Q1332" s="96"/>
      <c r="S1332" s="96"/>
      <c r="U1332" s="96"/>
      <c r="V1332" s="96"/>
      <c r="X1332" s="96"/>
      <c r="Z1332" s="96"/>
      <c r="AB1332" s="97"/>
      <c r="AC1332" s="30">
        <f t="shared" si="920"/>
        <v>0</v>
      </c>
      <c r="AD1332" s="30">
        <f t="shared" si="921"/>
        <v>0</v>
      </c>
      <c r="AE1332" s="30">
        <f t="shared" si="922"/>
        <v>0</v>
      </c>
      <c r="AF1332" s="30">
        <f t="shared" si="923"/>
        <v>0</v>
      </c>
      <c r="AG1332" s="18" t="s">
        <v>1686</v>
      </c>
      <c r="AH1332" s="17">
        <f t="shared" si="925"/>
        <v>0</v>
      </c>
    </row>
    <row r="1333" spans="1:34" ht="25" customHeight="1" x14ac:dyDescent="0.25">
      <c r="A1333" s="119" t="s">
        <v>1128</v>
      </c>
      <c r="B1333" s="274"/>
      <c r="C1333" s="274"/>
      <c r="D1333" s="274"/>
      <c r="E1333" s="274"/>
      <c r="F1333" s="274"/>
      <c r="G1333" s="274"/>
      <c r="H1333" s="274"/>
      <c r="I1333" s="274"/>
      <c r="J1333" s="274"/>
      <c r="K1333" s="383">
        <f t="shared" si="918"/>
        <v>0</v>
      </c>
      <c r="L1333" s="376">
        <f t="shared" si="919"/>
        <v>0</v>
      </c>
      <c r="M1333" s="95"/>
      <c r="O1333" s="77"/>
      <c r="P1333" s="93"/>
      <c r="Q1333" s="96"/>
      <c r="S1333" s="96"/>
      <c r="U1333" s="96"/>
      <c r="V1333" s="96"/>
      <c r="X1333" s="96"/>
      <c r="Z1333" s="96"/>
      <c r="AB1333" s="97"/>
      <c r="AC1333" s="30">
        <f t="shared" si="920"/>
        <v>0</v>
      </c>
      <c r="AD1333" s="30">
        <f t="shared" si="921"/>
        <v>0</v>
      </c>
      <c r="AE1333" s="30">
        <f t="shared" si="922"/>
        <v>0</v>
      </c>
      <c r="AF1333" s="30">
        <f t="shared" si="923"/>
        <v>0</v>
      </c>
      <c r="AG1333" s="18" t="s">
        <v>1687</v>
      </c>
      <c r="AH1333" s="17">
        <f t="shared" si="925"/>
        <v>0</v>
      </c>
    </row>
    <row r="1334" spans="1:34" ht="25" customHeight="1" x14ac:dyDescent="0.25">
      <c r="A1334" s="119" t="s">
        <v>1688</v>
      </c>
      <c r="B1334" s="274"/>
      <c r="C1334" s="274"/>
      <c r="D1334" s="274"/>
      <c r="E1334" s="274"/>
      <c r="F1334" s="274"/>
      <c r="G1334" s="274"/>
      <c r="H1334" s="274"/>
      <c r="I1334" s="274"/>
      <c r="J1334" s="274"/>
      <c r="K1334" s="383">
        <f t="shared" si="918"/>
        <v>0</v>
      </c>
      <c r="L1334" s="376">
        <f t="shared" si="919"/>
        <v>0</v>
      </c>
      <c r="M1334" s="95"/>
      <c r="O1334" s="77"/>
      <c r="P1334" s="93"/>
      <c r="Q1334" s="96"/>
      <c r="S1334" s="96"/>
      <c r="U1334" s="96"/>
      <c r="V1334" s="96"/>
      <c r="X1334" s="96"/>
      <c r="Z1334" s="96"/>
      <c r="AB1334" s="97"/>
      <c r="AC1334" s="30">
        <f t="shared" si="920"/>
        <v>0</v>
      </c>
      <c r="AD1334" s="30">
        <f t="shared" si="921"/>
        <v>0</v>
      </c>
      <c r="AE1334" s="30">
        <f t="shared" si="922"/>
        <v>0</v>
      </c>
      <c r="AF1334" s="30">
        <f t="shared" si="923"/>
        <v>0</v>
      </c>
      <c r="AG1334" s="18" t="s">
        <v>1689</v>
      </c>
      <c r="AH1334" s="17">
        <f t="shared" si="925"/>
        <v>0</v>
      </c>
    </row>
    <row r="1335" spans="1:34" ht="25" customHeight="1" x14ac:dyDescent="0.25">
      <c r="A1335" s="119" t="s">
        <v>2133</v>
      </c>
      <c r="B1335" s="274"/>
      <c r="C1335" s="274"/>
      <c r="D1335" s="274"/>
      <c r="E1335" s="274"/>
      <c r="F1335" s="274"/>
      <c r="G1335" s="274"/>
      <c r="H1335" s="274"/>
      <c r="I1335" s="274"/>
      <c r="J1335" s="274"/>
      <c r="K1335" s="383">
        <f t="shared" ref="K1335:K1343" si="926">D1335+E1335+F1335+H1335+J1335</f>
        <v>0</v>
      </c>
      <c r="L1335" s="376">
        <f t="shared" ref="L1335:L1343" si="927">G1335+I1335+K1335</f>
        <v>0</v>
      </c>
      <c r="M1335" s="95"/>
      <c r="O1335" s="77"/>
      <c r="P1335" s="93"/>
      <c r="Q1335" s="96"/>
      <c r="S1335" s="96"/>
      <c r="U1335" s="96"/>
      <c r="V1335" s="96"/>
      <c r="X1335" s="96"/>
      <c r="Z1335" s="96"/>
      <c r="AB1335" s="97"/>
      <c r="AC1335" s="30">
        <f t="shared" ref="AC1335:AC1343" si="928">Q1335</f>
        <v>0</v>
      </c>
      <c r="AD1335" s="30">
        <f t="shared" ref="AD1335:AD1343" si="929">D1335+E1335+F1335+H1335+J1335</f>
        <v>0</v>
      </c>
      <c r="AE1335" s="30">
        <f t="shared" ref="AE1335:AE1343" si="930">G1335</f>
        <v>0</v>
      </c>
      <c r="AF1335" s="30">
        <f t="shared" ref="AF1335:AF1343" si="931">AC1335+AD1335+AE1335</f>
        <v>0</v>
      </c>
      <c r="AG1335" s="18" t="s">
        <v>2165</v>
      </c>
      <c r="AH1335" s="17">
        <f t="shared" ref="AH1335:AH1343" si="932">IF($L$1326=0,0,1)</f>
        <v>0</v>
      </c>
    </row>
    <row r="1336" spans="1:34" ht="25" customHeight="1" x14ac:dyDescent="0.25">
      <c r="A1336" s="119" t="s">
        <v>1690</v>
      </c>
      <c r="B1336" s="274"/>
      <c r="C1336" s="274"/>
      <c r="D1336" s="274"/>
      <c r="E1336" s="274"/>
      <c r="F1336" s="274"/>
      <c r="G1336" s="274"/>
      <c r="H1336" s="274"/>
      <c r="I1336" s="274"/>
      <c r="J1336" s="274"/>
      <c r="K1336" s="383">
        <f t="shared" si="926"/>
        <v>0</v>
      </c>
      <c r="L1336" s="376">
        <f t="shared" si="927"/>
        <v>0</v>
      </c>
      <c r="M1336" s="95"/>
      <c r="O1336" s="77"/>
      <c r="P1336" s="93"/>
      <c r="Q1336" s="96"/>
      <c r="S1336" s="96"/>
      <c r="U1336" s="96"/>
      <c r="V1336" s="96"/>
      <c r="X1336" s="96"/>
      <c r="Z1336" s="96"/>
      <c r="AB1336" s="97"/>
      <c r="AC1336" s="30">
        <f t="shared" si="928"/>
        <v>0</v>
      </c>
      <c r="AD1336" s="30">
        <f t="shared" si="929"/>
        <v>0</v>
      </c>
      <c r="AE1336" s="30">
        <f t="shared" si="930"/>
        <v>0</v>
      </c>
      <c r="AF1336" s="30">
        <f t="shared" si="931"/>
        <v>0</v>
      </c>
      <c r="AG1336" s="18" t="s">
        <v>1691</v>
      </c>
      <c r="AH1336" s="17">
        <f t="shared" si="932"/>
        <v>0</v>
      </c>
    </row>
    <row r="1337" spans="1:34" ht="25" customHeight="1" x14ac:dyDescent="0.25">
      <c r="A1337" s="119" t="s">
        <v>1692</v>
      </c>
      <c r="B1337" s="274"/>
      <c r="C1337" s="274"/>
      <c r="D1337" s="274"/>
      <c r="E1337" s="274"/>
      <c r="F1337" s="274"/>
      <c r="G1337" s="274"/>
      <c r="H1337" s="274"/>
      <c r="I1337" s="274"/>
      <c r="J1337" s="274"/>
      <c r="K1337" s="383">
        <f t="shared" si="926"/>
        <v>0</v>
      </c>
      <c r="L1337" s="376">
        <f t="shared" si="927"/>
        <v>0</v>
      </c>
      <c r="M1337" s="95"/>
      <c r="O1337" s="77"/>
      <c r="P1337" s="93"/>
      <c r="Q1337" s="96"/>
      <c r="S1337" s="96"/>
      <c r="U1337" s="96"/>
      <c r="V1337" s="96"/>
      <c r="X1337" s="96"/>
      <c r="Z1337" s="96"/>
      <c r="AB1337" s="97"/>
      <c r="AC1337" s="30">
        <f t="shared" si="928"/>
        <v>0</v>
      </c>
      <c r="AD1337" s="30">
        <f t="shared" si="929"/>
        <v>0</v>
      </c>
      <c r="AE1337" s="30">
        <f t="shared" si="930"/>
        <v>0</v>
      </c>
      <c r="AF1337" s="30">
        <f t="shared" si="931"/>
        <v>0</v>
      </c>
      <c r="AG1337" s="18" t="s">
        <v>1693</v>
      </c>
      <c r="AH1337" s="17">
        <f t="shared" si="932"/>
        <v>0</v>
      </c>
    </row>
    <row r="1338" spans="1:34" ht="25" customHeight="1" x14ac:dyDescent="0.25">
      <c r="A1338" s="119" t="s">
        <v>1694</v>
      </c>
      <c r="B1338" s="274"/>
      <c r="C1338" s="274"/>
      <c r="D1338" s="274"/>
      <c r="E1338" s="274"/>
      <c r="F1338" s="274"/>
      <c r="G1338" s="274"/>
      <c r="H1338" s="274"/>
      <c r="I1338" s="274"/>
      <c r="J1338" s="274"/>
      <c r="K1338" s="383">
        <f t="shared" si="926"/>
        <v>0</v>
      </c>
      <c r="L1338" s="376">
        <f t="shared" si="927"/>
        <v>0</v>
      </c>
      <c r="M1338" s="95"/>
      <c r="O1338" s="77"/>
      <c r="P1338" s="93"/>
      <c r="Q1338" s="96"/>
      <c r="S1338" s="96"/>
      <c r="U1338" s="96"/>
      <c r="V1338" s="96"/>
      <c r="X1338" s="96"/>
      <c r="Z1338" s="96"/>
      <c r="AB1338" s="97"/>
      <c r="AC1338" s="30">
        <f t="shared" si="928"/>
        <v>0</v>
      </c>
      <c r="AD1338" s="30">
        <f t="shared" si="929"/>
        <v>0</v>
      </c>
      <c r="AE1338" s="30">
        <f t="shared" si="930"/>
        <v>0</v>
      </c>
      <c r="AF1338" s="30">
        <f t="shared" si="931"/>
        <v>0</v>
      </c>
      <c r="AG1338" s="18" t="s">
        <v>1695</v>
      </c>
      <c r="AH1338" s="17">
        <f t="shared" si="932"/>
        <v>0</v>
      </c>
    </row>
    <row r="1339" spans="1:34" ht="25" customHeight="1" x14ac:dyDescent="0.25">
      <c r="A1339" s="119" t="s">
        <v>1696</v>
      </c>
      <c r="B1339" s="274"/>
      <c r="C1339" s="274"/>
      <c r="D1339" s="274"/>
      <c r="E1339" s="274"/>
      <c r="F1339" s="274"/>
      <c r="G1339" s="274"/>
      <c r="H1339" s="274"/>
      <c r="I1339" s="274"/>
      <c r="J1339" s="274"/>
      <c r="K1339" s="383">
        <f t="shared" si="926"/>
        <v>0</v>
      </c>
      <c r="L1339" s="376">
        <f t="shared" si="927"/>
        <v>0</v>
      </c>
      <c r="M1339" s="95"/>
      <c r="O1339" s="77"/>
      <c r="P1339" s="93"/>
      <c r="Q1339" s="96"/>
      <c r="S1339" s="96"/>
      <c r="U1339" s="96"/>
      <c r="V1339" s="96"/>
      <c r="X1339" s="96"/>
      <c r="Z1339" s="96"/>
      <c r="AB1339" s="97"/>
      <c r="AC1339" s="30">
        <f t="shared" si="928"/>
        <v>0</v>
      </c>
      <c r="AD1339" s="30">
        <f t="shared" si="929"/>
        <v>0</v>
      </c>
      <c r="AE1339" s="30">
        <f t="shared" si="930"/>
        <v>0</v>
      </c>
      <c r="AF1339" s="30">
        <f t="shared" si="931"/>
        <v>0</v>
      </c>
      <c r="AG1339" s="18" t="s">
        <v>1697</v>
      </c>
      <c r="AH1339" s="17">
        <f t="shared" si="932"/>
        <v>0</v>
      </c>
    </row>
    <row r="1340" spans="1:34" ht="25" customHeight="1" x14ac:dyDescent="0.25">
      <c r="A1340" s="119" t="s">
        <v>1698</v>
      </c>
      <c r="B1340" s="274"/>
      <c r="C1340" s="274"/>
      <c r="D1340" s="274"/>
      <c r="E1340" s="274"/>
      <c r="F1340" s="274"/>
      <c r="G1340" s="274"/>
      <c r="H1340" s="274"/>
      <c r="I1340" s="274"/>
      <c r="J1340" s="274"/>
      <c r="K1340" s="383">
        <f t="shared" si="926"/>
        <v>0</v>
      </c>
      <c r="L1340" s="376">
        <f t="shared" si="927"/>
        <v>0</v>
      </c>
      <c r="M1340" s="95"/>
      <c r="O1340" s="77"/>
      <c r="P1340" s="93"/>
      <c r="Q1340" s="96"/>
      <c r="S1340" s="96"/>
      <c r="U1340" s="96"/>
      <c r="V1340" s="96"/>
      <c r="X1340" s="96"/>
      <c r="Z1340" s="96"/>
      <c r="AB1340" s="97"/>
      <c r="AC1340" s="30">
        <f t="shared" si="928"/>
        <v>0</v>
      </c>
      <c r="AD1340" s="30">
        <f t="shared" si="929"/>
        <v>0</v>
      </c>
      <c r="AE1340" s="30">
        <f t="shared" si="930"/>
        <v>0</v>
      </c>
      <c r="AF1340" s="30">
        <f t="shared" si="931"/>
        <v>0</v>
      </c>
      <c r="AG1340" s="18" t="s">
        <v>1699</v>
      </c>
      <c r="AH1340" s="17">
        <f t="shared" si="932"/>
        <v>0</v>
      </c>
    </row>
    <row r="1341" spans="1:34" ht="25" customHeight="1" x14ac:dyDescent="0.25">
      <c r="A1341" s="119" t="s">
        <v>1700</v>
      </c>
      <c r="B1341" s="274"/>
      <c r="C1341" s="274"/>
      <c r="D1341" s="274"/>
      <c r="E1341" s="274"/>
      <c r="F1341" s="274"/>
      <c r="G1341" s="274"/>
      <c r="H1341" s="274"/>
      <c r="I1341" s="274"/>
      <c r="J1341" s="274"/>
      <c r="K1341" s="383">
        <f t="shared" si="926"/>
        <v>0</v>
      </c>
      <c r="L1341" s="376">
        <f t="shared" si="927"/>
        <v>0</v>
      </c>
      <c r="M1341" s="95"/>
      <c r="O1341" s="77"/>
      <c r="P1341" s="93"/>
      <c r="Q1341" s="96"/>
      <c r="S1341" s="96"/>
      <c r="U1341" s="96"/>
      <c r="V1341" s="96"/>
      <c r="X1341" s="96"/>
      <c r="Z1341" s="96"/>
      <c r="AB1341" s="97"/>
      <c r="AC1341" s="30">
        <f t="shared" si="928"/>
        <v>0</v>
      </c>
      <c r="AD1341" s="30">
        <f t="shared" si="929"/>
        <v>0</v>
      </c>
      <c r="AE1341" s="30">
        <f t="shared" si="930"/>
        <v>0</v>
      </c>
      <c r="AF1341" s="30">
        <f t="shared" si="931"/>
        <v>0</v>
      </c>
      <c r="AG1341" s="18" t="s">
        <v>1701</v>
      </c>
      <c r="AH1341" s="17">
        <f t="shared" si="932"/>
        <v>0</v>
      </c>
    </row>
    <row r="1342" spans="1:34" ht="25" customHeight="1" x14ac:dyDescent="0.25">
      <c r="A1342" s="119" t="s">
        <v>1702</v>
      </c>
      <c r="B1342" s="274"/>
      <c r="C1342" s="274"/>
      <c r="D1342" s="274"/>
      <c r="E1342" s="274"/>
      <c r="F1342" s="274"/>
      <c r="G1342" s="274"/>
      <c r="H1342" s="274"/>
      <c r="I1342" s="274"/>
      <c r="J1342" s="274"/>
      <c r="K1342" s="383">
        <f t="shared" si="926"/>
        <v>0</v>
      </c>
      <c r="L1342" s="376">
        <f t="shared" si="927"/>
        <v>0</v>
      </c>
      <c r="M1342" s="95"/>
      <c r="O1342" s="77"/>
      <c r="P1342" s="93"/>
      <c r="Q1342" s="96"/>
      <c r="S1342" s="96"/>
      <c r="U1342" s="96"/>
      <c r="V1342" s="96"/>
      <c r="X1342" s="96"/>
      <c r="Z1342" s="96"/>
      <c r="AB1342" s="97"/>
      <c r="AC1342" s="30">
        <f t="shared" si="928"/>
        <v>0</v>
      </c>
      <c r="AD1342" s="30">
        <f t="shared" si="929"/>
        <v>0</v>
      </c>
      <c r="AE1342" s="30">
        <f t="shared" si="930"/>
        <v>0</v>
      </c>
      <c r="AF1342" s="30">
        <f t="shared" si="931"/>
        <v>0</v>
      </c>
      <c r="AG1342" s="18" t="s">
        <v>1703</v>
      </c>
      <c r="AH1342" s="17">
        <f t="shared" si="932"/>
        <v>0</v>
      </c>
    </row>
    <row r="1343" spans="1:34" ht="25" customHeight="1" x14ac:dyDescent="0.25">
      <c r="A1343" s="119" t="s">
        <v>1704</v>
      </c>
      <c r="B1343" s="274"/>
      <c r="C1343" s="274"/>
      <c r="D1343" s="274"/>
      <c r="E1343" s="274"/>
      <c r="F1343" s="274"/>
      <c r="G1343" s="274"/>
      <c r="H1343" s="274"/>
      <c r="I1343" s="274"/>
      <c r="J1343" s="274"/>
      <c r="K1343" s="383">
        <f t="shared" si="926"/>
        <v>0</v>
      </c>
      <c r="L1343" s="376">
        <f t="shared" si="927"/>
        <v>0</v>
      </c>
      <c r="M1343" s="95"/>
      <c r="O1343" s="77"/>
      <c r="P1343" s="93"/>
      <c r="Q1343" s="96"/>
      <c r="S1343" s="96"/>
      <c r="U1343" s="96"/>
      <c r="V1343" s="96"/>
      <c r="X1343" s="96"/>
      <c r="Z1343" s="96"/>
      <c r="AB1343" s="97"/>
      <c r="AC1343" s="30">
        <f t="shared" si="928"/>
        <v>0</v>
      </c>
      <c r="AD1343" s="30">
        <f t="shared" si="929"/>
        <v>0</v>
      </c>
      <c r="AE1343" s="30">
        <f t="shared" si="930"/>
        <v>0</v>
      </c>
      <c r="AF1343" s="30">
        <f t="shared" si="931"/>
        <v>0</v>
      </c>
      <c r="AG1343" s="18" t="s">
        <v>1705</v>
      </c>
      <c r="AH1343" s="17">
        <f t="shared" si="932"/>
        <v>0</v>
      </c>
    </row>
    <row r="1344" spans="1:34" ht="25" customHeight="1" x14ac:dyDescent="0.25">
      <c r="A1344" s="248">
        <v>0</v>
      </c>
      <c r="B1344" s="274"/>
      <c r="C1344" s="275"/>
      <c r="D1344" s="276"/>
      <c r="E1344" s="276"/>
      <c r="F1344" s="276"/>
      <c r="G1344" s="276"/>
      <c r="H1344" s="276"/>
      <c r="I1344" s="276"/>
      <c r="J1344" s="276"/>
      <c r="K1344" s="367">
        <f t="shared" si="918"/>
        <v>0</v>
      </c>
      <c r="L1344" s="376">
        <f t="shared" si="919"/>
        <v>0</v>
      </c>
      <c r="M1344" s="95"/>
      <c r="O1344" s="77"/>
      <c r="P1344" s="93"/>
      <c r="Q1344" s="96"/>
      <c r="S1344" s="96"/>
      <c r="U1344" s="96"/>
      <c r="V1344" s="96"/>
      <c r="X1344" s="96"/>
      <c r="Z1344" s="96"/>
      <c r="AB1344" s="97"/>
      <c r="AC1344" s="30">
        <f t="shared" si="920"/>
        <v>0</v>
      </c>
      <c r="AD1344" s="30">
        <f t="shared" si="921"/>
        <v>0</v>
      </c>
      <c r="AE1344" s="30">
        <f t="shared" si="922"/>
        <v>0</v>
      </c>
      <c r="AF1344" s="30">
        <f t="shared" si="923"/>
        <v>0</v>
      </c>
      <c r="AG1344" s="18">
        <v>0</v>
      </c>
      <c r="AH1344" s="17">
        <f t="shared" si="925"/>
        <v>0</v>
      </c>
    </row>
    <row r="1345" spans="1:34" ht="25" customHeight="1" x14ac:dyDescent="0.25">
      <c r="A1345" s="248">
        <v>0</v>
      </c>
      <c r="B1345" s="274"/>
      <c r="C1345" s="275"/>
      <c r="D1345" s="276"/>
      <c r="E1345" s="276"/>
      <c r="F1345" s="276"/>
      <c r="G1345" s="276"/>
      <c r="H1345" s="276"/>
      <c r="I1345" s="276"/>
      <c r="J1345" s="276"/>
      <c r="K1345" s="367">
        <f t="shared" si="918"/>
        <v>0</v>
      </c>
      <c r="L1345" s="376">
        <f t="shared" si="919"/>
        <v>0</v>
      </c>
      <c r="M1345" s="95"/>
      <c r="O1345" s="77"/>
      <c r="P1345" s="93"/>
      <c r="Q1345" s="96"/>
      <c r="S1345" s="96"/>
      <c r="U1345" s="96"/>
      <c r="V1345" s="96"/>
      <c r="X1345" s="96"/>
      <c r="Z1345" s="96"/>
      <c r="AB1345" s="97"/>
      <c r="AC1345" s="30">
        <f t="shared" si="920"/>
        <v>0</v>
      </c>
      <c r="AD1345" s="30">
        <f t="shared" si="921"/>
        <v>0</v>
      </c>
      <c r="AE1345" s="30">
        <f t="shared" si="922"/>
        <v>0</v>
      </c>
      <c r="AF1345" s="30">
        <f t="shared" si="923"/>
        <v>0</v>
      </c>
      <c r="AG1345" s="18">
        <v>0</v>
      </c>
      <c r="AH1345" s="17">
        <f t="shared" si="925"/>
        <v>0</v>
      </c>
    </row>
    <row r="1346" spans="1:34" ht="25" customHeight="1" x14ac:dyDescent="0.25">
      <c r="A1346" s="248">
        <v>0</v>
      </c>
      <c r="B1346" s="240"/>
      <c r="C1346" s="241"/>
      <c r="D1346" s="263"/>
      <c r="E1346" s="263"/>
      <c r="F1346" s="263"/>
      <c r="G1346" s="263"/>
      <c r="H1346" s="263"/>
      <c r="I1346" s="263"/>
      <c r="J1346" s="263"/>
      <c r="K1346" s="363">
        <f t="shared" si="918"/>
        <v>0</v>
      </c>
      <c r="L1346" s="376">
        <f t="shared" si="919"/>
        <v>0</v>
      </c>
      <c r="M1346" s="95"/>
      <c r="O1346" s="77"/>
      <c r="P1346" s="93"/>
      <c r="Q1346" s="96"/>
      <c r="S1346" s="96"/>
      <c r="U1346" s="96"/>
      <c r="V1346" s="96"/>
      <c r="X1346" s="96"/>
      <c r="Z1346" s="96"/>
      <c r="AB1346" s="97"/>
      <c r="AC1346" s="30">
        <f t="shared" si="920"/>
        <v>0</v>
      </c>
      <c r="AD1346" s="30">
        <f t="shared" si="921"/>
        <v>0</v>
      </c>
      <c r="AE1346" s="30">
        <f t="shared" si="922"/>
        <v>0</v>
      </c>
      <c r="AF1346" s="30">
        <f t="shared" si="923"/>
        <v>0</v>
      </c>
      <c r="AG1346" s="18">
        <v>0</v>
      </c>
      <c r="AH1346" s="17">
        <f t="shared" si="925"/>
        <v>0</v>
      </c>
    </row>
    <row r="1347" spans="1:34" ht="25" customHeight="1" thickBot="1" x14ac:dyDescent="0.3">
      <c r="A1347" s="249"/>
      <c r="B1347" s="250"/>
      <c r="C1347" s="251"/>
      <c r="D1347" s="264"/>
      <c r="E1347" s="264"/>
      <c r="F1347" s="264"/>
      <c r="G1347" s="264"/>
      <c r="H1347" s="264"/>
      <c r="I1347" s="264"/>
      <c r="J1347" s="264"/>
      <c r="K1347" s="379"/>
      <c r="L1347" s="378"/>
      <c r="M1347" s="101"/>
      <c r="N1347" s="102"/>
      <c r="O1347" s="77"/>
      <c r="P1347" s="99"/>
      <c r="Q1347" s="103"/>
      <c r="R1347" s="104"/>
      <c r="S1347" s="103"/>
      <c r="T1347" s="104"/>
      <c r="U1347" s="103"/>
      <c r="V1347" s="103"/>
      <c r="W1347" s="104"/>
      <c r="X1347" s="103"/>
      <c r="Y1347" s="104"/>
      <c r="Z1347" s="103"/>
      <c r="AA1347" s="104"/>
      <c r="AB1347" s="105"/>
      <c r="AC1347" s="33"/>
      <c r="AD1347" s="33"/>
      <c r="AE1347" s="33"/>
      <c r="AF1347" s="33"/>
      <c r="AG1347" s="80"/>
      <c r="AH1347" s="17">
        <f t="shared" si="925"/>
        <v>0</v>
      </c>
    </row>
    <row r="1348" spans="1:34" ht="40" customHeight="1" x14ac:dyDescent="0.25">
      <c r="A1348" s="233" t="s">
        <v>1706</v>
      </c>
      <c r="B1348" s="231"/>
      <c r="C1348" s="234"/>
      <c r="D1348" s="245"/>
      <c r="E1348" s="245"/>
      <c r="F1348" s="245"/>
      <c r="G1348" s="245"/>
      <c r="H1348" s="245"/>
      <c r="I1348" s="245"/>
      <c r="J1348" s="245"/>
      <c r="K1348" s="363"/>
      <c r="L1348" s="376"/>
      <c r="M1348" s="95"/>
      <c r="O1348" s="77"/>
      <c r="P1348" s="106"/>
      <c r="Q1348" s="96"/>
      <c r="S1348" s="96"/>
      <c r="U1348" s="96"/>
      <c r="V1348" s="96"/>
      <c r="X1348" s="96"/>
      <c r="Z1348" s="96"/>
      <c r="AB1348" s="97"/>
      <c r="AC1348" s="30"/>
      <c r="AD1348" s="30"/>
      <c r="AE1348" s="30"/>
      <c r="AF1348" s="30"/>
      <c r="AH1348" s="17">
        <f>IF($L$1349=0,0,1)</f>
        <v>0</v>
      </c>
    </row>
    <row r="1349" spans="1:34" ht="25" customHeight="1" x14ac:dyDescent="0.25">
      <c r="A1349" s="119" t="s">
        <v>188</v>
      </c>
      <c r="B1349" s="240"/>
      <c r="C1349" s="240"/>
      <c r="D1349" s="240"/>
      <c r="E1349" s="240"/>
      <c r="F1349" s="240"/>
      <c r="G1349" s="240"/>
      <c r="H1349" s="240"/>
      <c r="I1349" s="240"/>
      <c r="J1349" s="240"/>
      <c r="K1349" s="366">
        <f t="shared" ref="K1349:K1357" si="933">D1349+E1349+F1349+H1349+J1349</f>
        <v>0</v>
      </c>
      <c r="L1349" s="376">
        <f t="shared" ref="L1349:L1357" si="934">G1349+I1349+K1349</f>
        <v>0</v>
      </c>
      <c r="M1349" s="95"/>
      <c r="O1349" s="77">
        <f>IF(L1349&gt;1,1,0)</f>
        <v>0</v>
      </c>
      <c r="P1349" s="93"/>
      <c r="Q1349" s="96"/>
      <c r="S1349" s="96"/>
      <c r="U1349" s="96"/>
      <c r="V1349" s="96"/>
      <c r="X1349" s="96"/>
      <c r="Z1349" s="96"/>
      <c r="AB1349" s="97"/>
      <c r="AC1349" s="30">
        <f t="shared" ref="AC1349:AC1357" si="935">Q1349</f>
        <v>0</v>
      </c>
      <c r="AD1349" s="30">
        <f t="shared" ref="AD1349:AD1357" si="936">D1349+E1349+F1349+H1349+J1349</f>
        <v>0</v>
      </c>
      <c r="AE1349" s="30">
        <f t="shared" ref="AE1349:AE1357" si="937">G1349</f>
        <v>0</v>
      </c>
      <c r="AF1349" s="30">
        <f t="shared" ref="AF1349:AF1357" si="938">AC1349+AD1349+AE1349</f>
        <v>0</v>
      </c>
      <c r="AG1349" s="18" t="s">
        <v>1707</v>
      </c>
      <c r="AH1349" s="17">
        <f>IF($L$1349=0,0,1)</f>
        <v>0</v>
      </c>
    </row>
    <row r="1350" spans="1:34" ht="25" customHeight="1" x14ac:dyDescent="0.25">
      <c r="A1350" s="370" t="s">
        <v>1708</v>
      </c>
      <c r="B1350" s="366">
        <f t="shared" ref="B1350:J1350" si="939">B1349</f>
        <v>0</v>
      </c>
      <c r="C1350" s="366">
        <f t="shared" si="939"/>
        <v>0</v>
      </c>
      <c r="D1350" s="366">
        <f t="shared" si="939"/>
        <v>0</v>
      </c>
      <c r="E1350" s="366">
        <f t="shared" si="939"/>
        <v>0</v>
      </c>
      <c r="F1350" s="366">
        <f t="shared" si="939"/>
        <v>0</v>
      </c>
      <c r="G1350" s="366">
        <f t="shared" si="939"/>
        <v>0</v>
      </c>
      <c r="H1350" s="366">
        <f t="shared" si="939"/>
        <v>0</v>
      </c>
      <c r="I1350" s="366">
        <f t="shared" si="939"/>
        <v>0</v>
      </c>
      <c r="J1350" s="366">
        <f t="shared" si="939"/>
        <v>0</v>
      </c>
      <c r="K1350" s="366">
        <f t="shared" si="933"/>
        <v>0</v>
      </c>
      <c r="L1350" s="376">
        <f t="shared" si="934"/>
        <v>0</v>
      </c>
      <c r="M1350" s="95"/>
      <c r="O1350" s="77"/>
      <c r="P1350" s="93"/>
      <c r="Q1350" s="96"/>
      <c r="S1350" s="96"/>
      <c r="U1350" s="96"/>
      <c r="V1350" s="96"/>
      <c r="X1350" s="96"/>
      <c r="Z1350" s="96"/>
      <c r="AB1350" s="97"/>
      <c r="AC1350" s="30">
        <f t="shared" si="935"/>
        <v>0</v>
      </c>
      <c r="AD1350" s="30">
        <f t="shared" si="936"/>
        <v>0</v>
      </c>
      <c r="AE1350" s="30">
        <f t="shared" si="937"/>
        <v>0</v>
      </c>
      <c r="AF1350" s="30">
        <f t="shared" si="938"/>
        <v>0</v>
      </c>
      <c r="AG1350" s="18" t="s">
        <v>1709</v>
      </c>
      <c r="AH1350" s="17">
        <f t="shared" ref="AH1350:AH1358" si="940">IF($L$1349=0,0,1)</f>
        <v>0</v>
      </c>
    </row>
    <row r="1351" spans="1:34" ht="25" customHeight="1" x14ac:dyDescent="0.25">
      <c r="A1351" s="119" t="s">
        <v>1710</v>
      </c>
      <c r="B1351" s="274"/>
      <c r="C1351" s="274"/>
      <c r="D1351" s="274"/>
      <c r="E1351" s="274"/>
      <c r="F1351" s="274"/>
      <c r="G1351" s="274"/>
      <c r="H1351" s="274"/>
      <c r="I1351" s="274"/>
      <c r="J1351" s="274"/>
      <c r="K1351" s="383">
        <f t="shared" si="933"/>
        <v>0</v>
      </c>
      <c r="L1351" s="376">
        <f t="shared" si="934"/>
        <v>0</v>
      </c>
      <c r="M1351" s="95"/>
      <c r="O1351" s="77"/>
      <c r="P1351" s="93"/>
      <c r="Q1351" s="96"/>
      <c r="S1351" s="96"/>
      <c r="U1351" s="96"/>
      <c r="V1351" s="96"/>
      <c r="X1351" s="96"/>
      <c r="Z1351" s="96"/>
      <c r="AB1351" s="97"/>
      <c r="AC1351" s="30">
        <f t="shared" si="935"/>
        <v>0</v>
      </c>
      <c r="AD1351" s="30">
        <f t="shared" si="936"/>
        <v>0</v>
      </c>
      <c r="AE1351" s="30">
        <f t="shared" si="937"/>
        <v>0</v>
      </c>
      <c r="AF1351" s="30">
        <f t="shared" si="938"/>
        <v>0</v>
      </c>
      <c r="AG1351" s="18" t="s">
        <v>1711</v>
      </c>
      <c r="AH1351" s="17">
        <f t="shared" si="940"/>
        <v>0</v>
      </c>
    </row>
    <row r="1352" spans="1:34" ht="25" customHeight="1" x14ac:dyDescent="0.25">
      <c r="A1352" s="119" t="s">
        <v>1712</v>
      </c>
      <c r="B1352" s="274"/>
      <c r="C1352" s="274"/>
      <c r="D1352" s="274"/>
      <c r="E1352" s="274"/>
      <c r="F1352" s="274"/>
      <c r="G1352" s="274"/>
      <c r="H1352" s="274"/>
      <c r="I1352" s="274"/>
      <c r="J1352" s="274"/>
      <c r="K1352" s="383">
        <f t="shared" si="933"/>
        <v>0</v>
      </c>
      <c r="L1352" s="376">
        <f t="shared" si="934"/>
        <v>0</v>
      </c>
      <c r="M1352" s="95"/>
      <c r="O1352" s="77"/>
      <c r="P1352" s="93"/>
      <c r="Q1352" s="96"/>
      <c r="S1352" s="96"/>
      <c r="U1352" s="96"/>
      <c r="V1352" s="96"/>
      <c r="X1352" s="96"/>
      <c r="Z1352" s="96"/>
      <c r="AB1352" s="97"/>
      <c r="AC1352" s="30">
        <f t="shared" si="935"/>
        <v>0</v>
      </c>
      <c r="AD1352" s="30">
        <f t="shared" si="936"/>
        <v>0</v>
      </c>
      <c r="AE1352" s="30">
        <f t="shared" si="937"/>
        <v>0</v>
      </c>
      <c r="AF1352" s="30">
        <f t="shared" si="938"/>
        <v>0</v>
      </c>
      <c r="AG1352" s="18" t="s">
        <v>1713</v>
      </c>
      <c r="AH1352" s="17">
        <f t="shared" si="940"/>
        <v>0</v>
      </c>
    </row>
    <row r="1353" spans="1:34" ht="25" customHeight="1" x14ac:dyDescent="0.25">
      <c r="A1353" s="119" t="s">
        <v>1714</v>
      </c>
      <c r="B1353" s="274"/>
      <c r="C1353" s="274"/>
      <c r="D1353" s="274"/>
      <c r="E1353" s="274"/>
      <c r="F1353" s="274"/>
      <c r="G1353" s="274"/>
      <c r="H1353" s="274"/>
      <c r="I1353" s="274"/>
      <c r="J1353" s="274"/>
      <c r="K1353" s="383">
        <f t="shared" si="933"/>
        <v>0</v>
      </c>
      <c r="L1353" s="376">
        <f t="shared" si="934"/>
        <v>0</v>
      </c>
      <c r="M1353" s="95"/>
      <c r="O1353" s="77"/>
      <c r="P1353" s="93"/>
      <c r="Q1353" s="96"/>
      <c r="S1353" s="96"/>
      <c r="U1353" s="96"/>
      <c r="V1353" s="96"/>
      <c r="X1353" s="96"/>
      <c r="Z1353" s="96"/>
      <c r="AB1353" s="97"/>
      <c r="AC1353" s="30">
        <f t="shared" si="935"/>
        <v>0</v>
      </c>
      <c r="AD1353" s="30">
        <f t="shared" si="936"/>
        <v>0</v>
      </c>
      <c r="AE1353" s="30">
        <f t="shared" si="937"/>
        <v>0</v>
      </c>
      <c r="AF1353" s="30">
        <f t="shared" si="938"/>
        <v>0</v>
      </c>
      <c r="AG1353" s="18" t="s">
        <v>1715</v>
      </c>
      <c r="AH1353" s="17">
        <f t="shared" si="940"/>
        <v>0</v>
      </c>
    </row>
    <row r="1354" spans="1:34" ht="25" customHeight="1" x14ac:dyDescent="0.25">
      <c r="A1354" s="119" t="s">
        <v>728</v>
      </c>
      <c r="B1354" s="274"/>
      <c r="C1354" s="274"/>
      <c r="D1354" s="274"/>
      <c r="E1354" s="274"/>
      <c r="F1354" s="274"/>
      <c r="G1354" s="274"/>
      <c r="H1354" s="274"/>
      <c r="I1354" s="274"/>
      <c r="J1354" s="274"/>
      <c r="K1354" s="383">
        <f t="shared" si="933"/>
        <v>0</v>
      </c>
      <c r="L1354" s="376">
        <f t="shared" si="934"/>
        <v>0</v>
      </c>
      <c r="M1354" s="95"/>
      <c r="O1354" s="77"/>
      <c r="P1354" s="93"/>
      <c r="Q1354" s="96"/>
      <c r="S1354" s="96"/>
      <c r="U1354" s="96"/>
      <c r="V1354" s="96"/>
      <c r="X1354" s="96"/>
      <c r="Z1354" s="96"/>
      <c r="AB1354" s="97"/>
      <c r="AC1354" s="30">
        <f t="shared" si="935"/>
        <v>0</v>
      </c>
      <c r="AD1354" s="30">
        <f t="shared" si="936"/>
        <v>0</v>
      </c>
      <c r="AE1354" s="30">
        <f t="shared" si="937"/>
        <v>0</v>
      </c>
      <c r="AF1354" s="30">
        <f t="shared" si="938"/>
        <v>0</v>
      </c>
      <c r="AG1354" s="18" t="s">
        <v>1716</v>
      </c>
      <c r="AH1354" s="17">
        <f t="shared" si="940"/>
        <v>0</v>
      </c>
    </row>
    <row r="1355" spans="1:34" ht="25" customHeight="1" x14ac:dyDescent="0.25">
      <c r="A1355" s="248">
        <v>0</v>
      </c>
      <c r="B1355" s="274"/>
      <c r="C1355" s="275"/>
      <c r="D1355" s="276"/>
      <c r="E1355" s="276"/>
      <c r="F1355" s="276"/>
      <c r="G1355" s="276"/>
      <c r="H1355" s="276"/>
      <c r="I1355" s="276"/>
      <c r="J1355" s="276"/>
      <c r="K1355" s="367">
        <f t="shared" si="933"/>
        <v>0</v>
      </c>
      <c r="L1355" s="376">
        <f t="shared" si="934"/>
        <v>0</v>
      </c>
      <c r="M1355" s="95"/>
      <c r="O1355" s="77"/>
      <c r="P1355" s="93"/>
      <c r="Q1355" s="96"/>
      <c r="S1355" s="96"/>
      <c r="U1355" s="96"/>
      <c r="V1355" s="96"/>
      <c r="X1355" s="96"/>
      <c r="Z1355" s="96"/>
      <c r="AB1355" s="97"/>
      <c r="AC1355" s="30">
        <f t="shared" si="935"/>
        <v>0</v>
      </c>
      <c r="AD1355" s="30">
        <f t="shared" si="936"/>
        <v>0</v>
      </c>
      <c r="AE1355" s="30">
        <f t="shared" si="937"/>
        <v>0</v>
      </c>
      <c r="AF1355" s="30">
        <f t="shared" si="938"/>
        <v>0</v>
      </c>
      <c r="AG1355" s="18">
        <v>0</v>
      </c>
      <c r="AH1355" s="17">
        <f t="shared" si="940"/>
        <v>0</v>
      </c>
    </row>
    <row r="1356" spans="1:34" ht="25" customHeight="1" x14ac:dyDescent="0.25">
      <c r="A1356" s="248">
        <v>0</v>
      </c>
      <c r="B1356" s="274"/>
      <c r="C1356" s="275"/>
      <c r="D1356" s="276"/>
      <c r="E1356" s="276"/>
      <c r="F1356" s="276"/>
      <c r="G1356" s="276"/>
      <c r="H1356" s="276"/>
      <c r="I1356" s="276"/>
      <c r="J1356" s="276"/>
      <c r="K1356" s="367">
        <f t="shared" si="933"/>
        <v>0</v>
      </c>
      <c r="L1356" s="376">
        <f t="shared" si="934"/>
        <v>0</v>
      </c>
      <c r="M1356" s="95"/>
      <c r="O1356" s="77"/>
      <c r="P1356" s="93"/>
      <c r="Q1356" s="96"/>
      <c r="S1356" s="96"/>
      <c r="U1356" s="96"/>
      <c r="V1356" s="96"/>
      <c r="X1356" s="96"/>
      <c r="Z1356" s="96"/>
      <c r="AB1356" s="97"/>
      <c r="AC1356" s="30">
        <f t="shared" si="935"/>
        <v>0</v>
      </c>
      <c r="AD1356" s="30">
        <f t="shared" si="936"/>
        <v>0</v>
      </c>
      <c r="AE1356" s="30">
        <f t="shared" si="937"/>
        <v>0</v>
      </c>
      <c r="AF1356" s="30">
        <f t="shared" si="938"/>
        <v>0</v>
      </c>
      <c r="AG1356" s="18">
        <v>0</v>
      </c>
      <c r="AH1356" s="17">
        <f t="shared" si="940"/>
        <v>0</v>
      </c>
    </row>
    <row r="1357" spans="1:34" ht="25" customHeight="1" x14ac:dyDescent="0.25">
      <c r="A1357" s="248">
        <v>0</v>
      </c>
      <c r="B1357" s="240"/>
      <c r="C1357" s="241"/>
      <c r="D1357" s="263"/>
      <c r="E1357" s="263"/>
      <c r="F1357" s="263"/>
      <c r="G1357" s="263"/>
      <c r="H1357" s="263"/>
      <c r="I1357" s="263"/>
      <c r="J1357" s="263"/>
      <c r="K1357" s="363">
        <f t="shared" si="933"/>
        <v>0</v>
      </c>
      <c r="L1357" s="376">
        <f t="shared" si="934"/>
        <v>0</v>
      </c>
      <c r="M1357" s="95"/>
      <c r="O1357" s="77"/>
      <c r="P1357" s="93"/>
      <c r="Q1357" s="96"/>
      <c r="S1357" s="96"/>
      <c r="U1357" s="96"/>
      <c r="V1357" s="96"/>
      <c r="X1357" s="96"/>
      <c r="Z1357" s="96"/>
      <c r="AB1357" s="97"/>
      <c r="AC1357" s="30">
        <f t="shared" si="935"/>
        <v>0</v>
      </c>
      <c r="AD1357" s="30">
        <f t="shared" si="936"/>
        <v>0</v>
      </c>
      <c r="AE1357" s="30">
        <f t="shared" si="937"/>
        <v>0</v>
      </c>
      <c r="AF1357" s="30">
        <f t="shared" si="938"/>
        <v>0</v>
      </c>
      <c r="AG1357" s="18">
        <v>0</v>
      </c>
      <c r="AH1357" s="17">
        <f t="shared" si="940"/>
        <v>0</v>
      </c>
    </row>
    <row r="1358" spans="1:34" ht="25" customHeight="1" thickBot="1" x14ac:dyDescent="0.3">
      <c r="A1358" s="249"/>
      <c r="B1358" s="250"/>
      <c r="C1358" s="251"/>
      <c r="D1358" s="264"/>
      <c r="E1358" s="264"/>
      <c r="F1358" s="264"/>
      <c r="G1358" s="264"/>
      <c r="H1358" s="264"/>
      <c r="I1358" s="264"/>
      <c r="J1358" s="264"/>
      <c r="K1358" s="379"/>
      <c r="L1358" s="378"/>
      <c r="M1358" s="101"/>
      <c r="N1358" s="102"/>
      <c r="O1358" s="77"/>
      <c r="P1358" s="99"/>
      <c r="Q1358" s="103"/>
      <c r="R1358" s="104"/>
      <c r="S1358" s="103"/>
      <c r="T1358" s="104"/>
      <c r="U1358" s="103"/>
      <c r="V1358" s="103"/>
      <c r="W1358" s="104"/>
      <c r="X1358" s="103"/>
      <c r="Y1358" s="104"/>
      <c r="Z1358" s="103"/>
      <c r="AA1358" s="104"/>
      <c r="AB1358" s="105"/>
      <c r="AC1358" s="33"/>
      <c r="AD1358" s="33"/>
      <c r="AE1358" s="33"/>
      <c r="AF1358" s="33"/>
      <c r="AG1358" s="80"/>
      <c r="AH1358" s="17">
        <f t="shared" si="940"/>
        <v>0</v>
      </c>
    </row>
    <row r="1359" spans="1:34" ht="40" customHeight="1" x14ac:dyDescent="0.25">
      <c r="A1359" s="233" t="s">
        <v>1717</v>
      </c>
      <c r="B1359" s="231"/>
      <c r="C1359" s="234"/>
      <c r="D1359" s="245"/>
      <c r="E1359" s="245"/>
      <c r="F1359" s="245"/>
      <c r="G1359" s="245"/>
      <c r="H1359" s="245"/>
      <c r="I1359" s="245"/>
      <c r="J1359" s="245"/>
      <c r="K1359" s="363"/>
      <c r="L1359" s="376"/>
      <c r="M1359" s="95"/>
      <c r="O1359" s="77"/>
      <c r="P1359" s="106"/>
      <c r="Q1359" s="96"/>
      <c r="S1359" s="96"/>
      <c r="U1359" s="96"/>
      <c r="V1359" s="96"/>
      <c r="X1359" s="96"/>
      <c r="Z1359" s="96"/>
      <c r="AB1359" s="97"/>
      <c r="AC1359" s="30"/>
      <c r="AD1359" s="30"/>
      <c r="AE1359" s="30"/>
      <c r="AF1359" s="30"/>
      <c r="AH1359" s="17">
        <f>IF($L$1360=0,0,1)</f>
        <v>0</v>
      </c>
    </row>
    <row r="1360" spans="1:34" ht="25" customHeight="1" x14ac:dyDescent="0.25">
      <c r="A1360" s="119" t="s">
        <v>188</v>
      </c>
      <c r="B1360" s="240"/>
      <c r="C1360" s="240"/>
      <c r="D1360" s="240"/>
      <c r="E1360" s="240"/>
      <c r="F1360" s="240"/>
      <c r="G1360" s="240"/>
      <c r="H1360" s="240"/>
      <c r="I1360" s="240"/>
      <c r="J1360" s="240"/>
      <c r="K1360" s="366">
        <f t="shared" ref="K1360:K1365" si="941">D1360+E1360+F1360+H1360+J1360</f>
        <v>0</v>
      </c>
      <c r="L1360" s="376">
        <f t="shared" ref="L1360:L1365" si="942">G1360+I1360+K1360</f>
        <v>0</v>
      </c>
      <c r="M1360" s="95"/>
      <c r="O1360" s="77">
        <f>IF(L1360&gt;1,1,0)</f>
        <v>0</v>
      </c>
      <c r="P1360" s="93"/>
      <c r="Q1360" s="96"/>
      <c r="S1360" s="96"/>
      <c r="U1360" s="96"/>
      <c r="V1360" s="96"/>
      <c r="X1360" s="96"/>
      <c r="Z1360" s="96"/>
      <c r="AB1360" s="97"/>
      <c r="AC1360" s="30">
        <f t="shared" ref="AC1360:AC1365" si="943">Q1360</f>
        <v>0</v>
      </c>
      <c r="AD1360" s="30">
        <f t="shared" ref="AD1360:AD1365" si="944">D1360+E1360+F1360+H1360+J1360</f>
        <v>0</v>
      </c>
      <c r="AE1360" s="30">
        <f t="shared" ref="AE1360:AE1365" si="945">G1360</f>
        <v>0</v>
      </c>
      <c r="AF1360" s="30">
        <f t="shared" ref="AF1360:AF1365" si="946">AC1360+AD1360+AE1360</f>
        <v>0</v>
      </c>
      <c r="AG1360" s="18" t="s">
        <v>1718</v>
      </c>
      <c r="AH1360" s="17">
        <f>IF($L$1360=0,0,1)</f>
        <v>0</v>
      </c>
    </row>
    <row r="1361" spans="1:34" ht="25" customHeight="1" x14ac:dyDescent="0.25">
      <c r="A1361" s="370" t="s">
        <v>1719</v>
      </c>
      <c r="B1361" s="366">
        <f t="shared" ref="B1361:J1361" si="947">B1360</f>
        <v>0</v>
      </c>
      <c r="C1361" s="366">
        <f t="shared" si="947"/>
        <v>0</v>
      </c>
      <c r="D1361" s="366">
        <f t="shared" si="947"/>
        <v>0</v>
      </c>
      <c r="E1361" s="366">
        <f t="shared" si="947"/>
        <v>0</v>
      </c>
      <c r="F1361" s="366">
        <f t="shared" si="947"/>
        <v>0</v>
      </c>
      <c r="G1361" s="366">
        <f t="shared" si="947"/>
        <v>0</v>
      </c>
      <c r="H1361" s="366">
        <f t="shared" si="947"/>
        <v>0</v>
      </c>
      <c r="I1361" s="366">
        <f t="shared" si="947"/>
        <v>0</v>
      </c>
      <c r="J1361" s="366">
        <f t="shared" si="947"/>
        <v>0</v>
      </c>
      <c r="K1361" s="366">
        <f t="shared" si="941"/>
        <v>0</v>
      </c>
      <c r="L1361" s="376">
        <f t="shared" si="942"/>
        <v>0</v>
      </c>
      <c r="M1361" s="95"/>
      <c r="O1361" s="77"/>
      <c r="P1361" s="93"/>
      <c r="Q1361" s="96"/>
      <c r="S1361" s="96"/>
      <c r="U1361" s="96"/>
      <c r="V1361" s="96"/>
      <c r="X1361" s="96"/>
      <c r="Z1361" s="96"/>
      <c r="AB1361" s="97"/>
      <c r="AC1361" s="30">
        <f t="shared" si="943"/>
        <v>0</v>
      </c>
      <c r="AD1361" s="30">
        <f t="shared" si="944"/>
        <v>0</v>
      </c>
      <c r="AE1361" s="30">
        <f t="shared" si="945"/>
        <v>0</v>
      </c>
      <c r="AF1361" s="30">
        <f t="shared" si="946"/>
        <v>0</v>
      </c>
      <c r="AG1361" s="18" t="s">
        <v>1720</v>
      </c>
      <c r="AH1361" s="17">
        <f t="shared" ref="AH1361:AH1366" si="948">IF($L$1360=0,0,1)</f>
        <v>0</v>
      </c>
    </row>
    <row r="1362" spans="1:34" ht="25" customHeight="1" x14ac:dyDescent="0.25">
      <c r="A1362" s="119" t="s">
        <v>1721</v>
      </c>
      <c r="B1362" s="240"/>
      <c r="C1362" s="240"/>
      <c r="D1362" s="240"/>
      <c r="E1362" s="240"/>
      <c r="F1362" s="240"/>
      <c r="G1362" s="240"/>
      <c r="H1362" s="240"/>
      <c r="I1362" s="240"/>
      <c r="J1362" s="240"/>
      <c r="K1362" s="366">
        <f t="shared" si="941"/>
        <v>0</v>
      </c>
      <c r="L1362" s="376">
        <f t="shared" si="942"/>
        <v>0</v>
      </c>
      <c r="M1362" s="95"/>
      <c r="O1362" s="77"/>
      <c r="P1362" s="93"/>
      <c r="Q1362" s="96"/>
      <c r="S1362" s="96"/>
      <c r="U1362" s="96"/>
      <c r="V1362" s="96"/>
      <c r="X1362" s="96"/>
      <c r="Z1362" s="96"/>
      <c r="AB1362" s="97"/>
      <c r="AC1362" s="30">
        <f t="shared" si="943"/>
        <v>0</v>
      </c>
      <c r="AD1362" s="30">
        <f t="shared" si="944"/>
        <v>0</v>
      </c>
      <c r="AE1362" s="30">
        <f t="shared" si="945"/>
        <v>0</v>
      </c>
      <c r="AF1362" s="30">
        <f t="shared" si="946"/>
        <v>0</v>
      </c>
      <c r="AG1362" s="18" t="s">
        <v>1722</v>
      </c>
      <c r="AH1362" s="17">
        <f t="shared" si="948"/>
        <v>0</v>
      </c>
    </row>
    <row r="1363" spans="1:34" ht="25" customHeight="1" x14ac:dyDescent="0.25">
      <c r="A1363" s="248">
        <v>0</v>
      </c>
      <c r="B1363" s="240"/>
      <c r="C1363" s="241"/>
      <c r="D1363" s="263"/>
      <c r="E1363" s="263"/>
      <c r="F1363" s="263"/>
      <c r="G1363" s="263"/>
      <c r="H1363" s="263"/>
      <c r="I1363" s="263"/>
      <c r="J1363" s="263"/>
      <c r="K1363" s="363">
        <f t="shared" si="941"/>
        <v>0</v>
      </c>
      <c r="L1363" s="376">
        <f t="shared" si="942"/>
        <v>0</v>
      </c>
      <c r="M1363" s="95"/>
      <c r="O1363" s="77"/>
      <c r="P1363" s="93"/>
      <c r="Q1363" s="96"/>
      <c r="S1363" s="96"/>
      <c r="U1363" s="96"/>
      <c r="V1363" s="96"/>
      <c r="X1363" s="96"/>
      <c r="Z1363" s="96"/>
      <c r="AB1363" s="97"/>
      <c r="AC1363" s="30">
        <f t="shared" si="943"/>
        <v>0</v>
      </c>
      <c r="AD1363" s="30">
        <f t="shared" si="944"/>
        <v>0</v>
      </c>
      <c r="AE1363" s="30">
        <f t="shared" si="945"/>
        <v>0</v>
      </c>
      <c r="AF1363" s="30">
        <f t="shared" si="946"/>
        <v>0</v>
      </c>
      <c r="AG1363" s="18">
        <v>0</v>
      </c>
      <c r="AH1363" s="17">
        <f t="shared" si="948"/>
        <v>0</v>
      </c>
    </row>
    <row r="1364" spans="1:34" ht="25" customHeight="1" x14ac:dyDescent="0.25">
      <c r="A1364" s="248">
        <v>0</v>
      </c>
      <c r="B1364" s="240"/>
      <c r="C1364" s="241"/>
      <c r="D1364" s="263"/>
      <c r="E1364" s="263"/>
      <c r="F1364" s="263"/>
      <c r="G1364" s="263"/>
      <c r="H1364" s="263"/>
      <c r="I1364" s="263"/>
      <c r="J1364" s="263"/>
      <c r="K1364" s="363">
        <f t="shared" si="941"/>
        <v>0</v>
      </c>
      <c r="L1364" s="376">
        <f t="shared" si="942"/>
        <v>0</v>
      </c>
      <c r="M1364" s="95"/>
      <c r="O1364" s="77"/>
      <c r="P1364" s="93"/>
      <c r="Q1364" s="96"/>
      <c r="S1364" s="96"/>
      <c r="U1364" s="96"/>
      <c r="V1364" s="96"/>
      <c r="X1364" s="96"/>
      <c r="Z1364" s="96"/>
      <c r="AB1364" s="97"/>
      <c r="AC1364" s="30">
        <f t="shared" si="943"/>
        <v>0</v>
      </c>
      <c r="AD1364" s="30">
        <f t="shared" si="944"/>
        <v>0</v>
      </c>
      <c r="AE1364" s="30">
        <f t="shared" si="945"/>
        <v>0</v>
      </c>
      <c r="AF1364" s="30">
        <f t="shared" si="946"/>
        <v>0</v>
      </c>
      <c r="AG1364" s="18">
        <v>0</v>
      </c>
      <c r="AH1364" s="17">
        <f t="shared" si="948"/>
        <v>0</v>
      </c>
    </row>
    <row r="1365" spans="1:34" ht="25" customHeight="1" x14ac:dyDescent="0.25">
      <c r="A1365" s="248">
        <v>0</v>
      </c>
      <c r="B1365" s="240"/>
      <c r="C1365" s="241"/>
      <c r="D1365" s="263"/>
      <c r="E1365" s="263"/>
      <c r="F1365" s="263"/>
      <c r="G1365" s="263"/>
      <c r="H1365" s="263"/>
      <c r="I1365" s="263"/>
      <c r="J1365" s="263"/>
      <c r="K1365" s="363">
        <f t="shared" si="941"/>
        <v>0</v>
      </c>
      <c r="L1365" s="376">
        <f t="shared" si="942"/>
        <v>0</v>
      </c>
      <c r="M1365" s="95"/>
      <c r="O1365" s="77"/>
      <c r="P1365" s="93"/>
      <c r="Q1365" s="96"/>
      <c r="S1365" s="96"/>
      <c r="U1365" s="96"/>
      <c r="V1365" s="96"/>
      <c r="X1365" s="96"/>
      <c r="Z1365" s="96"/>
      <c r="AB1365" s="97"/>
      <c r="AC1365" s="30">
        <f t="shared" si="943"/>
        <v>0</v>
      </c>
      <c r="AD1365" s="30">
        <f t="shared" si="944"/>
        <v>0</v>
      </c>
      <c r="AE1365" s="30">
        <f t="shared" si="945"/>
        <v>0</v>
      </c>
      <c r="AF1365" s="30">
        <f t="shared" si="946"/>
        <v>0</v>
      </c>
      <c r="AG1365" s="18">
        <v>0</v>
      </c>
      <c r="AH1365" s="17">
        <f t="shared" si="948"/>
        <v>0</v>
      </c>
    </row>
    <row r="1366" spans="1:34" ht="25" customHeight="1" thickBot="1" x14ac:dyDescent="0.3">
      <c r="A1366" s="249"/>
      <c r="B1366" s="250"/>
      <c r="C1366" s="251"/>
      <c r="D1366" s="264"/>
      <c r="E1366" s="264"/>
      <c r="F1366" s="264"/>
      <c r="G1366" s="264"/>
      <c r="H1366" s="264"/>
      <c r="I1366" s="264"/>
      <c r="J1366" s="264"/>
      <c r="K1366" s="379"/>
      <c r="L1366" s="378"/>
      <c r="M1366" s="101"/>
      <c r="N1366" s="102"/>
      <c r="O1366" s="77"/>
      <c r="P1366" s="99"/>
      <c r="Q1366" s="103"/>
      <c r="R1366" s="104"/>
      <c r="S1366" s="103"/>
      <c r="T1366" s="104"/>
      <c r="U1366" s="103"/>
      <c r="V1366" s="103"/>
      <c r="W1366" s="104"/>
      <c r="X1366" s="103"/>
      <c r="Y1366" s="104"/>
      <c r="Z1366" s="103"/>
      <c r="AA1366" s="104"/>
      <c r="AB1366" s="105"/>
      <c r="AC1366" s="33"/>
      <c r="AD1366" s="33"/>
      <c r="AE1366" s="33"/>
      <c r="AF1366" s="33"/>
      <c r="AG1366" s="80"/>
      <c r="AH1366" s="17">
        <f t="shared" si="948"/>
        <v>0</v>
      </c>
    </row>
    <row r="1367" spans="1:34" ht="40" customHeight="1" x14ac:dyDescent="0.25">
      <c r="A1367" s="233" t="s">
        <v>1723</v>
      </c>
      <c r="B1367" s="231"/>
      <c r="C1367" s="234"/>
      <c r="D1367" s="245"/>
      <c r="E1367" s="245"/>
      <c r="F1367" s="245"/>
      <c r="G1367" s="245"/>
      <c r="H1367" s="245"/>
      <c r="I1367" s="245"/>
      <c r="J1367" s="245"/>
      <c r="K1367" s="363"/>
      <c r="L1367" s="376"/>
      <c r="M1367" s="95"/>
      <c r="O1367" s="77"/>
      <c r="P1367" s="106"/>
      <c r="Q1367" s="96"/>
      <c r="S1367" s="96"/>
      <c r="U1367" s="96"/>
      <c r="V1367" s="96"/>
      <c r="X1367" s="96"/>
      <c r="Z1367" s="96"/>
      <c r="AB1367" s="97"/>
      <c r="AC1367" s="30"/>
      <c r="AD1367" s="30"/>
      <c r="AE1367" s="30"/>
      <c r="AF1367" s="30"/>
      <c r="AH1367" s="17">
        <f>IF($L$1368=0,0,1)</f>
        <v>0</v>
      </c>
    </row>
    <row r="1368" spans="1:34" ht="25" customHeight="1" x14ac:dyDescent="0.25">
      <c r="A1368" s="119" t="s">
        <v>188</v>
      </c>
      <c r="B1368" s="240"/>
      <c r="C1368" s="240"/>
      <c r="D1368" s="240"/>
      <c r="E1368" s="240"/>
      <c r="F1368" s="240"/>
      <c r="G1368" s="240"/>
      <c r="H1368" s="240"/>
      <c r="I1368" s="240"/>
      <c r="J1368" s="240"/>
      <c r="K1368" s="366">
        <f t="shared" ref="K1368:K1376" si="949">D1368+E1368+F1368+H1368+J1368</f>
        <v>0</v>
      </c>
      <c r="L1368" s="376">
        <f t="shared" ref="L1368:L1376" si="950">G1368+I1368+K1368</f>
        <v>0</v>
      </c>
      <c r="M1368" s="95"/>
      <c r="O1368" s="77">
        <f>IF(L1368&gt;1,1,0)</f>
        <v>0</v>
      </c>
      <c r="P1368" s="93"/>
      <c r="Q1368" s="96"/>
      <c r="S1368" s="96"/>
      <c r="U1368" s="96"/>
      <c r="V1368" s="96"/>
      <c r="X1368" s="96"/>
      <c r="Z1368" s="96"/>
      <c r="AB1368" s="97"/>
      <c r="AC1368" s="30">
        <f t="shared" ref="AC1368:AC1376" si="951">Q1368</f>
        <v>0</v>
      </c>
      <c r="AD1368" s="30">
        <f t="shared" ref="AD1368:AD1376" si="952">D1368+E1368+F1368+H1368+J1368</f>
        <v>0</v>
      </c>
      <c r="AE1368" s="30">
        <f t="shared" ref="AE1368:AE1376" si="953">G1368</f>
        <v>0</v>
      </c>
      <c r="AF1368" s="30">
        <f t="shared" ref="AF1368:AF1376" si="954">AC1368+AD1368+AE1368</f>
        <v>0</v>
      </c>
      <c r="AG1368" s="18" t="s">
        <v>1724</v>
      </c>
      <c r="AH1368" s="17">
        <f>IF($L$1368=0,0,1)</f>
        <v>0</v>
      </c>
    </row>
    <row r="1369" spans="1:34" ht="25" customHeight="1" x14ac:dyDescent="0.25">
      <c r="A1369" s="370" t="s">
        <v>1725</v>
      </c>
      <c r="B1369" s="366">
        <f t="shared" ref="B1369:J1369" si="955">B1368</f>
        <v>0</v>
      </c>
      <c r="C1369" s="366">
        <f t="shared" si="955"/>
        <v>0</v>
      </c>
      <c r="D1369" s="366">
        <f t="shared" si="955"/>
        <v>0</v>
      </c>
      <c r="E1369" s="366">
        <f t="shared" si="955"/>
        <v>0</v>
      </c>
      <c r="F1369" s="366">
        <f t="shared" si="955"/>
        <v>0</v>
      </c>
      <c r="G1369" s="366">
        <f t="shared" si="955"/>
        <v>0</v>
      </c>
      <c r="H1369" s="366">
        <f t="shared" si="955"/>
        <v>0</v>
      </c>
      <c r="I1369" s="366">
        <f t="shared" si="955"/>
        <v>0</v>
      </c>
      <c r="J1369" s="366">
        <f t="shared" si="955"/>
        <v>0</v>
      </c>
      <c r="K1369" s="366">
        <f t="shared" si="949"/>
        <v>0</v>
      </c>
      <c r="L1369" s="376">
        <f t="shared" si="950"/>
        <v>0</v>
      </c>
      <c r="M1369" s="95"/>
      <c r="O1369" s="77"/>
      <c r="P1369" s="93"/>
      <c r="Q1369" s="96"/>
      <c r="S1369" s="96"/>
      <c r="U1369" s="96"/>
      <c r="V1369" s="96"/>
      <c r="X1369" s="96"/>
      <c r="Z1369" s="96"/>
      <c r="AB1369" s="97"/>
      <c r="AC1369" s="30">
        <f t="shared" si="951"/>
        <v>0</v>
      </c>
      <c r="AD1369" s="30">
        <f t="shared" si="952"/>
        <v>0</v>
      </c>
      <c r="AE1369" s="30">
        <f t="shared" si="953"/>
        <v>0</v>
      </c>
      <c r="AF1369" s="30">
        <f t="shared" si="954"/>
        <v>0</v>
      </c>
      <c r="AG1369" s="18" t="s">
        <v>1726</v>
      </c>
      <c r="AH1369" s="17">
        <f t="shared" ref="AH1369:AH1381" si="956">IF($L$1368=0,0,1)</f>
        <v>0</v>
      </c>
    </row>
    <row r="1370" spans="1:34" ht="25" customHeight="1" x14ac:dyDescent="0.25">
      <c r="A1370" s="119" t="s">
        <v>1727</v>
      </c>
      <c r="B1370" s="274"/>
      <c r="C1370" s="274"/>
      <c r="D1370" s="274"/>
      <c r="E1370" s="274"/>
      <c r="F1370" s="274"/>
      <c r="G1370" s="274"/>
      <c r="H1370" s="274"/>
      <c r="I1370" s="274"/>
      <c r="J1370" s="274"/>
      <c r="K1370" s="383">
        <f t="shared" si="949"/>
        <v>0</v>
      </c>
      <c r="L1370" s="376">
        <f t="shared" si="950"/>
        <v>0</v>
      </c>
      <c r="M1370" s="95"/>
      <c r="O1370" s="77"/>
      <c r="P1370" s="93"/>
      <c r="Q1370" s="96"/>
      <c r="S1370" s="96"/>
      <c r="U1370" s="96"/>
      <c r="V1370" s="96"/>
      <c r="X1370" s="96"/>
      <c r="Z1370" s="96"/>
      <c r="AB1370" s="97"/>
      <c r="AC1370" s="30">
        <f t="shared" si="951"/>
        <v>0</v>
      </c>
      <c r="AD1370" s="30">
        <f t="shared" si="952"/>
        <v>0</v>
      </c>
      <c r="AE1370" s="30">
        <f t="shared" si="953"/>
        <v>0</v>
      </c>
      <c r="AF1370" s="30">
        <f t="shared" si="954"/>
        <v>0</v>
      </c>
      <c r="AG1370" s="18" t="s">
        <v>1728</v>
      </c>
      <c r="AH1370" s="17">
        <f t="shared" si="956"/>
        <v>0</v>
      </c>
    </row>
    <row r="1371" spans="1:34" ht="25" customHeight="1" x14ac:dyDescent="0.25">
      <c r="A1371" s="119" t="s">
        <v>1729</v>
      </c>
      <c r="B1371" s="274"/>
      <c r="C1371" s="274"/>
      <c r="D1371" s="274"/>
      <c r="E1371" s="274"/>
      <c r="F1371" s="274"/>
      <c r="G1371" s="274"/>
      <c r="H1371" s="274"/>
      <c r="I1371" s="274"/>
      <c r="J1371" s="274"/>
      <c r="K1371" s="383">
        <f t="shared" si="949"/>
        <v>0</v>
      </c>
      <c r="L1371" s="376">
        <f t="shared" si="950"/>
        <v>0</v>
      </c>
      <c r="M1371" s="95"/>
      <c r="O1371" s="77"/>
      <c r="P1371" s="93"/>
      <c r="Q1371" s="96"/>
      <c r="S1371" s="96"/>
      <c r="U1371" s="96"/>
      <c r="V1371" s="96"/>
      <c r="X1371" s="96"/>
      <c r="Z1371" s="96"/>
      <c r="AB1371" s="97"/>
      <c r="AC1371" s="30">
        <f t="shared" si="951"/>
        <v>0</v>
      </c>
      <c r="AD1371" s="30">
        <f t="shared" si="952"/>
        <v>0</v>
      </c>
      <c r="AE1371" s="30">
        <f t="shared" si="953"/>
        <v>0</v>
      </c>
      <c r="AF1371" s="30">
        <f t="shared" si="954"/>
        <v>0</v>
      </c>
      <c r="AG1371" s="18" t="s">
        <v>1730</v>
      </c>
      <c r="AH1371" s="17">
        <f t="shared" si="956"/>
        <v>0</v>
      </c>
    </row>
    <row r="1372" spans="1:34" ht="25" customHeight="1" x14ac:dyDescent="0.25">
      <c r="A1372" s="119" t="s">
        <v>1967</v>
      </c>
      <c r="B1372" s="274"/>
      <c r="C1372" s="274"/>
      <c r="D1372" s="274"/>
      <c r="E1372" s="274"/>
      <c r="F1372" s="274"/>
      <c r="G1372" s="274"/>
      <c r="H1372" s="274"/>
      <c r="I1372" s="274"/>
      <c r="J1372" s="274"/>
      <c r="K1372" s="383">
        <f t="shared" ref="K1372" si="957">D1372+E1372+F1372+H1372+J1372</f>
        <v>0</v>
      </c>
      <c r="L1372" s="376">
        <f t="shared" ref="L1372" si="958">G1372+I1372+K1372</f>
        <v>0</v>
      </c>
      <c r="M1372" s="95"/>
      <c r="O1372" s="77"/>
      <c r="P1372" s="93"/>
      <c r="Q1372" s="96"/>
      <c r="S1372" s="96"/>
      <c r="U1372" s="96"/>
      <c r="V1372" s="96"/>
      <c r="X1372" s="96"/>
      <c r="Z1372" s="96"/>
      <c r="AB1372" s="97"/>
      <c r="AC1372" s="30">
        <f t="shared" ref="AC1372" si="959">Q1372</f>
        <v>0</v>
      </c>
      <c r="AD1372" s="30">
        <f t="shared" ref="AD1372" si="960">D1372+E1372+F1372+H1372+J1372</f>
        <v>0</v>
      </c>
      <c r="AE1372" s="30">
        <f t="shared" ref="AE1372" si="961">G1372</f>
        <v>0</v>
      </c>
      <c r="AF1372" s="30">
        <f t="shared" ref="AF1372" si="962">AC1372+AD1372+AE1372</f>
        <v>0</v>
      </c>
      <c r="AG1372" s="319" t="s">
        <v>2167</v>
      </c>
      <c r="AH1372" s="17">
        <f t="shared" si="956"/>
        <v>0</v>
      </c>
    </row>
    <row r="1373" spans="1:34" ht="25" customHeight="1" x14ac:dyDescent="0.25">
      <c r="A1373" s="119" t="s">
        <v>1731</v>
      </c>
      <c r="B1373" s="274"/>
      <c r="C1373" s="274"/>
      <c r="D1373" s="274"/>
      <c r="E1373" s="274"/>
      <c r="F1373" s="274"/>
      <c r="G1373" s="274"/>
      <c r="H1373" s="274"/>
      <c r="I1373" s="274"/>
      <c r="J1373" s="274"/>
      <c r="K1373" s="383">
        <f>D1373+E1373+F1373+H1373+J1373</f>
        <v>0</v>
      </c>
      <c r="L1373" s="376">
        <f>G1373+I1373+K1373</f>
        <v>0</v>
      </c>
      <c r="M1373" s="95"/>
      <c r="O1373" s="77"/>
      <c r="P1373" s="93"/>
      <c r="Q1373" s="96"/>
      <c r="S1373" s="96"/>
      <c r="U1373" s="96"/>
      <c r="V1373" s="96"/>
      <c r="X1373" s="96"/>
      <c r="Z1373" s="96"/>
      <c r="AB1373" s="97"/>
      <c r="AC1373" s="30">
        <f>Q1373</f>
        <v>0</v>
      </c>
      <c r="AD1373" s="30">
        <f>D1373+E1373+F1373+H1373+J1373</f>
        <v>0</v>
      </c>
      <c r="AE1373" s="30">
        <f>G1373</f>
        <v>0</v>
      </c>
      <c r="AF1373" s="30">
        <f>AC1373+AD1373+AE1373</f>
        <v>0</v>
      </c>
      <c r="AG1373" s="18" t="s">
        <v>1732</v>
      </c>
      <c r="AH1373" s="17">
        <f>IF($L$1368=0,0,1)</f>
        <v>0</v>
      </c>
    </row>
    <row r="1374" spans="1:34" ht="25" customHeight="1" x14ac:dyDescent="0.25">
      <c r="A1374" s="119" t="s">
        <v>1273</v>
      </c>
      <c r="B1374" s="274"/>
      <c r="C1374" s="274"/>
      <c r="D1374" s="274"/>
      <c r="E1374" s="274"/>
      <c r="F1374" s="274"/>
      <c r="G1374" s="274"/>
      <c r="H1374" s="274"/>
      <c r="I1374" s="274"/>
      <c r="J1374" s="274"/>
      <c r="K1374" s="383">
        <f>D1374+E1374+F1374+H1374+J1374</f>
        <v>0</v>
      </c>
      <c r="L1374" s="376">
        <f>G1374+I1374+K1374</f>
        <v>0</v>
      </c>
      <c r="M1374" s="95"/>
      <c r="O1374" s="77"/>
      <c r="P1374" s="93"/>
      <c r="Q1374" s="96"/>
      <c r="S1374" s="96"/>
      <c r="U1374" s="96"/>
      <c r="V1374" s="96"/>
      <c r="X1374" s="96"/>
      <c r="Z1374" s="96"/>
      <c r="AB1374" s="97"/>
      <c r="AC1374" s="30">
        <f>Q1374</f>
        <v>0</v>
      </c>
      <c r="AD1374" s="30">
        <f>D1374+E1374+F1374+H1374+J1374</f>
        <v>0</v>
      </c>
      <c r="AE1374" s="30">
        <f>G1374</f>
        <v>0</v>
      </c>
      <c r="AF1374" s="30">
        <f>AC1374+AD1374+AE1374</f>
        <v>0</v>
      </c>
      <c r="AG1374" s="18" t="s">
        <v>2166</v>
      </c>
      <c r="AH1374" s="17">
        <f>IF($L$1368=0,0,1)</f>
        <v>0</v>
      </c>
    </row>
    <row r="1375" spans="1:34" ht="25" customHeight="1" x14ac:dyDescent="0.25">
      <c r="A1375" s="119" t="s">
        <v>1733</v>
      </c>
      <c r="B1375" s="274"/>
      <c r="C1375" s="274"/>
      <c r="D1375" s="274"/>
      <c r="E1375" s="274"/>
      <c r="F1375" s="274"/>
      <c r="G1375" s="274"/>
      <c r="H1375" s="274"/>
      <c r="I1375" s="274"/>
      <c r="J1375" s="274"/>
      <c r="K1375" s="383">
        <f>D1375+E1375+F1375+H1375+J1375</f>
        <v>0</v>
      </c>
      <c r="L1375" s="376">
        <f>G1375+I1375+K1375</f>
        <v>0</v>
      </c>
      <c r="M1375" s="95"/>
      <c r="O1375" s="77"/>
      <c r="P1375" s="93"/>
      <c r="Q1375" s="96"/>
      <c r="S1375" s="96"/>
      <c r="U1375" s="96"/>
      <c r="V1375" s="96"/>
      <c r="X1375" s="96"/>
      <c r="Z1375" s="96"/>
      <c r="AB1375" s="97"/>
      <c r="AC1375" s="30">
        <f>Q1375</f>
        <v>0</v>
      </c>
      <c r="AD1375" s="30">
        <f>D1375+E1375+F1375+H1375+J1375</f>
        <v>0</v>
      </c>
      <c r="AE1375" s="30">
        <f>G1375</f>
        <v>0</v>
      </c>
      <c r="AF1375" s="30">
        <f>AC1375+AD1375+AE1375</f>
        <v>0</v>
      </c>
      <c r="AG1375" s="18" t="s">
        <v>1734</v>
      </c>
      <c r="AH1375" s="17">
        <f>IF($L$1368=0,0,1)</f>
        <v>0</v>
      </c>
    </row>
    <row r="1376" spans="1:34" ht="25" customHeight="1" x14ac:dyDescent="0.25">
      <c r="A1376" s="248">
        <v>0</v>
      </c>
      <c r="B1376" s="274"/>
      <c r="C1376" s="275"/>
      <c r="D1376" s="276"/>
      <c r="E1376" s="276"/>
      <c r="F1376" s="276"/>
      <c r="G1376" s="276"/>
      <c r="H1376" s="276"/>
      <c r="I1376" s="276"/>
      <c r="J1376" s="276"/>
      <c r="K1376" s="367">
        <f t="shared" si="949"/>
        <v>0</v>
      </c>
      <c r="L1376" s="376">
        <f t="shared" si="950"/>
        <v>0</v>
      </c>
      <c r="M1376" s="95"/>
      <c r="O1376" s="77"/>
      <c r="P1376" s="93"/>
      <c r="Q1376" s="96"/>
      <c r="S1376" s="96"/>
      <c r="U1376" s="96"/>
      <c r="V1376" s="96"/>
      <c r="X1376" s="96"/>
      <c r="Z1376" s="96"/>
      <c r="AB1376" s="97"/>
      <c r="AC1376" s="30">
        <f t="shared" si="951"/>
        <v>0</v>
      </c>
      <c r="AD1376" s="30">
        <f t="shared" si="952"/>
        <v>0</v>
      </c>
      <c r="AE1376" s="30">
        <f t="shared" si="953"/>
        <v>0</v>
      </c>
      <c r="AF1376" s="30">
        <f t="shared" si="954"/>
        <v>0</v>
      </c>
      <c r="AG1376" s="18">
        <v>0</v>
      </c>
      <c r="AH1376" s="17">
        <f t="shared" si="956"/>
        <v>0</v>
      </c>
    </row>
    <row r="1377" spans="1:34" ht="25" customHeight="1" x14ac:dyDescent="0.25">
      <c r="A1377" s="248"/>
      <c r="B1377" s="274"/>
      <c r="C1377" s="275"/>
      <c r="D1377" s="276"/>
      <c r="E1377" s="276"/>
      <c r="F1377" s="276"/>
      <c r="G1377" s="276"/>
      <c r="H1377" s="276"/>
      <c r="I1377" s="276"/>
      <c r="J1377" s="276"/>
      <c r="K1377" s="367"/>
      <c r="L1377" s="376"/>
      <c r="M1377" s="95"/>
      <c r="O1377" s="77"/>
      <c r="P1377" s="93"/>
      <c r="Q1377" s="96"/>
      <c r="S1377" s="96"/>
      <c r="U1377" s="96"/>
      <c r="V1377" s="96"/>
      <c r="X1377" s="96"/>
      <c r="Z1377" s="96"/>
      <c r="AB1377" s="97"/>
      <c r="AC1377" s="30"/>
      <c r="AD1377" s="30"/>
      <c r="AE1377" s="30"/>
      <c r="AF1377" s="30"/>
    </row>
    <row r="1378" spans="1:34" ht="25" customHeight="1" x14ac:dyDescent="0.25">
      <c r="A1378" s="248"/>
      <c r="B1378" s="274"/>
      <c r="C1378" s="275"/>
      <c r="D1378" s="276"/>
      <c r="E1378" s="276"/>
      <c r="F1378" s="276"/>
      <c r="G1378" s="276"/>
      <c r="H1378" s="276"/>
      <c r="I1378" s="276"/>
      <c r="J1378" s="276"/>
      <c r="K1378" s="367"/>
      <c r="L1378" s="376"/>
      <c r="M1378" s="95"/>
      <c r="O1378" s="77"/>
      <c r="P1378" s="93"/>
      <c r="Q1378" s="96"/>
      <c r="S1378" s="96"/>
      <c r="U1378" s="96"/>
      <c r="V1378" s="96"/>
      <c r="X1378" s="96"/>
      <c r="Z1378" s="96"/>
      <c r="AB1378" s="97"/>
      <c r="AC1378" s="30"/>
      <c r="AD1378" s="30"/>
      <c r="AE1378" s="30"/>
      <c r="AF1378" s="30"/>
    </row>
    <row r="1379" spans="1:34" ht="25" customHeight="1" x14ac:dyDescent="0.25">
      <c r="A1379" s="252" t="s">
        <v>2168</v>
      </c>
      <c r="B1379" s="39"/>
      <c r="C1379" s="40"/>
      <c r="D1379" s="276" t="str">
        <f>IF(D1368-D1372-D1373-D1374=0,"OK","OUT OF BALANCE BY")</f>
        <v>OK</v>
      </c>
      <c r="E1379" s="276" t="str">
        <f t="shared" ref="E1379:L1379" si="963">IF(E1368-E1372-E1373-E1374=0,"OK","OUT OF BALANCE BY")</f>
        <v>OK</v>
      </c>
      <c r="F1379" s="276" t="str">
        <f t="shared" si="963"/>
        <v>OK</v>
      </c>
      <c r="G1379" s="276" t="str">
        <f t="shared" si="963"/>
        <v>OK</v>
      </c>
      <c r="H1379" s="276" t="str">
        <f t="shared" si="963"/>
        <v>OK</v>
      </c>
      <c r="I1379" s="276" t="str">
        <f t="shared" si="963"/>
        <v>OK</v>
      </c>
      <c r="J1379" s="276" t="str">
        <f t="shared" si="963"/>
        <v>OK</v>
      </c>
      <c r="K1379" s="367" t="str">
        <f t="shared" si="963"/>
        <v>OK</v>
      </c>
      <c r="L1379" s="376" t="str">
        <f t="shared" si="963"/>
        <v>OK</v>
      </c>
      <c r="M1379" s="95"/>
      <c r="O1379" s="77"/>
      <c r="P1379" s="93"/>
      <c r="Q1379" s="96"/>
      <c r="S1379" s="96"/>
      <c r="U1379" s="96"/>
      <c r="V1379" s="96"/>
      <c r="X1379" s="96"/>
      <c r="Z1379" s="96"/>
      <c r="AB1379" s="97"/>
      <c r="AC1379" s="30" t="str">
        <f t="shared" ref="AC1379:AF1379" si="964">IF(AC1368-AC1372-AC1373-AC1374=0,"OK","OUT OF BALANCE BY")</f>
        <v>OK</v>
      </c>
      <c r="AD1379" s="30" t="str">
        <f t="shared" si="964"/>
        <v>OK</v>
      </c>
      <c r="AE1379" s="30" t="str">
        <f t="shared" si="964"/>
        <v>OK</v>
      </c>
      <c r="AF1379" s="30" t="str">
        <f t="shared" si="964"/>
        <v>OK</v>
      </c>
      <c r="AG1379" s="18">
        <v>0</v>
      </c>
      <c r="AH1379" s="17">
        <f t="shared" si="956"/>
        <v>0</v>
      </c>
    </row>
    <row r="1380" spans="1:34" ht="25" customHeight="1" x14ac:dyDescent="0.25">
      <c r="A1380" s="248">
        <v>0</v>
      </c>
      <c r="B1380" s="31"/>
      <c r="C1380" s="94"/>
      <c r="D1380" s="263">
        <f>D1368-D1372-D1373-D1374</f>
        <v>0</v>
      </c>
      <c r="E1380" s="263">
        <f t="shared" ref="E1380:L1380" si="965">E1368-E1372-E1373-E1374</f>
        <v>0</v>
      </c>
      <c r="F1380" s="263">
        <f t="shared" si="965"/>
        <v>0</v>
      </c>
      <c r="G1380" s="263">
        <f t="shared" si="965"/>
        <v>0</v>
      </c>
      <c r="H1380" s="263">
        <f t="shared" si="965"/>
        <v>0</v>
      </c>
      <c r="I1380" s="263">
        <f t="shared" si="965"/>
        <v>0</v>
      </c>
      <c r="J1380" s="263">
        <f t="shared" si="965"/>
        <v>0</v>
      </c>
      <c r="K1380" s="363">
        <f t="shared" si="965"/>
        <v>0</v>
      </c>
      <c r="L1380" s="376">
        <f t="shared" si="965"/>
        <v>0</v>
      </c>
      <c r="M1380" s="95"/>
      <c r="O1380" s="77"/>
      <c r="P1380" s="93"/>
      <c r="Q1380" s="96"/>
      <c r="S1380" s="96"/>
      <c r="U1380" s="96"/>
      <c r="V1380" s="96"/>
      <c r="X1380" s="96"/>
      <c r="Z1380" s="96"/>
      <c r="AB1380" s="97"/>
      <c r="AC1380" s="30">
        <f t="shared" ref="AC1380:AF1380" si="966">AC1368-AC1372-AC1373-AC1374</f>
        <v>0</v>
      </c>
      <c r="AD1380" s="30">
        <f t="shared" si="966"/>
        <v>0</v>
      </c>
      <c r="AE1380" s="30">
        <f t="shared" si="966"/>
        <v>0</v>
      </c>
      <c r="AF1380" s="30">
        <f t="shared" si="966"/>
        <v>0</v>
      </c>
      <c r="AG1380" s="18">
        <v>0</v>
      </c>
      <c r="AH1380" s="17">
        <f t="shared" si="956"/>
        <v>0</v>
      </c>
    </row>
    <row r="1381" spans="1:34" ht="25" customHeight="1" thickBot="1" x14ac:dyDescent="0.3">
      <c r="A1381" s="249"/>
      <c r="B1381" s="250"/>
      <c r="C1381" s="251"/>
      <c r="D1381" s="264"/>
      <c r="E1381" s="264"/>
      <c r="F1381" s="264"/>
      <c r="G1381" s="264"/>
      <c r="H1381" s="264"/>
      <c r="I1381" s="264"/>
      <c r="J1381" s="264"/>
      <c r="K1381" s="379"/>
      <c r="L1381" s="378"/>
      <c r="M1381" s="101"/>
      <c r="N1381" s="102"/>
      <c r="O1381" s="77"/>
      <c r="P1381" s="99"/>
      <c r="Q1381" s="103"/>
      <c r="R1381" s="104"/>
      <c r="S1381" s="103"/>
      <c r="T1381" s="104"/>
      <c r="U1381" s="103"/>
      <c r="V1381" s="103"/>
      <c r="W1381" s="104"/>
      <c r="X1381" s="103"/>
      <c r="Y1381" s="104"/>
      <c r="Z1381" s="103"/>
      <c r="AA1381" s="104"/>
      <c r="AB1381" s="105"/>
      <c r="AC1381" s="33"/>
      <c r="AD1381" s="33"/>
      <c r="AE1381" s="33"/>
      <c r="AF1381" s="33"/>
      <c r="AG1381" s="80"/>
      <c r="AH1381" s="17">
        <f t="shared" si="956"/>
        <v>0</v>
      </c>
    </row>
    <row r="1382" spans="1:34" ht="40" customHeight="1" x14ac:dyDescent="0.25">
      <c r="A1382" s="233" t="s">
        <v>1735</v>
      </c>
      <c r="B1382" s="231"/>
      <c r="C1382" s="234"/>
      <c r="D1382" s="245"/>
      <c r="E1382" s="245"/>
      <c r="F1382" s="245"/>
      <c r="G1382" s="245"/>
      <c r="H1382" s="245"/>
      <c r="I1382" s="245"/>
      <c r="J1382" s="245"/>
      <c r="K1382" s="363"/>
      <c r="L1382" s="376"/>
      <c r="M1382" s="95"/>
      <c r="O1382" s="77"/>
      <c r="P1382" s="106"/>
      <c r="Q1382" s="96"/>
      <c r="S1382" s="96"/>
      <c r="U1382" s="96"/>
      <c r="V1382" s="96"/>
      <c r="X1382" s="96"/>
      <c r="Z1382" s="96"/>
      <c r="AB1382" s="97"/>
      <c r="AC1382" s="30"/>
      <c r="AD1382" s="30"/>
      <c r="AE1382" s="30"/>
      <c r="AF1382" s="30"/>
      <c r="AH1382" s="17">
        <f>IF($L$1383=0,0,1)</f>
        <v>0</v>
      </c>
    </row>
    <row r="1383" spans="1:34" ht="25" customHeight="1" x14ac:dyDescent="0.25">
      <c r="A1383" s="119" t="s">
        <v>188</v>
      </c>
      <c r="B1383" s="240"/>
      <c r="C1383" s="240"/>
      <c r="D1383" s="240"/>
      <c r="E1383" s="240"/>
      <c r="F1383" s="240"/>
      <c r="G1383" s="240"/>
      <c r="H1383" s="240"/>
      <c r="I1383" s="240"/>
      <c r="J1383" s="240"/>
      <c r="K1383" s="366">
        <f t="shared" ref="K1383:K1391" si="967">D1383+E1383+F1383+H1383+J1383</f>
        <v>0</v>
      </c>
      <c r="L1383" s="376">
        <f t="shared" ref="L1383:L1391" si="968">G1383+I1383+K1383</f>
        <v>0</v>
      </c>
      <c r="M1383" s="95"/>
      <c r="O1383" s="77">
        <f>IF(L1383&gt;1,1,0)</f>
        <v>0</v>
      </c>
      <c r="P1383" s="93"/>
      <c r="Q1383" s="96"/>
      <c r="S1383" s="96"/>
      <c r="U1383" s="96"/>
      <c r="V1383" s="96"/>
      <c r="X1383" s="96"/>
      <c r="Z1383" s="96"/>
      <c r="AB1383" s="97"/>
      <c r="AC1383" s="30">
        <f t="shared" ref="AC1383:AC1391" si="969">Q1383</f>
        <v>0</v>
      </c>
      <c r="AD1383" s="30">
        <f t="shared" ref="AD1383:AD1391" si="970">D1383+E1383+F1383+H1383+J1383</f>
        <v>0</v>
      </c>
      <c r="AE1383" s="30">
        <f t="shared" ref="AE1383:AE1391" si="971">G1383</f>
        <v>0</v>
      </c>
      <c r="AF1383" s="30">
        <f t="shared" ref="AF1383:AF1391" si="972">AC1383+AD1383+AE1383</f>
        <v>0</v>
      </c>
      <c r="AG1383" s="18" t="s">
        <v>1736</v>
      </c>
      <c r="AH1383" s="17">
        <f>IF($L$1383=0,0,1)</f>
        <v>0</v>
      </c>
    </row>
    <row r="1384" spans="1:34" ht="25" customHeight="1" x14ac:dyDescent="0.25">
      <c r="A1384" s="119" t="s">
        <v>1737</v>
      </c>
      <c r="B1384" s="240"/>
      <c r="C1384" s="240"/>
      <c r="D1384" s="240"/>
      <c r="E1384" s="240"/>
      <c r="F1384" s="240"/>
      <c r="G1384" s="240"/>
      <c r="H1384" s="240"/>
      <c r="I1384" s="240"/>
      <c r="J1384" s="240"/>
      <c r="K1384" s="366">
        <f t="shared" si="967"/>
        <v>0</v>
      </c>
      <c r="L1384" s="376">
        <f t="shared" si="968"/>
        <v>0</v>
      </c>
      <c r="M1384" s="95"/>
      <c r="O1384" s="77"/>
      <c r="P1384" s="93"/>
      <c r="Q1384" s="96"/>
      <c r="S1384" s="96"/>
      <c r="U1384" s="96"/>
      <c r="V1384" s="96"/>
      <c r="X1384" s="96"/>
      <c r="Z1384" s="96"/>
      <c r="AB1384" s="97"/>
      <c r="AC1384" s="30">
        <f t="shared" si="969"/>
        <v>0</v>
      </c>
      <c r="AD1384" s="30">
        <f t="shared" si="970"/>
        <v>0</v>
      </c>
      <c r="AE1384" s="30">
        <f t="shared" si="971"/>
        <v>0</v>
      </c>
      <c r="AF1384" s="30">
        <f t="shared" si="972"/>
        <v>0</v>
      </c>
      <c r="AG1384" s="18" t="s">
        <v>1738</v>
      </c>
      <c r="AH1384" s="17">
        <f t="shared" ref="AH1384:AH1394" si="973">IF($L$1383=0,0,1)</f>
        <v>0</v>
      </c>
    </row>
    <row r="1385" spans="1:34" ht="25" customHeight="1" x14ac:dyDescent="0.25">
      <c r="A1385" s="119" t="s">
        <v>1739</v>
      </c>
      <c r="B1385" s="240"/>
      <c r="C1385" s="240"/>
      <c r="D1385" s="240"/>
      <c r="E1385" s="240"/>
      <c r="F1385" s="240"/>
      <c r="G1385" s="240"/>
      <c r="H1385" s="240"/>
      <c r="I1385" s="240"/>
      <c r="J1385" s="240"/>
      <c r="K1385" s="366">
        <f t="shared" si="967"/>
        <v>0</v>
      </c>
      <c r="L1385" s="376">
        <f t="shared" si="968"/>
        <v>0</v>
      </c>
      <c r="M1385" s="95"/>
      <c r="O1385" s="77"/>
      <c r="P1385" s="93"/>
      <c r="Q1385" s="96"/>
      <c r="S1385" s="96"/>
      <c r="U1385" s="96"/>
      <c r="V1385" s="96"/>
      <c r="X1385" s="96"/>
      <c r="Z1385" s="96"/>
      <c r="AB1385" s="97"/>
      <c r="AC1385" s="30">
        <f t="shared" si="969"/>
        <v>0</v>
      </c>
      <c r="AD1385" s="30">
        <f t="shared" si="970"/>
        <v>0</v>
      </c>
      <c r="AE1385" s="30">
        <f t="shared" si="971"/>
        <v>0</v>
      </c>
      <c r="AF1385" s="30">
        <f t="shared" si="972"/>
        <v>0</v>
      </c>
      <c r="AG1385" s="18" t="s">
        <v>1740</v>
      </c>
      <c r="AH1385" s="17">
        <f t="shared" si="973"/>
        <v>0</v>
      </c>
    </row>
    <row r="1386" spans="1:34" ht="25" customHeight="1" x14ac:dyDescent="0.25">
      <c r="A1386" s="260" t="s">
        <v>1741</v>
      </c>
      <c r="B1386" s="274"/>
      <c r="C1386" s="274"/>
      <c r="D1386" s="274"/>
      <c r="E1386" s="274"/>
      <c r="F1386" s="274"/>
      <c r="G1386" s="274"/>
      <c r="H1386" s="274"/>
      <c r="I1386" s="274"/>
      <c r="J1386" s="274"/>
      <c r="K1386" s="383">
        <f t="shared" si="967"/>
        <v>0</v>
      </c>
      <c r="L1386" s="376">
        <f t="shared" si="968"/>
        <v>0</v>
      </c>
      <c r="M1386" s="95"/>
      <c r="O1386" s="77"/>
      <c r="P1386" s="120"/>
      <c r="Q1386" s="96"/>
      <c r="S1386" s="96"/>
      <c r="U1386" s="96"/>
      <c r="V1386" s="96"/>
      <c r="X1386" s="96"/>
      <c r="Z1386" s="96"/>
      <c r="AB1386" s="97"/>
      <c r="AC1386" s="30">
        <f t="shared" si="969"/>
        <v>0</v>
      </c>
      <c r="AD1386" s="30">
        <f t="shared" si="970"/>
        <v>0</v>
      </c>
      <c r="AE1386" s="30">
        <f t="shared" si="971"/>
        <v>0</v>
      </c>
      <c r="AF1386" s="30">
        <f t="shared" si="972"/>
        <v>0</v>
      </c>
      <c r="AG1386" s="18" t="s">
        <v>1742</v>
      </c>
      <c r="AH1386" s="17">
        <f t="shared" si="973"/>
        <v>0</v>
      </c>
    </row>
    <row r="1387" spans="1:34" ht="25" customHeight="1" x14ac:dyDescent="0.25">
      <c r="A1387" s="260" t="s">
        <v>1743</v>
      </c>
      <c r="B1387" s="274"/>
      <c r="C1387" s="274"/>
      <c r="D1387" s="274"/>
      <c r="E1387" s="274"/>
      <c r="F1387" s="274"/>
      <c r="G1387" s="274"/>
      <c r="H1387" s="274"/>
      <c r="I1387" s="274"/>
      <c r="J1387" s="274"/>
      <c r="K1387" s="383">
        <f t="shared" si="967"/>
        <v>0</v>
      </c>
      <c r="L1387" s="376">
        <f t="shared" si="968"/>
        <v>0</v>
      </c>
      <c r="M1387" s="95"/>
      <c r="O1387" s="77"/>
      <c r="P1387" s="120"/>
      <c r="Q1387" s="96"/>
      <c r="S1387" s="96"/>
      <c r="U1387" s="96"/>
      <c r="V1387" s="96"/>
      <c r="X1387" s="96"/>
      <c r="Z1387" s="96"/>
      <c r="AB1387" s="97"/>
      <c r="AC1387" s="30">
        <f t="shared" si="969"/>
        <v>0</v>
      </c>
      <c r="AD1387" s="30">
        <f t="shared" si="970"/>
        <v>0</v>
      </c>
      <c r="AE1387" s="30">
        <f t="shared" si="971"/>
        <v>0</v>
      </c>
      <c r="AF1387" s="30">
        <f t="shared" si="972"/>
        <v>0</v>
      </c>
      <c r="AG1387" s="18" t="s">
        <v>1744</v>
      </c>
      <c r="AH1387" s="17">
        <f t="shared" si="973"/>
        <v>0</v>
      </c>
    </row>
    <row r="1388" spans="1:34" ht="25" customHeight="1" x14ac:dyDescent="0.25">
      <c r="A1388" s="119" t="s">
        <v>1745</v>
      </c>
      <c r="B1388" s="274"/>
      <c r="C1388" s="274"/>
      <c r="D1388" s="274"/>
      <c r="E1388" s="274"/>
      <c r="F1388" s="274"/>
      <c r="G1388" s="274"/>
      <c r="H1388" s="274"/>
      <c r="I1388" s="274"/>
      <c r="J1388" s="274"/>
      <c r="K1388" s="383">
        <f t="shared" si="967"/>
        <v>0</v>
      </c>
      <c r="L1388" s="376">
        <f t="shared" si="968"/>
        <v>0</v>
      </c>
      <c r="M1388" s="95"/>
      <c r="O1388" s="77"/>
      <c r="P1388" s="93"/>
      <c r="Q1388" s="96"/>
      <c r="S1388" s="96"/>
      <c r="U1388" s="96"/>
      <c r="V1388" s="96"/>
      <c r="X1388" s="96"/>
      <c r="Z1388" s="96"/>
      <c r="AB1388" s="97"/>
      <c r="AC1388" s="30">
        <f t="shared" si="969"/>
        <v>0</v>
      </c>
      <c r="AD1388" s="30">
        <f t="shared" si="970"/>
        <v>0</v>
      </c>
      <c r="AE1388" s="30">
        <f t="shared" si="971"/>
        <v>0</v>
      </c>
      <c r="AF1388" s="30">
        <f t="shared" si="972"/>
        <v>0</v>
      </c>
      <c r="AG1388" s="18" t="s">
        <v>1746</v>
      </c>
      <c r="AH1388" s="17">
        <f t="shared" si="973"/>
        <v>0</v>
      </c>
    </row>
    <row r="1389" spans="1:34" ht="25" customHeight="1" x14ac:dyDescent="0.25">
      <c r="A1389" s="248">
        <v>0</v>
      </c>
      <c r="B1389" s="274"/>
      <c r="C1389" s="275"/>
      <c r="D1389" s="276"/>
      <c r="E1389" s="276"/>
      <c r="F1389" s="276"/>
      <c r="G1389" s="276"/>
      <c r="H1389" s="276"/>
      <c r="I1389" s="276"/>
      <c r="J1389" s="276"/>
      <c r="K1389" s="367">
        <f t="shared" si="967"/>
        <v>0</v>
      </c>
      <c r="L1389" s="376">
        <f t="shared" si="968"/>
        <v>0</v>
      </c>
      <c r="M1389" s="95"/>
      <c r="O1389" s="77"/>
      <c r="P1389" s="93"/>
      <c r="Q1389" s="96"/>
      <c r="S1389" s="96"/>
      <c r="U1389" s="96"/>
      <c r="V1389" s="96"/>
      <c r="X1389" s="96"/>
      <c r="Z1389" s="96"/>
      <c r="AB1389" s="97"/>
      <c r="AC1389" s="30">
        <f t="shared" si="969"/>
        <v>0</v>
      </c>
      <c r="AD1389" s="30">
        <f t="shared" si="970"/>
        <v>0</v>
      </c>
      <c r="AE1389" s="30">
        <f t="shared" si="971"/>
        <v>0</v>
      </c>
      <c r="AF1389" s="30">
        <f t="shared" si="972"/>
        <v>0</v>
      </c>
      <c r="AG1389" s="18">
        <v>0</v>
      </c>
      <c r="AH1389" s="17">
        <f t="shared" si="973"/>
        <v>0</v>
      </c>
    </row>
    <row r="1390" spans="1:34" ht="25" customHeight="1" x14ac:dyDescent="0.25">
      <c r="A1390" s="248">
        <v>0</v>
      </c>
      <c r="B1390" s="274"/>
      <c r="C1390" s="275"/>
      <c r="D1390" s="276"/>
      <c r="E1390" s="276"/>
      <c r="F1390" s="276"/>
      <c r="G1390" s="276"/>
      <c r="H1390" s="276"/>
      <c r="I1390" s="276"/>
      <c r="J1390" s="276"/>
      <c r="K1390" s="367">
        <f t="shared" si="967"/>
        <v>0</v>
      </c>
      <c r="L1390" s="376">
        <f t="shared" si="968"/>
        <v>0</v>
      </c>
      <c r="M1390" s="95"/>
      <c r="O1390" s="77"/>
      <c r="P1390" s="93"/>
      <c r="Q1390" s="96"/>
      <c r="S1390" s="96"/>
      <c r="U1390" s="96"/>
      <c r="V1390" s="96"/>
      <c r="X1390" s="96"/>
      <c r="Z1390" s="96"/>
      <c r="AB1390" s="97"/>
      <c r="AC1390" s="30">
        <f t="shared" si="969"/>
        <v>0</v>
      </c>
      <c r="AD1390" s="30">
        <f t="shared" si="970"/>
        <v>0</v>
      </c>
      <c r="AE1390" s="30">
        <f t="shared" si="971"/>
        <v>0</v>
      </c>
      <c r="AF1390" s="30">
        <f t="shared" si="972"/>
        <v>0</v>
      </c>
      <c r="AG1390" s="18">
        <v>0</v>
      </c>
      <c r="AH1390" s="17">
        <f t="shared" si="973"/>
        <v>0</v>
      </c>
    </row>
    <row r="1391" spans="1:34" ht="25" customHeight="1" x14ac:dyDescent="0.25">
      <c r="A1391" s="248">
        <v>0</v>
      </c>
      <c r="B1391" s="274"/>
      <c r="C1391" s="275"/>
      <c r="D1391" s="276"/>
      <c r="E1391" s="276"/>
      <c r="F1391" s="276"/>
      <c r="G1391" s="276"/>
      <c r="H1391" s="276"/>
      <c r="I1391" s="276"/>
      <c r="J1391" s="276"/>
      <c r="K1391" s="367">
        <f t="shared" si="967"/>
        <v>0</v>
      </c>
      <c r="L1391" s="376">
        <f t="shared" si="968"/>
        <v>0</v>
      </c>
      <c r="M1391" s="95"/>
      <c r="O1391" s="77"/>
      <c r="P1391" s="93"/>
      <c r="Q1391" s="96"/>
      <c r="S1391" s="96"/>
      <c r="U1391" s="96"/>
      <c r="V1391" s="96"/>
      <c r="X1391" s="96"/>
      <c r="Z1391" s="96"/>
      <c r="AB1391" s="97"/>
      <c r="AC1391" s="30">
        <f t="shared" si="969"/>
        <v>0</v>
      </c>
      <c r="AD1391" s="30">
        <f t="shared" si="970"/>
        <v>0</v>
      </c>
      <c r="AE1391" s="30">
        <f t="shared" si="971"/>
        <v>0</v>
      </c>
      <c r="AF1391" s="30">
        <f t="shared" si="972"/>
        <v>0</v>
      </c>
      <c r="AG1391" s="18">
        <v>0</v>
      </c>
      <c r="AH1391" s="17">
        <f t="shared" si="973"/>
        <v>0</v>
      </c>
    </row>
    <row r="1392" spans="1:34" s="66" customFormat="1" ht="25" customHeight="1" x14ac:dyDescent="0.25">
      <c r="A1392" s="252" t="s">
        <v>235</v>
      </c>
      <c r="B1392" s="253" t="str">
        <f>IF(B1383-B1384-B1385=0,"OK","OUT OF BALANCE BY")</f>
        <v>OK</v>
      </c>
      <c r="C1392" s="254" t="str">
        <f t="shared" ref="C1392:L1392" si="974">IF(C1383-C1384-C1385=0,"OK","OUT OF BALANCE BY")</f>
        <v>OK</v>
      </c>
      <c r="D1392" s="268" t="str">
        <f t="shared" si="974"/>
        <v>OK</v>
      </c>
      <c r="E1392" s="268" t="str">
        <f t="shared" si="974"/>
        <v>OK</v>
      </c>
      <c r="F1392" s="268" t="str">
        <f t="shared" si="974"/>
        <v>OK</v>
      </c>
      <c r="G1392" s="268" t="str">
        <f t="shared" si="974"/>
        <v>OK</v>
      </c>
      <c r="H1392" s="268" t="str">
        <f t="shared" si="974"/>
        <v>OK</v>
      </c>
      <c r="I1392" s="268" t="str">
        <f t="shared" si="974"/>
        <v>OK</v>
      </c>
      <c r="J1392" s="268" t="str">
        <f t="shared" si="974"/>
        <v>OK</v>
      </c>
      <c r="K1392" s="364" t="str">
        <f t="shared" si="974"/>
        <v>OK</v>
      </c>
      <c r="L1392" s="380" t="str">
        <f t="shared" si="974"/>
        <v>OK</v>
      </c>
      <c r="M1392" s="109"/>
      <c r="O1392" s="77"/>
      <c r="P1392" s="96"/>
      <c r="Q1392" s="110"/>
      <c r="S1392" s="110"/>
      <c r="U1392" s="110"/>
      <c r="V1392" s="110"/>
      <c r="X1392" s="110"/>
      <c r="Z1392" s="110"/>
      <c r="AB1392" s="111"/>
      <c r="AC1392" s="35" t="str">
        <f t="shared" ref="AC1392:AF1392" si="975">IF(AC1383-AC1384-AC1385=0,"OK","OUT OF BALANCE BY")</f>
        <v>OK</v>
      </c>
      <c r="AD1392" s="35" t="str">
        <f t="shared" si="975"/>
        <v>OK</v>
      </c>
      <c r="AE1392" s="35" t="str">
        <f t="shared" si="975"/>
        <v>OK</v>
      </c>
      <c r="AF1392" s="35" t="str">
        <f t="shared" si="975"/>
        <v>OK</v>
      </c>
      <c r="AG1392" s="18"/>
      <c r="AH1392" s="17">
        <f t="shared" si="973"/>
        <v>0</v>
      </c>
    </row>
    <row r="1393" spans="1:34" s="66" customFormat="1" ht="25" customHeight="1" x14ac:dyDescent="0.25">
      <c r="A1393" s="252"/>
      <c r="B1393" s="240">
        <f>B1383-B1384-B1385</f>
        <v>0</v>
      </c>
      <c r="C1393" s="241">
        <f t="shared" ref="C1393:L1393" si="976">C1383-C1384-C1385</f>
        <v>0</v>
      </c>
      <c r="D1393" s="263">
        <f t="shared" si="976"/>
        <v>0</v>
      </c>
      <c r="E1393" s="263">
        <f t="shared" si="976"/>
        <v>0</v>
      </c>
      <c r="F1393" s="263">
        <f t="shared" si="976"/>
        <v>0</v>
      </c>
      <c r="G1393" s="263">
        <f t="shared" si="976"/>
        <v>0</v>
      </c>
      <c r="H1393" s="263">
        <f t="shared" si="976"/>
        <v>0</v>
      </c>
      <c r="I1393" s="263">
        <f t="shared" si="976"/>
        <v>0</v>
      </c>
      <c r="J1393" s="263">
        <f t="shared" si="976"/>
        <v>0</v>
      </c>
      <c r="K1393" s="363">
        <f t="shared" si="976"/>
        <v>0</v>
      </c>
      <c r="L1393" s="376">
        <f t="shared" si="976"/>
        <v>0</v>
      </c>
      <c r="M1393" s="109"/>
      <c r="O1393" s="77"/>
      <c r="P1393" s="96"/>
      <c r="Q1393" s="96"/>
      <c r="R1393" s="17"/>
      <c r="S1393" s="96"/>
      <c r="T1393" s="17"/>
      <c r="U1393" s="96"/>
      <c r="V1393" s="96"/>
      <c r="W1393" s="17"/>
      <c r="X1393" s="96"/>
      <c r="Y1393" s="17"/>
      <c r="Z1393" s="96"/>
      <c r="AA1393" s="17"/>
      <c r="AB1393" s="97"/>
      <c r="AC1393" s="30">
        <f t="shared" ref="AC1393:AF1393" si="977">AC1383-AC1384-AC1385</f>
        <v>0</v>
      </c>
      <c r="AD1393" s="30">
        <f t="shared" si="977"/>
        <v>0</v>
      </c>
      <c r="AE1393" s="30">
        <f t="shared" si="977"/>
        <v>0</v>
      </c>
      <c r="AF1393" s="30">
        <f t="shared" si="977"/>
        <v>0</v>
      </c>
      <c r="AG1393" s="18"/>
      <c r="AH1393" s="17">
        <f t="shared" si="973"/>
        <v>0</v>
      </c>
    </row>
    <row r="1394" spans="1:34" ht="25" customHeight="1" thickBot="1" x14ac:dyDescent="0.3">
      <c r="A1394" s="249"/>
      <c r="B1394" s="250"/>
      <c r="C1394" s="251"/>
      <c r="D1394" s="264"/>
      <c r="E1394" s="264"/>
      <c r="F1394" s="264"/>
      <c r="G1394" s="264"/>
      <c r="H1394" s="264"/>
      <c r="I1394" s="264"/>
      <c r="J1394" s="264"/>
      <c r="K1394" s="379"/>
      <c r="L1394" s="378"/>
      <c r="M1394" s="101"/>
      <c r="N1394" s="102"/>
      <c r="O1394" s="77"/>
      <c r="P1394" s="99"/>
      <c r="Q1394" s="103"/>
      <c r="R1394" s="104"/>
      <c r="S1394" s="103"/>
      <c r="T1394" s="104"/>
      <c r="U1394" s="103"/>
      <c r="V1394" s="103"/>
      <c r="W1394" s="104"/>
      <c r="X1394" s="103"/>
      <c r="Y1394" s="104"/>
      <c r="Z1394" s="103"/>
      <c r="AA1394" s="104"/>
      <c r="AB1394" s="105"/>
      <c r="AC1394" s="33"/>
      <c r="AD1394" s="33"/>
      <c r="AE1394" s="33"/>
      <c r="AF1394" s="33"/>
      <c r="AG1394" s="80"/>
      <c r="AH1394" s="17">
        <f t="shared" si="973"/>
        <v>0</v>
      </c>
    </row>
    <row r="1395" spans="1:34" ht="40" customHeight="1" x14ac:dyDescent="0.25">
      <c r="A1395" s="233" t="s">
        <v>1747</v>
      </c>
      <c r="B1395" s="231"/>
      <c r="C1395" s="234"/>
      <c r="D1395" s="245"/>
      <c r="E1395" s="245"/>
      <c r="F1395" s="245"/>
      <c r="G1395" s="245"/>
      <c r="H1395" s="245"/>
      <c r="I1395" s="245"/>
      <c r="J1395" s="245"/>
      <c r="K1395" s="363"/>
      <c r="L1395" s="376"/>
      <c r="M1395" s="95"/>
      <c r="O1395" s="77"/>
      <c r="P1395" s="106"/>
      <c r="Q1395" s="96"/>
      <c r="S1395" s="96"/>
      <c r="U1395" s="96"/>
      <c r="V1395" s="96"/>
      <c r="X1395" s="96"/>
      <c r="Z1395" s="96"/>
      <c r="AB1395" s="97"/>
      <c r="AC1395" s="30"/>
      <c r="AD1395" s="30"/>
      <c r="AE1395" s="30"/>
      <c r="AF1395" s="30"/>
      <c r="AH1395" s="17">
        <f>IF($L$1396=0,0,1)</f>
        <v>0</v>
      </c>
    </row>
    <row r="1396" spans="1:34" ht="25" customHeight="1" x14ac:dyDescent="0.25">
      <c r="A1396" s="119" t="s">
        <v>188</v>
      </c>
      <c r="B1396" s="240"/>
      <c r="C1396" s="240"/>
      <c r="D1396" s="240"/>
      <c r="E1396" s="240"/>
      <c r="F1396" s="240"/>
      <c r="G1396" s="240"/>
      <c r="H1396" s="240"/>
      <c r="I1396" s="240"/>
      <c r="J1396" s="240"/>
      <c r="K1396" s="366">
        <f t="shared" ref="K1396:K1404" si="978">D1396+E1396+F1396+H1396+J1396</f>
        <v>0</v>
      </c>
      <c r="L1396" s="376">
        <f t="shared" ref="L1396:L1404" si="979">G1396+I1396+K1396</f>
        <v>0</v>
      </c>
      <c r="M1396" s="95"/>
      <c r="O1396" s="77">
        <f>IF(L1396&gt;1,1,0)</f>
        <v>0</v>
      </c>
      <c r="P1396" s="93"/>
      <c r="Q1396" s="96"/>
      <c r="S1396" s="96"/>
      <c r="U1396" s="96"/>
      <c r="V1396" s="96"/>
      <c r="X1396" s="96"/>
      <c r="Z1396" s="96"/>
      <c r="AB1396" s="97"/>
      <c r="AC1396" s="30">
        <f t="shared" ref="AC1396:AC1404" si="980">Q1396</f>
        <v>0</v>
      </c>
      <c r="AD1396" s="30">
        <f t="shared" ref="AD1396:AD1404" si="981">D1396+E1396+F1396+H1396+J1396</f>
        <v>0</v>
      </c>
      <c r="AE1396" s="30">
        <f t="shared" ref="AE1396:AE1404" si="982">G1396</f>
        <v>0</v>
      </c>
      <c r="AF1396" s="30">
        <f t="shared" ref="AF1396:AF1404" si="983">AC1396+AD1396+AE1396</f>
        <v>0</v>
      </c>
      <c r="AG1396" s="18" t="s">
        <v>1748</v>
      </c>
      <c r="AH1396" s="17">
        <f>IF($L$1396=0,0,1)</f>
        <v>0</v>
      </c>
    </row>
    <row r="1397" spans="1:34" ht="25" customHeight="1" x14ac:dyDescent="0.25">
      <c r="A1397" s="119" t="s">
        <v>1749</v>
      </c>
      <c r="B1397" s="274"/>
      <c r="C1397" s="274"/>
      <c r="D1397" s="274"/>
      <c r="E1397" s="274"/>
      <c r="F1397" s="274"/>
      <c r="G1397" s="274"/>
      <c r="H1397" s="274"/>
      <c r="I1397" s="274"/>
      <c r="J1397" s="274"/>
      <c r="K1397" s="383">
        <f t="shared" si="978"/>
        <v>0</v>
      </c>
      <c r="L1397" s="376">
        <f t="shared" si="979"/>
        <v>0</v>
      </c>
      <c r="M1397" s="95"/>
      <c r="O1397" s="77"/>
      <c r="P1397" s="93"/>
      <c r="Q1397" s="96"/>
      <c r="S1397" s="96"/>
      <c r="U1397" s="96"/>
      <c r="V1397" s="96"/>
      <c r="X1397" s="96"/>
      <c r="Z1397" s="96"/>
      <c r="AB1397" s="97"/>
      <c r="AC1397" s="30">
        <f t="shared" si="980"/>
        <v>0</v>
      </c>
      <c r="AD1397" s="30">
        <f t="shared" si="981"/>
        <v>0</v>
      </c>
      <c r="AE1397" s="30">
        <f t="shared" si="982"/>
        <v>0</v>
      </c>
      <c r="AF1397" s="30">
        <f t="shared" si="983"/>
        <v>0</v>
      </c>
      <c r="AG1397" s="18" t="s">
        <v>1750</v>
      </c>
      <c r="AH1397" s="17">
        <f t="shared" ref="AH1397:AH1407" si="984">IF($L$1396=0,0,1)</f>
        <v>0</v>
      </c>
    </row>
    <row r="1398" spans="1:34" ht="25" customHeight="1" x14ac:dyDescent="0.25">
      <c r="A1398" s="119" t="s">
        <v>1751</v>
      </c>
      <c r="B1398" s="274"/>
      <c r="C1398" s="274"/>
      <c r="D1398" s="274"/>
      <c r="E1398" s="274"/>
      <c r="F1398" s="274"/>
      <c r="G1398" s="274"/>
      <c r="H1398" s="274"/>
      <c r="I1398" s="274"/>
      <c r="J1398" s="274"/>
      <c r="K1398" s="383">
        <f t="shared" si="978"/>
        <v>0</v>
      </c>
      <c r="L1398" s="376">
        <f t="shared" si="979"/>
        <v>0</v>
      </c>
      <c r="M1398" s="95"/>
      <c r="O1398" s="77"/>
      <c r="P1398" s="93"/>
      <c r="Q1398" s="96"/>
      <c r="S1398" s="96"/>
      <c r="U1398" s="96"/>
      <c r="V1398" s="96"/>
      <c r="X1398" s="96"/>
      <c r="Z1398" s="96"/>
      <c r="AB1398" s="97"/>
      <c r="AC1398" s="30">
        <f t="shared" si="980"/>
        <v>0</v>
      </c>
      <c r="AD1398" s="30">
        <f t="shared" si="981"/>
        <v>0</v>
      </c>
      <c r="AE1398" s="30">
        <f t="shared" si="982"/>
        <v>0</v>
      </c>
      <c r="AF1398" s="30">
        <f t="shared" si="983"/>
        <v>0</v>
      </c>
      <c r="AG1398" s="18" t="s">
        <v>1752</v>
      </c>
      <c r="AH1398" s="17">
        <f t="shared" si="984"/>
        <v>0</v>
      </c>
    </row>
    <row r="1399" spans="1:34" ht="25" customHeight="1" x14ac:dyDescent="0.25">
      <c r="A1399" s="119" t="s">
        <v>1753</v>
      </c>
      <c r="B1399" s="274"/>
      <c r="C1399" s="274"/>
      <c r="D1399" s="274"/>
      <c r="E1399" s="274"/>
      <c r="F1399" s="274"/>
      <c r="G1399" s="274"/>
      <c r="H1399" s="274"/>
      <c r="I1399" s="274"/>
      <c r="J1399" s="274"/>
      <c r="K1399" s="383">
        <f t="shared" si="978"/>
        <v>0</v>
      </c>
      <c r="L1399" s="376">
        <f t="shared" si="979"/>
        <v>0</v>
      </c>
      <c r="M1399" s="95"/>
      <c r="O1399" s="77"/>
      <c r="P1399" s="93"/>
      <c r="Q1399" s="96"/>
      <c r="S1399" s="96"/>
      <c r="U1399" s="96"/>
      <c r="V1399" s="96"/>
      <c r="X1399" s="96"/>
      <c r="Z1399" s="96"/>
      <c r="AB1399" s="97"/>
      <c r="AC1399" s="30">
        <f t="shared" si="980"/>
        <v>0</v>
      </c>
      <c r="AD1399" s="30">
        <f t="shared" si="981"/>
        <v>0</v>
      </c>
      <c r="AE1399" s="30">
        <f t="shared" si="982"/>
        <v>0</v>
      </c>
      <c r="AF1399" s="30">
        <f t="shared" si="983"/>
        <v>0</v>
      </c>
      <c r="AG1399" s="18" t="s">
        <v>1754</v>
      </c>
      <c r="AH1399" s="17">
        <f t="shared" si="984"/>
        <v>0</v>
      </c>
    </row>
    <row r="1400" spans="1:34" ht="25" customHeight="1" x14ac:dyDescent="0.25">
      <c r="A1400" s="119" t="s">
        <v>1755</v>
      </c>
      <c r="B1400" s="274"/>
      <c r="C1400" s="274"/>
      <c r="D1400" s="274"/>
      <c r="E1400" s="274"/>
      <c r="F1400" s="274"/>
      <c r="G1400" s="274"/>
      <c r="H1400" s="274"/>
      <c r="I1400" s="274"/>
      <c r="J1400" s="274"/>
      <c r="K1400" s="383">
        <f t="shared" si="978"/>
        <v>0</v>
      </c>
      <c r="L1400" s="376">
        <f t="shared" si="979"/>
        <v>0</v>
      </c>
      <c r="M1400" s="95"/>
      <c r="O1400" s="77"/>
      <c r="P1400" s="93"/>
      <c r="Q1400" s="96"/>
      <c r="S1400" s="96"/>
      <c r="U1400" s="96"/>
      <c r="V1400" s="96"/>
      <c r="X1400" s="96"/>
      <c r="Z1400" s="96"/>
      <c r="AB1400" s="97"/>
      <c r="AC1400" s="30">
        <f t="shared" si="980"/>
        <v>0</v>
      </c>
      <c r="AD1400" s="30">
        <f t="shared" si="981"/>
        <v>0</v>
      </c>
      <c r="AE1400" s="30">
        <f t="shared" si="982"/>
        <v>0</v>
      </c>
      <c r="AF1400" s="30">
        <f t="shared" si="983"/>
        <v>0</v>
      </c>
      <c r="AG1400" s="18" t="s">
        <v>1756</v>
      </c>
      <c r="AH1400" s="17">
        <f t="shared" si="984"/>
        <v>0</v>
      </c>
    </row>
    <row r="1401" spans="1:34" ht="25" customHeight="1" x14ac:dyDescent="0.25">
      <c r="A1401" s="119" t="s">
        <v>1757</v>
      </c>
      <c r="B1401" s="274"/>
      <c r="C1401" s="274"/>
      <c r="D1401" s="274"/>
      <c r="E1401" s="274"/>
      <c r="F1401" s="274"/>
      <c r="G1401" s="274"/>
      <c r="H1401" s="274"/>
      <c r="I1401" s="274"/>
      <c r="J1401" s="274"/>
      <c r="K1401" s="383">
        <f t="shared" si="978"/>
        <v>0</v>
      </c>
      <c r="L1401" s="376">
        <f t="shared" si="979"/>
        <v>0</v>
      </c>
      <c r="M1401" s="95"/>
      <c r="O1401" s="77"/>
      <c r="P1401" s="93"/>
      <c r="Q1401" s="96"/>
      <c r="S1401" s="96"/>
      <c r="U1401" s="96"/>
      <c r="V1401" s="96"/>
      <c r="X1401" s="96"/>
      <c r="Z1401" s="96"/>
      <c r="AB1401" s="97"/>
      <c r="AC1401" s="30">
        <f t="shared" si="980"/>
        <v>0</v>
      </c>
      <c r="AD1401" s="30">
        <f t="shared" si="981"/>
        <v>0</v>
      </c>
      <c r="AE1401" s="30">
        <f t="shared" si="982"/>
        <v>0</v>
      </c>
      <c r="AF1401" s="30">
        <f t="shared" si="983"/>
        <v>0</v>
      </c>
      <c r="AG1401" s="18" t="s">
        <v>1758</v>
      </c>
      <c r="AH1401" s="17">
        <f t="shared" si="984"/>
        <v>0</v>
      </c>
    </row>
    <row r="1402" spans="1:34" ht="25" customHeight="1" x14ac:dyDescent="0.25">
      <c r="A1402" s="248">
        <v>0</v>
      </c>
      <c r="B1402" s="274"/>
      <c r="C1402" s="275"/>
      <c r="D1402" s="276"/>
      <c r="E1402" s="276"/>
      <c r="F1402" s="276"/>
      <c r="G1402" s="276"/>
      <c r="H1402" s="276"/>
      <c r="I1402" s="276"/>
      <c r="J1402" s="276"/>
      <c r="K1402" s="367">
        <f t="shared" si="978"/>
        <v>0</v>
      </c>
      <c r="L1402" s="376">
        <f t="shared" si="979"/>
        <v>0</v>
      </c>
      <c r="M1402" s="95"/>
      <c r="O1402" s="77"/>
      <c r="P1402" s="93"/>
      <c r="Q1402" s="96"/>
      <c r="S1402" s="96"/>
      <c r="U1402" s="96"/>
      <c r="V1402" s="96"/>
      <c r="X1402" s="96"/>
      <c r="Z1402" s="96"/>
      <c r="AB1402" s="97"/>
      <c r="AC1402" s="30">
        <f t="shared" si="980"/>
        <v>0</v>
      </c>
      <c r="AD1402" s="30">
        <f t="shared" si="981"/>
        <v>0</v>
      </c>
      <c r="AE1402" s="30">
        <f t="shared" si="982"/>
        <v>0</v>
      </c>
      <c r="AF1402" s="30">
        <f t="shared" si="983"/>
        <v>0</v>
      </c>
      <c r="AG1402" s="18">
        <v>0</v>
      </c>
      <c r="AH1402" s="17">
        <f t="shared" si="984"/>
        <v>0</v>
      </c>
    </row>
    <row r="1403" spans="1:34" ht="25" customHeight="1" x14ac:dyDescent="0.25">
      <c r="A1403" s="248">
        <v>0</v>
      </c>
      <c r="B1403" s="274"/>
      <c r="C1403" s="275"/>
      <c r="D1403" s="276"/>
      <c r="E1403" s="276"/>
      <c r="F1403" s="276"/>
      <c r="G1403" s="276"/>
      <c r="H1403" s="276"/>
      <c r="I1403" s="276"/>
      <c r="J1403" s="276"/>
      <c r="K1403" s="367">
        <f t="shared" si="978"/>
        <v>0</v>
      </c>
      <c r="L1403" s="376">
        <f t="shared" si="979"/>
        <v>0</v>
      </c>
      <c r="M1403" s="95"/>
      <c r="O1403" s="77"/>
      <c r="P1403" s="93"/>
      <c r="Q1403" s="96"/>
      <c r="S1403" s="96"/>
      <c r="U1403" s="96"/>
      <c r="V1403" s="96"/>
      <c r="X1403" s="96"/>
      <c r="Z1403" s="96"/>
      <c r="AB1403" s="97"/>
      <c r="AC1403" s="30">
        <f t="shared" si="980"/>
        <v>0</v>
      </c>
      <c r="AD1403" s="30">
        <f t="shared" si="981"/>
        <v>0</v>
      </c>
      <c r="AE1403" s="30">
        <f t="shared" si="982"/>
        <v>0</v>
      </c>
      <c r="AF1403" s="30">
        <f t="shared" si="983"/>
        <v>0</v>
      </c>
      <c r="AG1403" s="18">
        <v>0</v>
      </c>
      <c r="AH1403" s="17">
        <f t="shared" si="984"/>
        <v>0</v>
      </c>
    </row>
    <row r="1404" spans="1:34" ht="25" customHeight="1" x14ac:dyDescent="0.25">
      <c r="A1404" s="248">
        <v>0</v>
      </c>
      <c r="B1404" s="274"/>
      <c r="C1404" s="275"/>
      <c r="D1404" s="276"/>
      <c r="E1404" s="276"/>
      <c r="F1404" s="276"/>
      <c r="G1404" s="276"/>
      <c r="H1404" s="276"/>
      <c r="I1404" s="276"/>
      <c r="J1404" s="276"/>
      <c r="K1404" s="367">
        <f t="shared" si="978"/>
        <v>0</v>
      </c>
      <c r="L1404" s="376">
        <f t="shared" si="979"/>
        <v>0</v>
      </c>
      <c r="M1404" s="95"/>
      <c r="O1404" s="77"/>
      <c r="P1404" s="93"/>
      <c r="Q1404" s="96"/>
      <c r="S1404" s="96"/>
      <c r="U1404" s="96"/>
      <c r="V1404" s="96"/>
      <c r="X1404" s="96"/>
      <c r="Z1404" s="96"/>
      <c r="AB1404" s="97"/>
      <c r="AC1404" s="30">
        <f t="shared" si="980"/>
        <v>0</v>
      </c>
      <c r="AD1404" s="30">
        <f t="shared" si="981"/>
        <v>0</v>
      </c>
      <c r="AE1404" s="30">
        <f t="shared" si="982"/>
        <v>0</v>
      </c>
      <c r="AF1404" s="30">
        <f t="shared" si="983"/>
        <v>0</v>
      </c>
      <c r="AG1404" s="18">
        <v>0</v>
      </c>
      <c r="AH1404" s="17">
        <f t="shared" si="984"/>
        <v>0</v>
      </c>
    </row>
    <row r="1405" spans="1:34" s="66" customFormat="1" ht="25" customHeight="1" x14ac:dyDescent="0.25">
      <c r="A1405" s="252" t="s">
        <v>235</v>
      </c>
      <c r="B1405" s="253" t="str">
        <f>IF(B1396-B1397-B1398=0,"OK","OUT OF BALANCE BY")</f>
        <v>OK</v>
      </c>
      <c r="C1405" s="254" t="str">
        <f t="shared" ref="C1405:L1405" si="985">IF(C1396-C1397-C1398=0,"OK","OUT OF BALANCE BY")</f>
        <v>OK</v>
      </c>
      <c r="D1405" s="268" t="str">
        <f t="shared" si="985"/>
        <v>OK</v>
      </c>
      <c r="E1405" s="268" t="str">
        <f t="shared" si="985"/>
        <v>OK</v>
      </c>
      <c r="F1405" s="268" t="str">
        <f t="shared" si="985"/>
        <v>OK</v>
      </c>
      <c r="G1405" s="268" t="str">
        <f t="shared" si="985"/>
        <v>OK</v>
      </c>
      <c r="H1405" s="268" t="str">
        <f t="shared" si="985"/>
        <v>OK</v>
      </c>
      <c r="I1405" s="268" t="str">
        <f t="shared" si="985"/>
        <v>OK</v>
      </c>
      <c r="J1405" s="268" t="str">
        <f t="shared" si="985"/>
        <v>OK</v>
      </c>
      <c r="K1405" s="364" t="str">
        <f t="shared" si="985"/>
        <v>OK</v>
      </c>
      <c r="L1405" s="380" t="str">
        <f t="shared" si="985"/>
        <v>OK</v>
      </c>
      <c r="M1405" s="109"/>
      <c r="O1405" s="77"/>
      <c r="P1405" s="96"/>
      <c r="Q1405" s="110"/>
      <c r="S1405" s="110"/>
      <c r="U1405" s="110"/>
      <c r="V1405" s="110"/>
      <c r="X1405" s="110"/>
      <c r="Z1405" s="110"/>
      <c r="AB1405" s="111"/>
      <c r="AC1405" s="35" t="str">
        <f t="shared" ref="AC1405:AF1405" si="986">IF(AC1396-AC1397-AC1398=0,"OK","OUT OF BALANCE BY")</f>
        <v>OK</v>
      </c>
      <c r="AD1405" s="35" t="str">
        <f t="shared" si="986"/>
        <v>OK</v>
      </c>
      <c r="AE1405" s="35" t="str">
        <f t="shared" si="986"/>
        <v>OK</v>
      </c>
      <c r="AF1405" s="35" t="str">
        <f t="shared" si="986"/>
        <v>OK</v>
      </c>
      <c r="AG1405" s="18"/>
      <c r="AH1405" s="17">
        <f t="shared" si="984"/>
        <v>0</v>
      </c>
    </row>
    <row r="1406" spans="1:34" s="66" customFormat="1" ht="25" customHeight="1" x14ac:dyDescent="0.25">
      <c r="A1406" s="252"/>
      <c r="B1406" s="240">
        <f>B1396-B1397-B1398</f>
        <v>0</v>
      </c>
      <c r="C1406" s="241">
        <f t="shared" ref="C1406:L1406" si="987">C1396-C1397-C1398</f>
        <v>0</v>
      </c>
      <c r="D1406" s="263">
        <f t="shared" si="987"/>
        <v>0</v>
      </c>
      <c r="E1406" s="263">
        <f t="shared" si="987"/>
        <v>0</v>
      </c>
      <c r="F1406" s="263">
        <f t="shared" si="987"/>
        <v>0</v>
      </c>
      <c r="G1406" s="263">
        <f t="shared" si="987"/>
        <v>0</v>
      </c>
      <c r="H1406" s="263">
        <f t="shared" si="987"/>
        <v>0</v>
      </c>
      <c r="I1406" s="263">
        <f t="shared" si="987"/>
        <v>0</v>
      </c>
      <c r="J1406" s="263">
        <f t="shared" si="987"/>
        <v>0</v>
      </c>
      <c r="K1406" s="363">
        <f t="shared" si="987"/>
        <v>0</v>
      </c>
      <c r="L1406" s="376">
        <f t="shared" si="987"/>
        <v>0</v>
      </c>
      <c r="M1406" s="109"/>
      <c r="O1406" s="77"/>
      <c r="P1406" s="96"/>
      <c r="Q1406" s="96"/>
      <c r="R1406" s="17"/>
      <c r="S1406" s="96"/>
      <c r="T1406" s="17"/>
      <c r="U1406" s="96"/>
      <c r="V1406" s="96"/>
      <c r="W1406" s="17"/>
      <c r="X1406" s="96"/>
      <c r="Y1406" s="17"/>
      <c r="Z1406" s="96"/>
      <c r="AA1406" s="17"/>
      <c r="AB1406" s="97"/>
      <c r="AC1406" s="30">
        <f t="shared" ref="AC1406:AF1406" si="988">AC1396-AC1397-AC1398</f>
        <v>0</v>
      </c>
      <c r="AD1406" s="30">
        <f t="shared" si="988"/>
        <v>0</v>
      </c>
      <c r="AE1406" s="30">
        <f t="shared" si="988"/>
        <v>0</v>
      </c>
      <c r="AF1406" s="30">
        <f t="shared" si="988"/>
        <v>0</v>
      </c>
      <c r="AG1406" s="18"/>
      <c r="AH1406" s="17">
        <f t="shared" si="984"/>
        <v>0</v>
      </c>
    </row>
    <row r="1407" spans="1:34" ht="25" customHeight="1" thickBot="1" x14ac:dyDescent="0.3">
      <c r="A1407" s="249"/>
      <c r="B1407" s="250"/>
      <c r="C1407" s="251"/>
      <c r="D1407" s="264"/>
      <c r="E1407" s="264"/>
      <c r="F1407" s="264"/>
      <c r="G1407" s="264"/>
      <c r="H1407" s="264"/>
      <c r="I1407" s="264"/>
      <c r="J1407" s="264"/>
      <c r="K1407" s="379"/>
      <c r="L1407" s="378"/>
      <c r="M1407" s="101"/>
      <c r="N1407" s="102"/>
      <c r="O1407" s="77"/>
      <c r="P1407" s="99"/>
      <c r="Q1407" s="103"/>
      <c r="R1407" s="104"/>
      <c r="S1407" s="103"/>
      <c r="T1407" s="104"/>
      <c r="U1407" s="103"/>
      <c r="V1407" s="103"/>
      <c r="W1407" s="104"/>
      <c r="X1407" s="103"/>
      <c r="Y1407" s="104"/>
      <c r="Z1407" s="103"/>
      <c r="AA1407" s="104"/>
      <c r="AB1407" s="105"/>
      <c r="AC1407" s="33"/>
      <c r="AD1407" s="33"/>
      <c r="AE1407" s="33"/>
      <c r="AF1407" s="33"/>
      <c r="AG1407" s="80"/>
      <c r="AH1407" s="17">
        <f t="shared" si="984"/>
        <v>0</v>
      </c>
    </row>
    <row r="1408" spans="1:34" ht="40" customHeight="1" x14ac:dyDescent="0.25">
      <c r="A1408" s="235" t="s">
        <v>1759</v>
      </c>
      <c r="B1408" s="236"/>
      <c r="C1408" s="237"/>
      <c r="D1408" s="246"/>
      <c r="E1408" s="246"/>
      <c r="F1408" s="246"/>
      <c r="G1408" s="246"/>
      <c r="H1408" s="246"/>
      <c r="I1408" s="246"/>
      <c r="J1408" s="246"/>
      <c r="K1408" s="357"/>
      <c r="L1408" s="376"/>
      <c r="M1408" s="95"/>
      <c r="O1408" s="77"/>
      <c r="P1408" s="107"/>
      <c r="Q1408" s="96"/>
      <c r="S1408" s="96"/>
      <c r="U1408" s="96"/>
      <c r="V1408" s="96"/>
      <c r="X1408" s="96"/>
      <c r="Z1408" s="96"/>
      <c r="AB1408" s="97"/>
      <c r="AC1408" s="30"/>
      <c r="AD1408" s="30"/>
      <c r="AE1408" s="30"/>
      <c r="AF1408" s="30"/>
      <c r="AH1408" s="17">
        <f>IF($L$1409=0,0,1)</f>
        <v>0</v>
      </c>
    </row>
    <row r="1409" spans="1:34" ht="25" customHeight="1" x14ac:dyDescent="0.25">
      <c r="A1409" s="119" t="s">
        <v>188</v>
      </c>
      <c r="B1409" s="238"/>
      <c r="C1409" s="238"/>
      <c r="D1409" s="238"/>
      <c r="E1409" s="238"/>
      <c r="F1409" s="238"/>
      <c r="G1409" s="238"/>
      <c r="H1409" s="238"/>
      <c r="I1409" s="238"/>
      <c r="J1409" s="238"/>
      <c r="K1409" s="372">
        <f t="shared" ref="K1409:K1415" si="989">D1409+E1409+F1409+H1409+J1409</f>
        <v>0</v>
      </c>
      <c r="L1409" s="376">
        <f t="shared" ref="L1409:L1415" si="990">G1409+I1409+K1409</f>
        <v>0</v>
      </c>
      <c r="M1409" s="95"/>
      <c r="O1409" s="77">
        <f>IF(L1409&gt;1,1,0)</f>
        <v>0</v>
      </c>
      <c r="P1409" s="93"/>
      <c r="Q1409" s="96"/>
      <c r="S1409" s="96"/>
      <c r="U1409" s="96"/>
      <c r="V1409" s="96"/>
      <c r="X1409" s="96"/>
      <c r="Z1409" s="96"/>
      <c r="AB1409" s="97"/>
      <c r="AC1409" s="30">
        <f t="shared" ref="AC1409:AC1415" si="991">Q1409</f>
        <v>0</v>
      </c>
      <c r="AD1409" s="30">
        <f t="shared" ref="AD1409:AD1415" si="992">D1409+E1409+F1409+H1409+J1409</f>
        <v>0</v>
      </c>
      <c r="AE1409" s="30">
        <f t="shared" ref="AE1409:AE1415" si="993">G1409</f>
        <v>0</v>
      </c>
      <c r="AF1409" s="30">
        <f t="shared" ref="AF1409:AF1415" si="994">AC1409+AD1409+AE1409</f>
        <v>0</v>
      </c>
      <c r="AG1409" s="18" t="s">
        <v>1760</v>
      </c>
      <c r="AH1409" s="17">
        <f>IF($L$1409=0,0,1)</f>
        <v>0</v>
      </c>
    </row>
    <row r="1410" spans="1:34" ht="25" customHeight="1" x14ac:dyDescent="0.25">
      <c r="A1410" s="370" t="s">
        <v>1761</v>
      </c>
      <c r="B1410" s="372">
        <f t="shared" ref="B1410:J1410" si="995">B1409</f>
        <v>0</v>
      </c>
      <c r="C1410" s="372">
        <f t="shared" si="995"/>
        <v>0</v>
      </c>
      <c r="D1410" s="372">
        <f t="shared" si="995"/>
        <v>0</v>
      </c>
      <c r="E1410" s="372">
        <f t="shared" si="995"/>
        <v>0</v>
      </c>
      <c r="F1410" s="372">
        <f t="shared" si="995"/>
        <v>0</v>
      </c>
      <c r="G1410" s="372">
        <f t="shared" si="995"/>
        <v>0</v>
      </c>
      <c r="H1410" s="372">
        <f t="shared" si="995"/>
        <v>0</v>
      </c>
      <c r="I1410" s="372">
        <f t="shared" si="995"/>
        <v>0</v>
      </c>
      <c r="J1410" s="372">
        <f t="shared" si="995"/>
        <v>0</v>
      </c>
      <c r="K1410" s="372">
        <f t="shared" si="989"/>
        <v>0</v>
      </c>
      <c r="L1410" s="376">
        <f t="shared" si="990"/>
        <v>0</v>
      </c>
      <c r="M1410" s="95"/>
      <c r="O1410" s="77"/>
      <c r="P1410" s="93"/>
      <c r="Q1410" s="96"/>
      <c r="S1410" s="96"/>
      <c r="U1410" s="96"/>
      <c r="V1410" s="96"/>
      <c r="X1410" s="96"/>
      <c r="Z1410" s="96"/>
      <c r="AB1410" s="97"/>
      <c r="AC1410" s="30">
        <f t="shared" si="991"/>
        <v>0</v>
      </c>
      <c r="AD1410" s="30">
        <f t="shared" si="992"/>
        <v>0</v>
      </c>
      <c r="AE1410" s="30">
        <f t="shared" si="993"/>
        <v>0</v>
      </c>
      <c r="AF1410" s="30">
        <f t="shared" si="994"/>
        <v>0</v>
      </c>
      <c r="AG1410" s="18" t="s">
        <v>1762</v>
      </c>
      <c r="AH1410" s="17">
        <f t="shared" ref="AH1410:AH1416" si="996">IF($L$1409=0,0,1)</f>
        <v>0</v>
      </c>
    </row>
    <row r="1411" spans="1:34" ht="25" customHeight="1" x14ac:dyDescent="0.25">
      <c r="A1411" s="119" t="s">
        <v>1763</v>
      </c>
      <c r="B1411" s="274"/>
      <c r="C1411" s="274"/>
      <c r="D1411" s="274"/>
      <c r="E1411" s="274"/>
      <c r="F1411" s="274"/>
      <c r="G1411" s="274"/>
      <c r="H1411" s="274"/>
      <c r="I1411" s="274"/>
      <c r="J1411" s="274"/>
      <c r="K1411" s="383">
        <f t="shared" si="989"/>
        <v>0</v>
      </c>
      <c r="L1411" s="376">
        <f t="shared" si="990"/>
        <v>0</v>
      </c>
      <c r="M1411" s="95"/>
      <c r="O1411" s="77"/>
      <c r="P1411" s="93"/>
      <c r="Q1411" s="96"/>
      <c r="S1411" s="96"/>
      <c r="U1411" s="96"/>
      <c r="V1411" s="96"/>
      <c r="X1411" s="96"/>
      <c r="Z1411" s="96"/>
      <c r="AB1411" s="97"/>
      <c r="AC1411" s="30">
        <f t="shared" si="991"/>
        <v>0</v>
      </c>
      <c r="AD1411" s="30">
        <f t="shared" si="992"/>
        <v>0</v>
      </c>
      <c r="AE1411" s="30">
        <f t="shared" si="993"/>
        <v>0</v>
      </c>
      <c r="AF1411" s="30">
        <f t="shared" si="994"/>
        <v>0</v>
      </c>
      <c r="AG1411" s="18" t="s">
        <v>1764</v>
      </c>
      <c r="AH1411" s="17">
        <f t="shared" si="996"/>
        <v>0</v>
      </c>
    </row>
    <row r="1412" spans="1:34" ht="25" customHeight="1" x14ac:dyDescent="0.25">
      <c r="A1412" s="119" t="s">
        <v>1765</v>
      </c>
      <c r="B1412" s="274"/>
      <c r="C1412" s="274"/>
      <c r="D1412" s="274"/>
      <c r="E1412" s="274"/>
      <c r="F1412" s="274"/>
      <c r="G1412" s="274"/>
      <c r="H1412" s="274"/>
      <c r="I1412" s="274"/>
      <c r="J1412" s="274"/>
      <c r="K1412" s="383">
        <f t="shared" si="989"/>
        <v>0</v>
      </c>
      <c r="L1412" s="376">
        <f t="shared" si="990"/>
        <v>0</v>
      </c>
      <c r="M1412" s="95"/>
      <c r="O1412" s="77"/>
      <c r="P1412" s="93"/>
      <c r="Q1412" s="96"/>
      <c r="S1412" s="96"/>
      <c r="U1412" s="96"/>
      <c r="V1412" s="96"/>
      <c r="X1412" s="96"/>
      <c r="Z1412" s="96"/>
      <c r="AB1412" s="97"/>
      <c r="AC1412" s="30">
        <f t="shared" si="991"/>
        <v>0</v>
      </c>
      <c r="AD1412" s="30">
        <f t="shared" si="992"/>
        <v>0</v>
      </c>
      <c r="AE1412" s="30">
        <f t="shared" si="993"/>
        <v>0</v>
      </c>
      <c r="AF1412" s="30">
        <f t="shared" si="994"/>
        <v>0</v>
      </c>
      <c r="AG1412" s="18" t="s">
        <v>1766</v>
      </c>
      <c r="AH1412" s="17">
        <f t="shared" si="996"/>
        <v>0</v>
      </c>
    </row>
    <row r="1413" spans="1:34" ht="25" customHeight="1" x14ac:dyDescent="0.25">
      <c r="A1413" s="248">
        <v>0</v>
      </c>
      <c r="B1413" s="274"/>
      <c r="C1413" s="275"/>
      <c r="D1413" s="276"/>
      <c r="E1413" s="276"/>
      <c r="F1413" s="276"/>
      <c r="G1413" s="276"/>
      <c r="H1413" s="276"/>
      <c r="I1413" s="276"/>
      <c r="J1413" s="276"/>
      <c r="K1413" s="367">
        <f t="shared" si="989"/>
        <v>0</v>
      </c>
      <c r="L1413" s="376">
        <f t="shared" si="990"/>
        <v>0</v>
      </c>
      <c r="M1413" s="95"/>
      <c r="O1413" s="77"/>
      <c r="P1413" s="93"/>
      <c r="Q1413" s="96"/>
      <c r="S1413" s="96"/>
      <c r="U1413" s="96"/>
      <c r="V1413" s="96"/>
      <c r="X1413" s="96"/>
      <c r="Z1413" s="96"/>
      <c r="AB1413" s="97"/>
      <c r="AC1413" s="30">
        <f t="shared" si="991"/>
        <v>0</v>
      </c>
      <c r="AD1413" s="30">
        <f t="shared" si="992"/>
        <v>0</v>
      </c>
      <c r="AE1413" s="30">
        <f t="shared" si="993"/>
        <v>0</v>
      </c>
      <c r="AF1413" s="30">
        <f t="shared" si="994"/>
        <v>0</v>
      </c>
      <c r="AG1413" s="18">
        <v>0</v>
      </c>
      <c r="AH1413" s="17">
        <f t="shared" si="996"/>
        <v>0</v>
      </c>
    </row>
    <row r="1414" spans="1:34" ht="25" customHeight="1" x14ac:dyDescent="0.25">
      <c r="A1414" s="248">
        <v>0</v>
      </c>
      <c r="B1414" s="274"/>
      <c r="C1414" s="275"/>
      <c r="D1414" s="276"/>
      <c r="E1414" s="276"/>
      <c r="F1414" s="276"/>
      <c r="G1414" s="276"/>
      <c r="H1414" s="276"/>
      <c r="I1414" s="276"/>
      <c r="J1414" s="276"/>
      <c r="K1414" s="367">
        <f t="shared" si="989"/>
        <v>0</v>
      </c>
      <c r="L1414" s="376">
        <f t="shared" si="990"/>
        <v>0</v>
      </c>
      <c r="M1414" s="95"/>
      <c r="O1414" s="77"/>
      <c r="P1414" s="93"/>
      <c r="Q1414" s="96"/>
      <c r="S1414" s="96"/>
      <c r="U1414" s="96"/>
      <c r="V1414" s="96"/>
      <c r="X1414" s="96"/>
      <c r="Z1414" s="96"/>
      <c r="AB1414" s="97"/>
      <c r="AC1414" s="30">
        <f t="shared" si="991"/>
        <v>0</v>
      </c>
      <c r="AD1414" s="30">
        <f t="shared" si="992"/>
        <v>0</v>
      </c>
      <c r="AE1414" s="30">
        <f t="shared" si="993"/>
        <v>0</v>
      </c>
      <c r="AF1414" s="30">
        <f t="shared" si="994"/>
        <v>0</v>
      </c>
      <c r="AG1414" s="18">
        <v>0</v>
      </c>
      <c r="AH1414" s="17">
        <f t="shared" si="996"/>
        <v>0</v>
      </c>
    </row>
    <row r="1415" spans="1:34" ht="25" customHeight="1" x14ac:dyDescent="0.25">
      <c r="A1415" s="248">
        <v>0</v>
      </c>
      <c r="B1415" s="240"/>
      <c r="C1415" s="241"/>
      <c r="D1415" s="263"/>
      <c r="E1415" s="263"/>
      <c r="F1415" s="263"/>
      <c r="G1415" s="263"/>
      <c r="H1415" s="263"/>
      <c r="I1415" s="263"/>
      <c r="J1415" s="263"/>
      <c r="K1415" s="363">
        <f t="shared" si="989"/>
        <v>0</v>
      </c>
      <c r="L1415" s="376">
        <f t="shared" si="990"/>
        <v>0</v>
      </c>
      <c r="M1415" s="95"/>
      <c r="O1415" s="77"/>
      <c r="P1415" s="93"/>
      <c r="Q1415" s="96"/>
      <c r="S1415" s="96"/>
      <c r="U1415" s="96"/>
      <c r="V1415" s="96"/>
      <c r="X1415" s="96"/>
      <c r="Z1415" s="96"/>
      <c r="AB1415" s="97"/>
      <c r="AC1415" s="30">
        <f t="shared" si="991"/>
        <v>0</v>
      </c>
      <c r="AD1415" s="30">
        <f t="shared" si="992"/>
        <v>0</v>
      </c>
      <c r="AE1415" s="30">
        <f t="shared" si="993"/>
        <v>0</v>
      </c>
      <c r="AF1415" s="30">
        <f t="shared" si="994"/>
        <v>0</v>
      </c>
      <c r="AG1415" s="18">
        <v>0</v>
      </c>
      <c r="AH1415" s="17">
        <f t="shared" si="996"/>
        <v>0</v>
      </c>
    </row>
    <row r="1416" spans="1:34" ht="25" customHeight="1" thickBot="1" x14ac:dyDescent="0.3">
      <c r="A1416" s="249"/>
      <c r="B1416" s="250"/>
      <c r="C1416" s="251"/>
      <c r="D1416" s="264"/>
      <c r="E1416" s="264"/>
      <c r="F1416" s="264"/>
      <c r="G1416" s="264"/>
      <c r="H1416" s="264"/>
      <c r="I1416" s="264"/>
      <c r="J1416" s="264"/>
      <c r="K1416" s="379"/>
      <c r="L1416" s="378"/>
      <c r="M1416" s="101"/>
      <c r="N1416" s="102"/>
      <c r="O1416" s="77"/>
      <c r="P1416" s="99"/>
      <c r="Q1416" s="103"/>
      <c r="R1416" s="104"/>
      <c r="S1416" s="103"/>
      <c r="T1416" s="104"/>
      <c r="U1416" s="103"/>
      <c r="V1416" s="103"/>
      <c r="W1416" s="104"/>
      <c r="X1416" s="103"/>
      <c r="Y1416" s="104"/>
      <c r="Z1416" s="103"/>
      <c r="AA1416" s="104"/>
      <c r="AB1416" s="105"/>
      <c r="AC1416" s="33"/>
      <c r="AD1416" s="33"/>
      <c r="AE1416" s="33"/>
      <c r="AF1416" s="33"/>
      <c r="AG1416" s="80"/>
      <c r="AH1416" s="17">
        <f t="shared" si="996"/>
        <v>0</v>
      </c>
    </row>
    <row r="1417" spans="1:34" ht="40" customHeight="1" x14ac:dyDescent="0.25">
      <c r="A1417" s="233" t="s">
        <v>1767</v>
      </c>
      <c r="B1417" s="236"/>
      <c r="C1417" s="237"/>
      <c r="D1417" s="246"/>
      <c r="E1417" s="246"/>
      <c r="F1417" s="246"/>
      <c r="G1417" s="246"/>
      <c r="H1417" s="246"/>
      <c r="I1417" s="246"/>
      <c r="J1417" s="246"/>
      <c r="K1417" s="357"/>
      <c r="L1417" s="376"/>
      <c r="M1417" s="95"/>
      <c r="O1417" s="77"/>
      <c r="P1417" s="106"/>
      <c r="Q1417" s="96"/>
      <c r="S1417" s="96"/>
      <c r="U1417" s="96"/>
      <c r="V1417" s="96"/>
      <c r="X1417" s="96"/>
      <c r="Z1417" s="96"/>
      <c r="AB1417" s="97"/>
      <c r="AC1417" s="30"/>
      <c r="AD1417" s="30"/>
      <c r="AE1417" s="30"/>
      <c r="AF1417" s="30"/>
      <c r="AH1417" s="17">
        <f>IF($L$1418=0,0,1)</f>
        <v>0</v>
      </c>
    </row>
    <row r="1418" spans="1:34" ht="25" customHeight="1" x14ac:dyDescent="0.25">
      <c r="A1418" s="119" t="s">
        <v>188</v>
      </c>
      <c r="B1418" s="238"/>
      <c r="C1418" s="238"/>
      <c r="D1418" s="238"/>
      <c r="E1418" s="238"/>
      <c r="F1418" s="238"/>
      <c r="G1418" s="238"/>
      <c r="H1418" s="238"/>
      <c r="I1418" s="238"/>
      <c r="J1418" s="238"/>
      <c r="K1418" s="372">
        <f t="shared" ref="K1418:K1429" si="997">D1418+E1418+F1418+H1418+J1418</f>
        <v>0</v>
      </c>
      <c r="L1418" s="376">
        <f t="shared" ref="L1418:L1429" si="998">G1418+I1418+K1418</f>
        <v>0</v>
      </c>
      <c r="M1418" s="95"/>
      <c r="O1418" s="77">
        <f>IF(L1418&gt;1,1,0)</f>
        <v>0</v>
      </c>
      <c r="P1418" s="93"/>
      <c r="Q1418" s="96"/>
      <c r="S1418" s="96"/>
      <c r="U1418" s="96"/>
      <c r="V1418" s="96"/>
      <c r="X1418" s="96"/>
      <c r="Z1418" s="96"/>
      <c r="AB1418" s="97"/>
      <c r="AC1418" s="30">
        <f t="shared" ref="AC1418:AC1429" si="999">Q1418</f>
        <v>0</v>
      </c>
      <c r="AD1418" s="30">
        <f t="shared" ref="AD1418:AD1429" si="1000">D1418+E1418+F1418+H1418+J1418</f>
        <v>0</v>
      </c>
      <c r="AE1418" s="30">
        <f t="shared" ref="AE1418:AE1429" si="1001">G1418</f>
        <v>0</v>
      </c>
      <c r="AF1418" s="30">
        <f t="shared" ref="AF1418:AF1429" si="1002">AC1418+AD1418+AE1418</f>
        <v>0</v>
      </c>
      <c r="AG1418" s="18" t="s">
        <v>1768</v>
      </c>
      <c r="AH1418" s="17">
        <f>IF($L$1418=0,0,1)</f>
        <v>0</v>
      </c>
    </row>
    <row r="1419" spans="1:34" ht="25" customHeight="1" x14ac:dyDescent="0.25">
      <c r="A1419" s="119" t="s">
        <v>1769</v>
      </c>
      <c r="B1419" s="274"/>
      <c r="C1419" s="274"/>
      <c r="D1419" s="274"/>
      <c r="E1419" s="274"/>
      <c r="F1419" s="274"/>
      <c r="G1419" s="274"/>
      <c r="H1419" s="274"/>
      <c r="I1419" s="274"/>
      <c r="J1419" s="274"/>
      <c r="K1419" s="383">
        <f t="shared" si="997"/>
        <v>0</v>
      </c>
      <c r="L1419" s="376">
        <f t="shared" si="998"/>
        <v>0</v>
      </c>
      <c r="M1419" s="95"/>
      <c r="O1419" s="77"/>
      <c r="P1419" s="93"/>
      <c r="Q1419" s="96"/>
      <c r="S1419" s="96"/>
      <c r="U1419" s="96"/>
      <c r="V1419" s="96"/>
      <c r="X1419" s="96"/>
      <c r="Z1419" s="96"/>
      <c r="AB1419" s="97"/>
      <c r="AC1419" s="30">
        <f t="shared" si="999"/>
        <v>0</v>
      </c>
      <c r="AD1419" s="30">
        <f t="shared" si="1000"/>
        <v>0</v>
      </c>
      <c r="AE1419" s="30">
        <f t="shared" si="1001"/>
        <v>0</v>
      </c>
      <c r="AF1419" s="30">
        <f t="shared" si="1002"/>
        <v>0</v>
      </c>
      <c r="AG1419" s="18" t="s">
        <v>1770</v>
      </c>
      <c r="AH1419" s="17">
        <f t="shared" ref="AH1419:AH1432" si="1003">IF($L$1418=0,0,1)</f>
        <v>0</v>
      </c>
    </row>
    <row r="1420" spans="1:34" ht="25" customHeight="1" x14ac:dyDescent="0.25">
      <c r="A1420" s="119" t="s">
        <v>1771</v>
      </c>
      <c r="B1420" s="274"/>
      <c r="C1420" s="274"/>
      <c r="D1420" s="274"/>
      <c r="E1420" s="274"/>
      <c r="F1420" s="274"/>
      <c r="G1420" s="274"/>
      <c r="H1420" s="274"/>
      <c r="I1420" s="274"/>
      <c r="J1420" s="274"/>
      <c r="K1420" s="383">
        <f t="shared" si="997"/>
        <v>0</v>
      </c>
      <c r="L1420" s="376">
        <f t="shared" si="998"/>
        <v>0</v>
      </c>
      <c r="M1420" s="95"/>
      <c r="O1420" s="77"/>
      <c r="P1420" s="93"/>
      <c r="Q1420" s="96"/>
      <c r="S1420" s="96"/>
      <c r="U1420" s="96"/>
      <c r="V1420" s="96"/>
      <c r="X1420" s="96"/>
      <c r="Z1420" s="96"/>
      <c r="AB1420" s="97"/>
      <c r="AC1420" s="30">
        <f t="shared" si="999"/>
        <v>0</v>
      </c>
      <c r="AD1420" s="30">
        <f t="shared" si="1000"/>
        <v>0</v>
      </c>
      <c r="AE1420" s="30">
        <f t="shared" si="1001"/>
        <v>0</v>
      </c>
      <c r="AF1420" s="30">
        <f t="shared" si="1002"/>
        <v>0</v>
      </c>
      <c r="AG1420" s="18" t="s">
        <v>1772</v>
      </c>
      <c r="AH1420" s="17">
        <f t="shared" si="1003"/>
        <v>0</v>
      </c>
    </row>
    <row r="1421" spans="1:34" ht="25" customHeight="1" x14ac:dyDescent="0.25">
      <c r="A1421" s="119" t="s">
        <v>1773</v>
      </c>
      <c r="B1421" s="274"/>
      <c r="C1421" s="274"/>
      <c r="D1421" s="274"/>
      <c r="E1421" s="274"/>
      <c r="F1421" s="274"/>
      <c r="G1421" s="274"/>
      <c r="H1421" s="274"/>
      <c r="I1421" s="274"/>
      <c r="J1421" s="274"/>
      <c r="K1421" s="383">
        <f t="shared" si="997"/>
        <v>0</v>
      </c>
      <c r="L1421" s="376">
        <f t="shared" si="998"/>
        <v>0</v>
      </c>
      <c r="M1421" s="95"/>
      <c r="O1421" s="77"/>
      <c r="P1421" s="93"/>
      <c r="Q1421" s="96"/>
      <c r="S1421" s="96"/>
      <c r="U1421" s="96"/>
      <c r="V1421" s="96"/>
      <c r="X1421" s="96"/>
      <c r="Z1421" s="96"/>
      <c r="AB1421" s="97"/>
      <c r="AC1421" s="30">
        <f t="shared" si="999"/>
        <v>0</v>
      </c>
      <c r="AD1421" s="30">
        <f t="shared" si="1000"/>
        <v>0</v>
      </c>
      <c r="AE1421" s="30">
        <f t="shared" si="1001"/>
        <v>0</v>
      </c>
      <c r="AF1421" s="30">
        <f t="shared" si="1002"/>
        <v>0</v>
      </c>
      <c r="AG1421" s="18" t="s">
        <v>1774</v>
      </c>
      <c r="AH1421" s="17">
        <f t="shared" si="1003"/>
        <v>0</v>
      </c>
    </row>
    <row r="1422" spans="1:34" ht="25" customHeight="1" x14ac:dyDescent="0.25">
      <c r="A1422" s="119" t="s">
        <v>1775</v>
      </c>
      <c r="B1422" s="274"/>
      <c r="C1422" s="274"/>
      <c r="D1422" s="274"/>
      <c r="E1422" s="274"/>
      <c r="F1422" s="274"/>
      <c r="G1422" s="274"/>
      <c r="H1422" s="274"/>
      <c r="I1422" s="274"/>
      <c r="J1422" s="274"/>
      <c r="K1422" s="383">
        <f t="shared" si="997"/>
        <v>0</v>
      </c>
      <c r="L1422" s="376">
        <f t="shared" si="998"/>
        <v>0</v>
      </c>
      <c r="M1422" s="95"/>
      <c r="O1422" s="77"/>
      <c r="P1422" s="93"/>
      <c r="Q1422" s="96"/>
      <c r="S1422" s="96"/>
      <c r="U1422" s="96"/>
      <c r="V1422" s="96"/>
      <c r="X1422" s="96"/>
      <c r="Z1422" s="96"/>
      <c r="AB1422" s="97"/>
      <c r="AC1422" s="30">
        <f t="shared" si="999"/>
        <v>0</v>
      </c>
      <c r="AD1422" s="30">
        <f t="shared" si="1000"/>
        <v>0</v>
      </c>
      <c r="AE1422" s="30">
        <f t="shared" si="1001"/>
        <v>0</v>
      </c>
      <c r="AF1422" s="30">
        <f t="shared" si="1002"/>
        <v>0</v>
      </c>
      <c r="AG1422" s="18" t="s">
        <v>1776</v>
      </c>
      <c r="AH1422" s="17">
        <f t="shared" si="1003"/>
        <v>0</v>
      </c>
    </row>
    <row r="1423" spans="1:34" ht="25" customHeight="1" x14ac:dyDescent="0.25">
      <c r="A1423" s="119" t="s">
        <v>1372</v>
      </c>
      <c r="B1423" s="274"/>
      <c r="C1423" s="274"/>
      <c r="D1423" s="274"/>
      <c r="E1423" s="274"/>
      <c r="F1423" s="274"/>
      <c r="G1423" s="274"/>
      <c r="H1423" s="274"/>
      <c r="I1423" s="274"/>
      <c r="J1423" s="274"/>
      <c r="K1423" s="383">
        <f t="shared" si="997"/>
        <v>0</v>
      </c>
      <c r="L1423" s="376">
        <f t="shared" si="998"/>
        <v>0</v>
      </c>
      <c r="M1423" s="95"/>
      <c r="O1423" s="77"/>
      <c r="P1423" s="93"/>
      <c r="Q1423" s="96"/>
      <c r="S1423" s="96"/>
      <c r="U1423" s="96"/>
      <c r="V1423" s="96"/>
      <c r="X1423" s="96"/>
      <c r="Z1423" s="96"/>
      <c r="AB1423" s="97"/>
      <c r="AC1423" s="30">
        <f t="shared" si="999"/>
        <v>0</v>
      </c>
      <c r="AD1423" s="30">
        <f t="shared" si="1000"/>
        <v>0</v>
      </c>
      <c r="AE1423" s="30">
        <f t="shared" si="1001"/>
        <v>0</v>
      </c>
      <c r="AF1423" s="30">
        <f t="shared" si="1002"/>
        <v>0</v>
      </c>
      <c r="AG1423" s="18" t="s">
        <v>1777</v>
      </c>
      <c r="AH1423" s="17">
        <f t="shared" si="1003"/>
        <v>0</v>
      </c>
    </row>
    <row r="1424" spans="1:34" ht="25" customHeight="1" x14ac:dyDescent="0.25">
      <c r="A1424" s="119" t="s">
        <v>1778</v>
      </c>
      <c r="B1424" s="274"/>
      <c r="C1424" s="274"/>
      <c r="D1424" s="274"/>
      <c r="E1424" s="274"/>
      <c r="F1424" s="274"/>
      <c r="G1424" s="274"/>
      <c r="H1424" s="274"/>
      <c r="I1424" s="274"/>
      <c r="J1424" s="274"/>
      <c r="K1424" s="383">
        <f t="shared" si="997"/>
        <v>0</v>
      </c>
      <c r="L1424" s="376">
        <f t="shared" si="998"/>
        <v>0</v>
      </c>
      <c r="M1424" s="95"/>
      <c r="O1424" s="77"/>
      <c r="P1424" s="93"/>
      <c r="Q1424" s="96"/>
      <c r="S1424" s="96"/>
      <c r="U1424" s="96"/>
      <c r="V1424" s="96"/>
      <c r="X1424" s="96"/>
      <c r="Z1424" s="96"/>
      <c r="AB1424" s="97"/>
      <c r="AC1424" s="30">
        <f t="shared" si="999"/>
        <v>0</v>
      </c>
      <c r="AD1424" s="30">
        <f t="shared" si="1000"/>
        <v>0</v>
      </c>
      <c r="AE1424" s="30">
        <f t="shared" si="1001"/>
        <v>0</v>
      </c>
      <c r="AF1424" s="30">
        <f t="shared" si="1002"/>
        <v>0</v>
      </c>
      <c r="AG1424" s="18" t="s">
        <v>1779</v>
      </c>
      <c r="AH1424" s="17">
        <f t="shared" si="1003"/>
        <v>0</v>
      </c>
    </row>
    <row r="1425" spans="1:34" ht="25" customHeight="1" x14ac:dyDescent="0.25">
      <c r="A1425" s="119" t="s">
        <v>1780</v>
      </c>
      <c r="B1425" s="274"/>
      <c r="C1425" s="274"/>
      <c r="D1425" s="274"/>
      <c r="E1425" s="274"/>
      <c r="F1425" s="274"/>
      <c r="G1425" s="274"/>
      <c r="H1425" s="274"/>
      <c r="I1425" s="274"/>
      <c r="J1425" s="274"/>
      <c r="K1425" s="383">
        <f t="shared" si="997"/>
        <v>0</v>
      </c>
      <c r="L1425" s="376">
        <f t="shared" si="998"/>
        <v>0</v>
      </c>
      <c r="M1425" s="95"/>
      <c r="O1425" s="77"/>
      <c r="P1425" s="93"/>
      <c r="Q1425" s="96"/>
      <c r="S1425" s="96"/>
      <c r="U1425" s="96"/>
      <c r="V1425" s="96"/>
      <c r="X1425" s="96"/>
      <c r="Z1425" s="96"/>
      <c r="AB1425" s="97"/>
      <c r="AC1425" s="30">
        <f t="shared" si="999"/>
        <v>0</v>
      </c>
      <c r="AD1425" s="30">
        <f t="shared" si="1000"/>
        <v>0</v>
      </c>
      <c r="AE1425" s="30">
        <f t="shared" si="1001"/>
        <v>0</v>
      </c>
      <c r="AF1425" s="30">
        <f t="shared" si="1002"/>
        <v>0</v>
      </c>
      <c r="AG1425" s="18" t="s">
        <v>1781</v>
      </c>
      <c r="AH1425" s="17">
        <f t="shared" si="1003"/>
        <v>0</v>
      </c>
    </row>
    <row r="1426" spans="1:34" ht="25" customHeight="1" x14ac:dyDescent="0.25">
      <c r="A1426" s="119" t="s">
        <v>1782</v>
      </c>
      <c r="B1426" s="274"/>
      <c r="C1426" s="274"/>
      <c r="D1426" s="274"/>
      <c r="E1426" s="274"/>
      <c r="F1426" s="274"/>
      <c r="G1426" s="274"/>
      <c r="H1426" s="274"/>
      <c r="I1426" s="274"/>
      <c r="J1426" s="274"/>
      <c r="K1426" s="383">
        <f t="shared" si="997"/>
        <v>0</v>
      </c>
      <c r="L1426" s="376">
        <f t="shared" si="998"/>
        <v>0</v>
      </c>
      <c r="M1426" s="95"/>
      <c r="O1426" s="77"/>
      <c r="P1426" s="93"/>
      <c r="Q1426" s="96"/>
      <c r="S1426" s="96"/>
      <c r="U1426" s="96"/>
      <c r="V1426" s="96"/>
      <c r="X1426" s="96"/>
      <c r="Z1426" s="96"/>
      <c r="AB1426" s="97"/>
      <c r="AC1426" s="30">
        <f t="shared" si="999"/>
        <v>0</v>
      </c>
      <c r="AD1426" s="30">
        <f t="shared" si="1000"/>
        <v>0</v>
      </c>
      <c r="AE1426" s="30">
        <f t="shared" si="1001"/>
        <v>0</v>
      </c>
      <c r="AF1426" s="30">
        <f t="shared" si="1002"/>
        <v>0</v>
      </c>
      <c r="AG1426" s="18" t="s">
        <v>1783</v>
      </c>
      <c r="AH1426" s="17">
        <f t="shared" si="1003"/>
        <v>0</v>
      </c>
    </row>
    <row r="1427" spans="1:34" ht="25" customHeight="1" x14ac:dyDescent="0.25">
      <c r="A1427" s="248">
        <v>0</v>
      </c>
      <c r="B1427" s="274"/>
      <c r="C1427" s="275"/>
      <c r="D1427" s="276"/>
      <c r="E1427" s="276"/>
      <c r="F1427" s="276"/>
      <c r="G1427" s="276"/>
      <c r="H1427" s="276"/>
      <c r="I1427" s="276"/>
      <c r="J1427" s="276"/>
      <c r="K1427" s="367">
        <f t="shared" si="997"/>
        <v>0</v>
      </c>
      <c r="L1427" s="376">
        <f t="shared" si="998"/>
        <v>0</v>
      </c>
      <c r="M1427" s="95"/>
      <c r="O1427" s="77"/>
      <c r="P1427" s="93"/>
      <c r="Q1427" s="96"/>
      <c r="S1427" s="96"/>
      <c r="U1427" s="96"/>
      <c r="V1427" s="96"/>
      <c r="X1427" s="96"/>
      <c r="Z1427" s="96"/>
      <c r="AB1427" s="97"/>
      <c r="AC1427" s="30">
        <f t="shared" si="999"/>
        <v>0</v>
      </c>
      <c r="AD1427" s="30">
        <f t="shared" si="1000"/>
        <v>0</v>
      </c>
      <c r="AE1427" s="30">
        <f t="shared" si="1001"/>
        <v>0</v>
      </c>
      <c r="AF1427" s="30">
        <f t="shared" si="1002"/>
        <v>0</v>
      </c>
      <c r="AG1427" s="18">
        <v>0</v>
      </c>
      <c r="AH1427" s="17">
        <f t="shared" si="1003"/>
        <v>0</v>
      </c>
    </row>
    <row r="1428" spans="1:34" ht="25" customHeight="1" x14ac:dyDescent="0.25">
      <c r="A1428" s="248">
        <v>0</v>
      </c>
      <c r="B1428" s="274"/>
      <c r="C1428" s="275"/>
      <c r="D1428" s="276"/>
      <c r="E1428" s="276"/>
      <c r="F1428" s="276"/>
      <c r="G1428" s="276"/>
      <c r="H1428" s="276"/>
      <c r="I1428" s="276"/>
      <c r="J1428" s="276"/>
      <c r="K1428" s="367">
        <f t="shared" si="997"/>
        <v>0</v>
      </c>
      <c r="L1428" s="376">
        <f t="shared" si="998"/>
        <v>0</v>
      </c>
      <c r="M1428" s="95"/>
      <c r="O1428" s="77"/>
      <c r="P1428" s="93"/>
      <c r="Q1428" s="96"/>
      <c r="S1428" s="96"/>
      <c r="U1428" s="96"/>
      <c r="V1428" s="96"/>
      <c r="X1428" s="96"/>
      <c r="Z1428" s="96"/>
      <c r="AB1428" s="97"/>
      <c r="AC1428" s="30">
        <f t="shared" si="999"/>
        <v>0</v>
      </c>
      <c r="AD1428" s="30">
        <f t="shared" si="1000"/>
        <v>0</v>
      </c>
      <c r="AE1428" s="30">
        <f t="shared" si="1001"/>
        <v>0</v>
      </c>
      <c r="AF1428" s="30">
        <f t="shared" si="1002"/>
        <v>0</v>
      </c>
      <c r="AG1428" s="18">
        <v>0</v>
      </c>
      <c r="AH1428" s="17">
        <f t="shared" si="1003"/>
        <v>0</v>
      </c>
    </row>
    <row r="1429" spans="1:34" ht="25" customHeight="1" x14ac:dyDescent="0.25">
      <c r="A1429" s="248">
        <v>0</v>
      </c>
      <c r="B1429" s="274"/>
      <c r="C1429" s="275"/>
      <c r="D1429" s="276"/>
      <c r="E1429" s="276"/>
      <c r="F1429" s="276"/>
      <c r="G1429" s="276"/>
      <c r="H1429" s="276"/>
      <c r="I1429" s="276"/>
      <c r="J1429" s="276"/>
      <c r="K1429" s="367">
        <f t="shared" si="997"/>
        <v>0</v>
      </c>
      <c r="L1429" s="376">
        <f t="shared" si="998"/>
        <v>0</v>
      </c>
      <c r="M1429" s="95"/>
      <c r="O1429" s="77"/>
      <c r="P1429" s="93"/>
      <c r="Q1429" s="96"/>
      <c r="S1429" s="96"/>
      <c r="U1429" s="96"/>
      <c r="V1429" s="96"/>
      <c r="X1429" s="96"/>
      <c r="Z1429" s="96"/>
      <c r="AB1429" s="97"/>
      <c r="AC1429" s="30">
        <f t="shared" si="999"/>
        <v>0</v>
      </c>
      <c r="AD1429" s="30">
        <f t="shared" si="1000"/>
        <v>0</v>
      </c>
      <c r="AE1429" s="30">
        <f t="shared" si="1001"/>
        <v>0</v>
      </c>
      <c r="AF1429" s="30">
        <f t="shared" si="1002"/>
        <v>0</v>
      </c>
      <c r="AG1429" s="18">
        <v>0</v>
      </c>
      <c r="AH1429" s="17">
        <f t="shared" si="1003"/>
        <v>0</v>
      </c>
    </row>
    <row r="1430" spans="1:34" s="66" customFormat="1" ht="25" customHeight="1" x14ac:dyDescent="0.25">
      <c r="A1430" s="252" t="s">
        <v>235</v>
      </c>
      <c r="B1430" s="253" t="str">
        <f>IF(B1418-B1419-B1420-B1421=0,"OK","OUT OF BALANCE BY")</f>
        <v>OK</v>
      </c>
      <c r="C1430" s="254" t="str">
        <f t="shared" ref="C1430:L1430" si="1004">IF(C1418-C1419-C1420-C1421=0,"OK","OUT OF BALANCE BY")</f>
        <v>OK</v>
      </c>
      <c r="D1430" s="268" t="str">
        <f t="shared" si="1004"/>
        <v>OK</v>
      </c>
      <c r="E1430" s="268" t="str">
        <f t="shared" si="1004"/>
        <v>OK</v>
      </c>
      <c r="F1430" s="268" t="str">
        <f t="shared" si="1004"/>
        <v>OK</v>
      </c>
      <c r="G1430" s="268" t="str">
        <f t="shared" si="1004"/>
        <v>OK</v>
      </c>
      <c r="H1430" s="268" t="str">
        <f t="shared" si="1004"/>
        <v>OK</v>
      </c>
      <c r="I1430" s="268" t="str">
        <f t="shared" si="1004"/>
        <v>OK</v>
      </c>
      <c r="J1430" s="268" t="str">
        <f t="shared" si="1004"/>
        <v>OK</v>
      </c>
      <c r="K1430" s="364" t="str">
        <f t="shared" si="1004"/>
        <v>OK</v>
      </c>
      <c r="L1430" s="380" t="str">
        <f t="shared" si="1004"/>
        <v>OK</v>
      </c>
      <c r="M1430" s="109"/>
      <c r="O1430" s="77"/>
      <c r="P1430" s="96"/>
      <c r="Q1430" s="110"/>
      <c r="S1430" s="110"/>
      <c r="U1430" s="110"/>
      <c r="V1430" s="110"/>
      <c r="X1430" s="110"/>
      <c r="Z1430" s="110"/>
      <c r="AB1430" s="111"/>
      <c r="AC1430" s="35" t="str">
        <f t="shared" ref="AC1430:AF1430" si="1005">IF(AC1418-AC1419-AC1420-AC1421=0,"OK","OUT OF BALANCE BY")</f>
        <v>OK</v>
      </c>
      <c r="AD1430" s="35" t="str">
        <f t="shared" si="1005"/>
        <v>OK</v>
      </c>
      <c r="AE1430" s="35" t="str">
        <f t="shared" si="1005"/>
        <v>OK</v>
      </c>
      <c r="AF1430" s="35" t="str">
        <f t="shared" si="1005"/>
        <v>OK</v>
      </c>
      <c r="AG1430" s="18"/>
      <c r="AH1430" s="17">
        <f t="shared" si="1003"/>
        <v>0</v>
      </c>
    </row>
    <row r="1431" spans="1:34" s="66" customFormat="1" ht="25" customHeight="1" x14ac:dyDescent="0.25">
      <c r="A1431" s="252"/>
      <c r="B1431" s="240">
        <f>B1418-B1419-B1420-B1421</f>
        <v>0</v>
      </c>
      <c r="C1431" s="241">
        <f t="shared" ref="C1431:L1431" si="1006">C1418-C1419-C1420-C1421</f>
        <v>0</v>
      </c>
      <c r="D1431" s="263">
        <f t="shared" si="1006"/>
        <v>0</v>
      </c>
      <c r="E1431" s="263">
        <f t="shared" si="1006"/>
        <v>0</v>
      </c>
      <c r="F1431" s="263">
        <f t="shared" si="1006"/>
        <v>0</v>
      </c>
      <c r="G1431" s="263">
        <f t="shared" si="1006"/>
        <v>0</v>
      </c>
      <c r="H1431" s="263">
        <f t="shared" si="1006"/>
        <v>0</v>
      </c>
      <c r="I1431" s="263">
        <f t="shared" si="1006"/>
        <v>0</v>
      </c>
      <c r="J1431" s="263">
        <f t="shared" si="1006"/>
        <v>0</v>
      </c>
      <c r="K1431" s="363">
        <f t="shared" si="1006"/>
        <v>0</v>
      </c>
      <c r="L1431" s="376">
        <f t="shared" si="1006"/>
        <v>0</v>
      </c>
      <c r="M1431" s="109"/>
      <c r="O1431" s="77"/>
      <c r="P1431" s="96"/>
      <c r="Q1431" s="96"/>
      <c r="R1431" s="17"/>
      <c r="S1431" s="96"/>
      <c r="T1431" s="17"/>
      <c r="U1431" s="96"/>
      <c r="V1431" s="96"/>
      <c r="W1431" s="17"/>
      <c r="X1431" s="96"/>
      <c r="Y1431" s="17"/>
      <c r="Z1431" s="96"/>
      <c r="AA1431" s="17"/>
      <c r="AB1431" s="97"/>
      <c r="AC1431" s="30">
        <f t="shared" ref="AC1431:AF1431" si="1007">AC1418-AC1419-AC1420-AC1421</f>
        <v>0</v>
      </c>
      <c r="AD1431" s="30">
        <f t="shared" si="1007"/>
        <v>0</v>
      </c>
      <c r="AE1431" s="30">
        <f t="shared" si="1007"/>
        <v>0</v>
      </c>
      <c r="AF1431" s="30">
        <f t="shared" si="1007"/>
        <v>0</v>
      </c>
      <c r="AG1431" s="18"/>
      <c r="AH1431" s="17">
        <f t="shared" si="1003"/>
        <v>0</v>
      </c>
    </row>
    <row r="1432" spans="1:34" ht="25" customHeight="1" thickBot="1" x14ac:dyDescent="0.3">
      <c r="A1432" s="249"/>
      <c r="B1432" s="250"/>
      <c r="C1432" s="251"/>
      <c r="D1432" s="264"/>
      <c r="E1432" s="264"/>
      <c r="F1432" s="264"/>
      <c r="G1432" s="264"/>
      <c r="H1432" s="264"/>
      <c r="I1432" s="264"/>
      <c r="J1432" s="264"/>
      <c r="K1432" s="379"/>
      <c r="L1432" s="378"/>
      <c r="M1432" s="101"/>
      <c r="N1432" s="102"/>
      <c r="O1432" s="77"/>
      <c r="P1432" s="99"/>
      <c r="Q1432" s="103"/>
      <c r="R1432" s="104"/>
      <c r="S1432" s="103"/>
      <c r="T1432" s="104"/>
      <c r="U1432" s="103"/>
      <c r="V1432" s="103"/>
      <c r="W1432" s="104"/>
      <c r="X1432" s="103"/>
      <c r="Y1432" s="104"/>
      <c r="Z1432" s="103"/>
      <c r="AA1432" s="104"/>
      <c r="AB1432" s="105"/>
      <c r="AC1432" s="33"/>
      <c r="AD1432" s="33"/>
      <c r="AE1432" s="33"/>
      <c r="AF1432" s="33"/>
      <c r="AG1432" s="80"/>
      <c r="AH1432" s="17">
        <f t="shared" si="1003"/>
        <v>0</v>
      </c>
    </row>
    <row r="1433" spans="1:34" ht="40" customHeight="1" x14ac:dyDescent="0.25">
      <c r="A1433" s="233" t="s">
        <v>1784</v>
      </c>
      <c r="B1433" s="231"/>
      <c r="C1433" s="234"/>
      <c r="D1433" s="245"/>
      <c r="E1433" s="245"/>
      <c r="F1433" s="245"/>
      <c r="G1433" s="245"/>
      <c r="H1433" s="245"/>
      <c r="I1433" s="245"/>
      <c r="J1433" s="245"/>
      <c r="K1433" s="363"/>
      <c r="L1433" s="376"/>
      <c r="M1433" s="95"/>
      <c r="O1433" s="77"/>
      <c r="P1433" s="106"/>
      <c r="Q1433" s="96"/>
      <c r="S1433" s="96"/>
      <c r="U1433" s="96"/>
      <c r="V1433" s="96"/>
      <c r="X1433" s="96"/>
      <c r="Z1433" s="96"/>
      <c r="AB1433" s="97"/>
      <c r="AC1433" s="30"/>
      <c r="AD1433" s="30"/>
      <c r="AE1433" s="30"/>
      <c r="AF1433" s="30"/>
      <c r="AH1433" s="17">
        <f>IF($L$1434=0,0,1)</f>
        <v>0</v>
      </c>
    </row>
    <row r="1434" spans="1:34" ht="25" customHeight="1" x14ac:dyDescent="0.25">
      <c r="A1434" s="119" t="s">
        <v>188</v>
      </c>
      <c r="B1434" s="240"/>
      <c r="C1434" s="240"/>
      <c r="D1434" s="240"/>
      <c r="E1434" s="240"/>
      <c r="F1434" s="240"/>
      <c r="G1434" s="240"/>
      <c r="H1434" s="240"/>
      <c r="I1434" s="240"/>
      <c r="J1434" s="240"/>
      <c r="K1434" s="366">
        <f t="shared" ref="K1434:K1439" si="1008">D1434+E1434+F1434+H1434+J1434</f>
        <v>0</v>
      </c>
      <c r="L1434" s="376">
        <f t="shared" ref="L1434:L1439" si="1009">G1434+I1434+K1434</f>
        <v>0</v>
      </c>
      <c r="M1434" s="95"/>
      <c r="O1434" s="77">
        <f>IF(L1434&gt;1,1,0)</f>
        <v>0</v>
      </c>
      <c r="P1434" s="93"/>
      <c r="Q1434" s="96"/>
      <c r="S1434" s="96"/>
      <c r="U1434" s="96"/>
      <c r="V1434" s="96"/>
      <c r="X1434" s="96"/>
      <c r="Z1434" s="96"/>
      <c r="AB1434" s="97"/>
      <c r="AC1434" s="30">
        <f t="shared" ref="AC1434:AC1439" si="1010">Q1434</f>
        <v>0</v>
      </c>
      <c r="AD1434" s="30">
        <f t="shared" ref="AD1434:AD1439" si="1011">D1434+E1434+F1434+H1434+J1434</f>
        <v>0</v>
      </c>
      <c r="AE1434" s="30">
        <f t="shared" ref="AE1434:AE1439" si="1012">G1434</f>
        <v>0</v>
      </c>
      <c r="AF1434" s="30">
        <f t="shared" ref="AF1434:AF1439" si="1013">AC1434+AD1434+AE1434</f>
        <v>0</v>
      </c>
      <c r="AG1434" s="18" t="s">
        <v>1785</v>
      </c>
      <c r="AH1434" s="17">
        <f>IF($L$1434=0,0,1)</f>
        <v>0</v>
      </c>
    </row>
    <row r="1435" spans="1:34" ht="25" customHeight="1" x14ac:dyDescent="0.25">
      <c r="A1435" s="370" t="s">
        <v>1786</v>
      </c>
      <c r="B1435" s="366">
        <f t="shared" ref="B1435:J1435" si="1014">B1434</f>
        <v>0</v>
      </c>
      <c r="C1435" s="366">
        <f t="shared" si="1014"/>
        <v>0</v>
      </c>
      <c r="D1435" s="366">
        <f t="shared" si="1014"/>
        <v>0</v>
      </c>
      <c r="E1435" s="366">
        <f t="shared" si="1014"/>
        <v>0</v>
      </c>
      <c r="F1435" s="366">
        <f t="shared" si="1014"/>
        <v>0</v>
      </c>
      <c r="G1435" s="366">
        <f t="shared" si="1014"/>
        <v>0</v>
      </c>
      <c r="H1435" s="366">
        <f t="shared" si="1014"/>
        <v>0</v>
      </c>
      <c r="I1435" s="366">
        <f t="shared" si="1014"/>
        <v>0</v>
      </c>
      <c r="J1435" s="366">
        <f t="shared" si="1014"/>
        <v>0</v>
      </c>
      <c r="K1435" s="366">
        <f t="shared" si="1008"/>
        <v>0</v>
      </c>
      <c r="L1435" s="376">
        <f t="shared" si="1009"/>
        <v>0</v>
      </c>
      <c r="M1435" s="95"/>
      <c r="O1435" s="77"/>
      <c r="P1435" s="93"/>
      <c r="Q1435" s="96"/>
      <c r="S1435" s="96"/>
      <c r="U1435" s="96"/>
      <c r="V1435" s="96"/>
      <c r="X1435" s="96"/>
      <c r="Z1435" s="96"/>
      <c r="AB1435" s="97"/>
      <c r="AC1435" s="30">
        <f t="shared" si="1010"/>
        <v>0</v>
      </c>
      <c r="AD1435" s="30">
        <f t="shared" si="1011"/>
        <v>0</v>
      </c>
      <c r="AE1435" s="30">
        <f t="shared" si="1012"/>
        <v>0</v>
      </c>
      <c r="AF1435" s="30">
        <f t="shared" si="1013"/>
        <v>0</v>
      </c>
      <c r="AG1435" s="18" t="s">
        <v>1787</v>
      </c>
      <c r="AH1435" s="17">
        <f t="shared" ref="AH1435:AH1440" si="1015">IF($L$1434=0,0,1)</f>
        <v>0</v>
      </c>
    </row>
    <row r="1436" spans="1:34" ht="25" customHeight="1" x14ac:dyDescent="0.25">
      <c r="A1436" s="119" t="s">
        <v>1788</v>
      </c>
      <c r="B1436" s="240"/>
      <c r="C1436" s="240"/>
      <c r="D1436" s="240"/>
      <c r="E1436" s="240"/>
      <c r="F1436" s="240"/>
      <c r="G1436" s="240"/>
      <c r="H1436" s="240"/>
      <c r="I1436" s="240"/>
      <c r="J1436" s="240"/>
      <c r="K1436" s="366">
        <f t="shared" si="1008"/>
        <v>0</v>
      </c>
      <c r="L1436" s="376">
        <f t="shared" si="1009"/>
        <v>0</v>
      </c>
      <c r="M1436" s="95"/>
      <c r="O1436" s="77"/>
      <c r="P1436" s="93"/>
      <c r="Q1436" s="96"/>
      <c r="S1436" s="96"/>
      <c r="U1436" s="96"/>
      <c r="V1436" s="96"/>
      <c r="X1436" s="96"/>
      <c r="Z1436" s="96"/>
      <c r="AB1436" s="97"/>
      <c r="AC1436" s="30">
        <f t="shared" si="1010"/>
        <v>0</v>
      </c>
      <c r="AD1436" s="30">
        <f t="shared" si="1011"/>
        <v>0</v>
      </c>
      <c r="AE1436" s="30">
        <f t="shared" si="1012"/>
        <v>0</v>
      </c>
      <c r="AF1436" s="30">
        <f t="shared" si="1013"/>
        <v>0</v>
      </c>
      <c r="AG1436" s="18" t="s">
        <v>1789</v>
      </c>
      <c r="AH1436" s="17">
        <f t="shared" si="1015"/>
        <v>0</v>
      </c>
    </row>
    <row r="1437" spans="1:34" ht="25" customHeight="1" x14ac:dyDescent="0.25">
      <c r="A1437" s="248">
        <v>0</v>
      </c>
      <c r="B1437" s="240"/>
      <c r="C1437" s="241"/>
      <c r="D1437" s="263"/>
      <c r="E1437" s="263"/>
      <c r="F1437" s="263"/>
      <c r="G1437" s="263"/>
      <c r="H1437" s="263"/>
      <c r="I1437" s="263"/>
      <c r="J1437" s="263"/>
      <c r="K1437" s="363">
        <f t="shared" si="1008"/>
        <v>0</v>
      </c>
      <c r="L1437" s="376">
        <f t="shared" si="1009"/>
        <v>0</v>
      </c>
      <c r="M1437" s="95"/>
      <c r="O1437" s="77"/>
      <c r="P1437" s="93"/>
      <c r="Q1437" s="96"/>
      <c r="S1437" s="96"/>
      <c r="U1437" s="96"/>
      <c r="V1437" s="96"/>
      <c r="X1437" s="96"/>
      <c r="Z1437" s="96"/>
      <c r="AB1437" s="97"/>
      <c r="AC1437" s="30">
        <f t="shared" si="1010"/>
        <v>0</v>
      </c>
      <c r="AD1437" s="30">
        <f t="shared" si="1011"/>
        <v>0</v>
      </c>
      <c r="AE1437" s="30">
        <f t="shared" si="1012"/>
        <v>0</v>
      </c>
      <c r="AF1437" s="30">
        <f t="shared" si="1013"/>
        <v>0</v>
      </c>
      <c r="AG1437" s="18">
        <v>0</v>
      </c>
      <c r="AH1437" s="17">
        <f t="shared" si="1015"/>
        <v>0</v>
      </c>
    </row>
    <row r="1438" spans="1:34" ht="25" customHeight="1" x14ac:dyDescent="0.25">
      <c r="A1438" s="248">
        <v>0</v>
      </c>
      <c r="B1438" s="240"/>
      <c r="C1438" s="241"/>
      <c r="D1438" s="263"/>
      <c r="E1438" s="263"/>
      <c r="F1438" s="263"/>
      <c r="G1438" s="263"/>
      <c r="H1438" s="263"/>
      <c r="I1438" s="263"/>
      <c r="J1438" s="263"/>
      <c r="K1438" s="363">
        <f t="shared" si="1008"/>
        <v>0</v>
      </c>
      <c r="L1438" s="376">
        <f t="shared" si="1009"/>
        <v>0</v>
      </c>
      <c r="M1438" s="95"/>
      <c r="O1438" s="77"/>
      <c r="P1438" s="93"/>
      <c r="Q1438" s="96"/>
      <c r="S1438" s="96"/>
      <c r="U1438" s="96"/>
      <c r="V1438" s="96"/>
      <c r="X1438" s="96"/>
      <c r="Z1438" s="96"/>
      <c r="AB1438" s="97"/>
      <c r="AC1438" s="30">
        <f t="shared" si="1010"/>
        <v>0</v>
      </c>
      <c r="AD1438" s="30">
        <f t="shared" si="1011"/>
        <v>0</v>
      </c>
      <c r="AE1438" s="30">
        <f t="shared" si="1012"/>
        <v>0</v>
      </c>
      <c r="AF1438" s="30">
        <f t="shared" si="1013"/>
        <v>0</v>
      </c>
      <c r="AG1438" s="18">
        <v>0</v>
      </c>
      <c r="AH1438" s="17">
        <f t="shared" si="1015"/>
        <v>0</v>
      </c>
    </row>
    <row r="1439" spans="1:34" ht="25" customHeight="1" x14ac:dyDescent="0.25">
      <c r="A1439" s="248">
        <v>0</v>
      </c>
      <c r="B1439" s="240"/>
      <c r="C1439" s="241"/>
      <c r="D1439" s="263"/>
      <c r="E1439" s="263"/>
      <c r="F1439" s="263"/>
      <c r="G1439" s="263"/>
      <c r="H1439" s="263"/>
      <c r="I1439" s="263"/>
      <c r="J1439" s="263"/>
      <c r="K1439" s="363">
        <f t="shared" si="1008"/>
        <v>0</v>
      </c>
      <c r="L1439" s="376">
        <f t="shared" si="1009"/>
        <v>0</v>
      </c>
      <c r="M1439" s="95"/>
      <c r="O1439" s="77"/>
      <c r="P1439" s="93"/>
      <c r="Q1439" s="96"/>
      <c r="S1439" s="96"/>
      <c r="U1439" s="96"/>
      <c r="V1439" s="96"/>
      <c r="X1439" s="96"/>
      <c r="Z1439" s="96"/>
      <c r="AB1439" s="97"/>
      <c r="AC1439" s="30">
        <f t="shared" si="1010"/>
        <v>0</v>
      </c>
      <c r="AD1439" s="30">
        <f t="shared" si="1011"/>
        <v>0</v>
      </c>
      <c r="AE1439" s="30">
        <f t="shared" si="1012"/>
        <v>0</v>
      </c>
      <c r="AF1439" s="30">
        <f t="shared" si="1013"/>
        <v>0</v>
      </c>
      <c r="AG1439" s="18">
        <v>0</v>
      </c>
      <c r="AH1439" s="17">
        <f t="shared" si="1015"/>
        <v>0</v>
      </c>
    </row>
    <row r="1440" spans="1:34" ht="25" customHeight="1" thickBot="1" x14ac:dyDescent="0.3">
      <c r="A1440" s="249"/>
      <c r="B1440" s="250"/>
      <c r="C1440" s="251"/>
      <c r="D1440" s="264"/>
      <c r="E1440" s="264"/>
      <c r="F1440" s="264"/>
      <c r="G1440" s="264"/>
      <c r="H1440" s="264"/>
      <c r="I1440" s="264"/>
      <c r="J1440" s="264"/>
      <c r="K1440" s="379"/>
      <c r="L1440" s="378"/>
      <c r="M1440" s="101"/>
      <c r="N1440" s="102"/>
      <c r="O1440" s="77"/>
      <c r="P1440" s="99"/>
      <c r="Q1440" s="103"/>
      <c r="R1440" s="104"/>
      <c r="S1440" s="103"/>
      <c r="T1440" s="104"/>
      <c r="U1440" s="103"/>
      <c r="V1440" s="103"/>
      <c r="W1440" s="104"/>
      <c r="X1440" s="103"/>
      <c r="Y1440" s="104"/>
      <c r="Z1440" s="103"/>
      <c r="AA1440" s="104"/>
      <c r="AB1440" s="105"/>
      <c r="AC1440" s="33"/>
      <c r="AD1440" s="33"/>
      <c r="AE1440" s="33"/>
      <c r="AF1440" s="33"/>
      <c r="AG1440" s="80"/>
      <c r="AH1440" s="17">
        <f t="shared" si="1015"/>
        <v>0</v>
      </c>
    </row>
    <row r="1441" spans="1:34" ht="40" customHeight="1" x14ac:dyDescent="0.25">
      <c r="A1441" s="244" t="s">
        <v>1790</v>
      </c>
      <c r="B1441" s="231"/>
      <c r="C1441" s="234"/>
      <c r="D1441" s="245"/>
      <c r="E1441" s="245"/>
      <c r="F1441" s="245"/>
      <c r="G1441" s="245"/>
      <c r="H1441" s="245"/>
      <c r="I1441" s="245"/>
      <c r="J1441" s="245"/>
      <c r="K1441" s="363"/>
      <c r="L1441" s="376"/>
      <c r="M1441" s="95"/>
      <c r="O1441" s="77"/>
      <c r="P1441" s="125"/>
      <c r="Q1441" s="96"/>
      <c r="S1441" s="96"/>
      <c r="U1441" s="96"/>
      <c r="V1441" s="96"/>
      <c r="X1441" s="96"/>
      <c r="Z1441" s="96"/>
      <c r="AB1441" s="97"/>
      <c r="AC1441" s="30"/>
      <c r="AD1441" s="30"/>
      <c r="AE1441" s="30"/>
      <c r="AF1441" s="30"/>
      <c r="AH1441" s="17">
        <f>IF($L$1442=0,0,1)</f>
        <v>0</v>
      </c>
    </row>
    <row r="1442" spans="1:34" ht="25" customHeight="1" x14ac:dyDescent="0.25">
      <c r="A1442" s="119" t="s">
        <v>188</v>
      </c>
      <c r="B1442" s="240"/>
      <c r="C1442" s="240"/>
      <c r="D1442" s="240"/>
      <c r="E1442" s="240"/>
      <c r="F1442" s="240"/>
      <c r="G1442" s="240"/>
      <c r="H1442" s="240"/>
      <c r="I1442" s="240"/>
      <c r="J1442" s="240"/>
      <c r="K1442" s="366">
        <f t="shared" ref="K1442:K1449" si="1016">D1442+E1442+F1442+H1442+J1442</f>
        <v>0</v>
      </c>
      <c r="L1442" s="376">
        <f t="shared" ref="L1442:L1449" si="1017">G1442+I1442+K1442</f>
        <v>0</v>
      </c>
      <c r="M1442" s="95"/>
      <c r="O1442" s="77">
        <f>IF(L1442&gt;1,1,0)</f>
        <v>0</v>
      </c>
      <c r="P1442" s="93"/>
      <c r="Q1442" s="96"/>
      <c r="S1442" s="96"/>
      <c r="U1442" s="96"/>
      <c r="V1442" s="96"/>
      <c r="X1442" s="96"/>
      <c r="Z1442" s="96"/>
      <c r="AB1442" s="97"/>
      <c r="AC1442" s="30">
        <f t="shared" ref="AC1442:AC1449" si="1018">Q1442</f>
        <v>0</v>
      </c>
      <c r="AD1442" s="30">
        <f t="shared" ref="AD1442:AD1449" si="1019">D1442+E1442+F1442+H1442+J1442</f>
        <v>0</v>
      </c>
      <c r="AE1442" s="30">
        <f t="shared" ref="AE1442:AE1449" si="1020">G1442</f>
        <v>0</v>
      </c>
      <c r="AF1442" s="30">
        <f t="shared" ref="AF1442:AF1449" si="1021">AC1442+AD1442+AE1442</f>
        <v>0</v>
      </c>
      <c r="AG1442" s="18" t="s">
        <v>1791</v>
      </c>
      <c r="AH1442" s="17">
        <f>IF($L$1442=0,0,1)</f>
        <v>0</v>
      </c>
    </row>
    <row r="1443" spans="1:34" ht="25" customHeight="1" x14ac:dyDescent="0.25">
      <c r="A1443" s="370" t="s">
        <v>1792</v>
      </c>
      <c r="B1443" s="366">
        <f t="shared" ref="B1443:J1443" si="1022">B1442</f>
        <v>0</v>
      </c>
      <c r="C1443" s="366">
        <f t="shared" si="1022"/>
        <v>0</v>
      </c>
      <c r="D1443" s="366">
        <f t="shared" si="1022"/>
        <v>0</v>
      </c>
      <c r="E1443" s="366">
        <f t="shared" si="1022"/>
        <v>0</v>
      </c>
      <c r="F1443" s="366">
        <f t="shared" si="1022"/>
        <v>0</v>
      </c>
      <c r="G1443" s="366">
        <f t="shared" si="1022"/>
        <v>0</v>
      </c>
      <c r="H1443" s="366">
        <f t="shared" si="1022"/>
        <v>0</v>
      </c>
      <c r="I1443" s="366">
        <f t="shared" si="1022"/>
        <v>0</v>
      </c>
      <c r="J1443" s="366">
        <f t="shared" si="1022"/>
        <v>0</v>
      </c>
      <c r="K1443" s="366">
        <f t="shared" si="1016"/>
        <v>0</v>
      </c>
      <c r="L1443" s="376">
        <f t="shared" si="1017"/>
        <v>0</v>
      </c>
      <c r="M1443" s="95"/>
      <c r="O1443" s="77"/>
      <c r="P1443" s="93"/>
      <c r="Q1443" s="96"/>
      <c r="S1443" s="96"/>
      <c r="U1443" s="96"/>
      <c r="V1443" s="96"/>
      <c r="X1443" s="96"/>
      <c r="Z1443" s="96"/>
      <c r="AB1443" s="97"/>
      <c r="AC1443" s="30">
        <f t="shared" si="1018"/>
        <v>0</v>
      </c>
      <c r="AD1443" s="30">
        <f t="shared" si="1019"/>
        <v>0</v>
      </c>
      <c r="AE1443" s="30">
        <f t="shared" si="1020"/>
        <v>0</v>
      </c>
      <c r="AF1443" s="30">
        <f t="shared" si="1021"/>
        <v>0</v>
      </c>
      <c r="AG1443" s="18" t="s">
        <v>1793</v>
      </c>
      <c r="AH1443" s="17">
        <f t="shared" ref="AH1443:AH1450" si="1023">IF($L$1442=0,0,1)</f>
        <v>0</v>
      </c>
    </row>
    <row r="1444" spans="1:34" ht="25" customHeight="1" x14ac:dyDescent="0.25">
      <c r="A1444" s="119" t="s">
        <v>1794</v>
      </c>
      <c r="B1444" s="274"/>
      <c r="C1444" s="274"/>
      <c r="D1444" s="274"/>
      <c r="E1444" s="274"/>
      <c r="F1444" s="274"/>
      <c r="G1444" s="274"/>
      <c r="H1444" s="274"/>
      <c r="I1444" s="274"/>
      <c r="J1444" s="274"/>
      <c r="K1444" s="383">
        <f t="shared" si="1016"/>
        <v>0</v>
      </c>
      <c r="L1444" s="376">
        <f t="shared" si="1017"/>
        <v>0</v>
      </c>
      <c r="M1444" s="95"/>
      <c r="O1444" s="77"/>
      <c r="P1444" s="93"/>
      <c r="Q1444" s="96"/>
      <c r="S1444" s="96"/>
      <c r="U1444" s="96"/>
      <c r="V1444" s="96"/>
      <c r="X1444" s="96"/>
      <c r="Z1444" s="96"/>
      <c r="AB1444" s="97"/>
      <c r="AC1444" s="30">
        <f t="shared" si="1018"/>
        <v>0</v>
      </c>
      <c r="AD1444" s="30">
        <f t="shared" si="1019"/>
        <v>0</v>
      </c>
      <c r="AE1444" s="30">
        <f t="shared" si="1020"/>
        <v>0</v>
      </c>
      <c r="AF1444" s="30">
        <f t="shared" si="1021"/>
        <v>0</v>
      </c>
      <c r="AG1444" s="18" t="s">
        <v>1795</v>
      </c>
      <c r="AH1444" s="17">
        <f t="shared" si="1023"/>
        <v>0</v>
      </c>
    </row>
    <row r="1445" spans="1:34" ht="25" customHeight="1" x14ac:dyDescent="0.25">
      <c r="A1445" s="119" t="s">
        <v>1796</v>
      </c>
      <c r="B1445" s="274"/>
      <c r="C1445" s="274"/>
      <c r="D1445" s="274"/>
      <c r="E1445" s="274"/>
      <c r="F1445" s="274"/>
      <c r="G1445" s="274"/>
      <c r="H1445" s="274"/>
      <c r="I1445" s="274"/>
      <c r="J1445" s="274"/>
      <c r="K1445" s="383">
        <f t="shared" si="1016"/>
        <v>0</v>
      </c>
      <c r="L1445" s="376">
        <f t="shared" si="1017"/>
        <v>0</v>
      </c>
      <c r="M1445" s="95"/>
      <c r="O1445" s="77"/>
      <c r="P1445" s="93"/>
      <c r="Q1445" s="96"/>
      <c r="S1445" s="96"/>
      <c r="U1445" s="96"/>
      <c r="V1445" s="96"/>
      <c r="X1445" s="96"/>
      <c r="Z1445" s="96"/>
      <c r="AB1445" s="97"/>
      <c r="AC1445" s="30">
        <f t="shared" si="1018"/>
        <v>0</v>
      </c>
      <c r="AD1445" s="30">
        <f t="shared" si="1019"/>
        <v>0</v>
      </c>
      <c r="AE1445" s="30">
        <f t="shared" si="1020"/>
        <v>0</v>
      </c>
      <c r="AF1445" s="30">
        <f t="shared" si="1021"/>
        <v>0</v>
      </c>
      <c r="AG1445" s="18" t="s">
        <v>1797</v>
      </c>
      <c r="AH1445" s="17">
        <f t="shared" si="1023"/>
        <v>0</v>
      </c>
    </row>
    <row r="1446" spans="1:34" ht="25" customHeight="1" x14ac:dyDescent="0.25">
      <c r="A1446" s="119" t="s">
        <v>1798</v>
      </c>
      <c r="B1446" s="274"/>
      <c r="C1446" s="274"/>
      <c r="D1446" s="274"/>
      <c r="E1446" s="274"/>
      <c r="F1446" s="274"/>
      <c r="G1446" s="274"/>
      <c r="H1446" s="274"/>
      <c r="I1446" s="274"/>
      <c r="J1446" s="274"/>
      <c r="K1446" s="383">
        <f t="shared" si="1016"/>
        <v>0</v>
      </c>
      <c r="L1446" s="376">
        <f t="shared" si="1017"/>
        <v>0</v>
      </c>
      <c r="M1446" s="95"/>
      <c r="O1446" s="77"/>
      <c r="P1446" s="93"/>
      <c r="Q1446" s="96"/>
      <c r="S1446" s="96"/>
      <c r="U1446" s="96"/>
      <c r="V1446" s="96"/>
      <c r="X1446" s="96"/>
      <c r="Z1446" s="96"/>
      <c r="AB1446" s="97"/>
      <c r="AC1446" s="30">
        <f t="shared" si="1018"/>
        <v>0</v>
      </c>
      <c r="AD1446" s="30">
        <f t="shared" si="1019"/>
        <v>0</v>
      </c>
      <c r="AE1446" s="30">
        <f t="shared" si="1020"/>
        <v>0</v>
      </c>
      <c r="AF1446" s="30">
        <f t="shared" si="1021"/>
        <v>0</v>
      </c>
      <c r="AG1446" s="18" t="s">
        <v>1799</v>
      </c>
      <c r="AH1446" s="17">
        <f t="shared" si="1023"/>
        <v>0</v>
      </c>
    </row>
    <row r="1447" spans="1:34" ht="25" customHeight="1" x14ac:dyDescent="0.25">
      <c r="A1447" s="248">
        <v>0</v>
      </c>
      <c r="B1447" s="274"/>
      <c r="C1447" s="275"/>
      <c r="D1447" s="276"/>
      <c r="E1447" s="276"/>
      <c r="F1447" s="276"/>
      <c r="G1447" s="276"/>
      <c r="H1447" s="276"/>
      <c r="I1447" s="276"/>
      <c r="J1447" s="276"/>
      <c r="K1447" s="367">
        <f t="shared" si="1016"/>
        <v>0</v>
      </c>
      <c r="L1447" s="376">
        <f t="shared" si="1017"/>
        <v>0</v>
      </c>
      <c r="M1447" s="95"/>
      <c r="O1447" s="77"/>
      <c r="P1447" s="93"/>
      <c r="Q1447" s="96"/>
      <c r="S1447" s="96"/>
      <c r="U1447" s="96"/>
      <c r="V1447" s="96"/>
      <c r="X1447" s="96"/>
      <c r="Z1447" s="96"/>
      <c r="AB1447" s="97"/>
      <c r="AC1447" s="30">
        <f t="shared" si="1018"/>
        <v>0</v>
      </c>
      <c r="AD1447" s="30">
        <f t="shared" si="1019"/>
        <v>0</v>
      </c>
      <c r="AE1447" s="30">
        <f t="shared" si="1020"/>
        <v>0</v>
      </c>
      <c r="AF1447" s="30">
        <f t="shared" si="1021"/>
        <v>0</v>
      </c>
      <c r="AG1447" s="18">
        <v>0</v>
      </c>
      <c r="AH1447" s="17">
        <f t="shared" si="1023"/>
        <v>0</v>
      </c>
    </row>
    <row r="1448" spans="1:34" ht="25" customHeight="1" x14ac:dyDescent="0.25">
      <c r="A1448" s="248">
        <v>0</v>
      </c>
      <c r="B1448" s="274"/>
      <c r="C1448" s="275"/>
      <c r="D1448" s="276"/>
      <c r="E1448" s="276"/>
      <c r="F1448" s="276"/>
      <c r="G1448" s="276"/>
      <c r="H1448" s="276"/>
      <c r="I1448" s="276"/>
      <c r="J1448" s="276"/>
      <c r="K1448" s="367">
        <f t="shared" si="1016"/>
        <v>0</v>
      </c>
      <c r="L1448" s="376">
        <f t="shared" si="1017"/>
        <v>0</v>
      </c>
      <c r="M1448" s="95"/>
      <c r="O1448" s="77"/>
      <c r="P1448" s="93"/>
      <c r="Q1448" s="96"/>
      <c r="S1448" s="96"/>
      <c r="U1448" s="96"/>
      <c r="V1448" s="96"/>
      <c r="X1448" s="96"/>
      <c r="Z1448" s="96"/>
      <c r="AB1448" s="97"/>
      <c r="AC1448" s="30">
        <f t="shared" si="1018"/>
        <v>0</v>
      </c>
      <c r="AD1448" s="30">
        <f t="shared" si="1019"/>
        <v>0</v>
      </c>
      <c r="AE1448" s="30">
        <f t="shared" si="1020"/>
        <v>0</v>
      </c>
      <c r="AF1448" s="30">
        <f t="shared" si="1021"/>
        <v>0</v>
      </c>
      <c r="AG1448" s="18">
        <v>0</v>
      </c>
      <c r="AH1448" s="17">
        <f t="shared" si="1023"/>
        <v>0</v>
      </c>
    </row>
    <row r="1449" spans="1:34" ht="25" customHeight="1" x14ac:dyDescent="0.25">
      <c r="A1449" s="248">
        <v>0</v>
      </c>
      <c r="B1449" s="240"/>
      <c r="C1449" s="241"/>
      <c r="D1449" s="263"/>
      <c r="E1449" s="263"/>
      <c r="F1449" s="263"/>
      <c r="G1449" s="263"/>
      <c r="H1449" s="263"/>
      <c r="I1449" s="263"/>
      <c r="J1449" s="263"/>
      <c r="K1449" s="363">
        <f t="shared" si="1016"/>
        <v>0</v>
      </c>
      <c r="L1449" s="376">
        <f t="shared" si="1017"/>
        <v>0</v>
      </c>
      <c r="M1449" s="95"/>
      <c r="O1449" s="77"/>
      <c r="P1449" s="93"/>
      <c r="Q1449" s="96"/>
      <c r="S1449" s="96"/>
      <c r="U1449" s="96"/>
      <c r="V1449" s="96"/>
      <c r="X1449" s="96"/>
      <c r="Z1449" s="96"/>
      <c r="AB1449" s="97"/>
      <c r="AC1449" s="30">
        <f t="shared" si="1018"/>
        <v>0</v>
      </c>
      <c r="AD1449" s="30">
        <f t="shared" si="1019"/>
        <v>0</v>
      </c>
      <c r="AE1449" s="30">
        <f t="shared" si="1020"/>
        <v>0</v>
      </c>
      <c r="AF1449" s="30">
        <f t="shared" si="1021"/>
        <v>0</v>
      </c>
      <c r="AG1449" s="18">
        <v>0</v>
      </c>
      <c r="AH1449" s="17">
        <f t="shared" si="1023"/>
        <v>0</v>
      </c>
    </row>
    <row r="1450" spans="1:34" ht="25" customHeight="1" thickBot="1" x14ac:dyDescent="0.3">
      <c r="A1450" s="249"/>
      <c r="B1450" s="250"/>
      <c r="C1450" s="251"/>
      <c r="D1450" s="264"/>
      <c r="E1450" s="264"/>
      <c r="F1450" s="264"/>
      <c r="G1450" s="264"/>
      <c r="H1450" s="264"/>
      <c r="I1450" s="264"/>
      <c r="J1450" s="264"/>
      <c r="K1450" s="379"/>
      <c r="L1450" s="378"/>
      <c r="M1450" s="101"/>
      <c r="N1450" s="102"/>
      <c r="O1450" s="77"/>
      <c r="P1450" s="99"/>
      <c r="Q1450" s="103"/>
      <c r="R1450" s="104"/>
      <c r="S1450" s="103"/>
      <c r="T1450" s="104"/>
      <c r="U1450" s="103"/>
      <c r="V1450" s="103"/>
      <c r="W1450" s="104"/>
      <c r="X1450" s="103"/>
      <c r="Y1450" s="104"/>
      <c r="Z1450" s="103"/>
      <c r="AA1450" s="104"/>
      <c r="AB1450" s="105"/>
      <c r="AC1450" s="33"/>
      <c r="AD1450" s="33"/>
      <c r="AE1450" s="33"/>
      <c r="AF1450" s="33"/>
      <c r="AG1450" s="80"/>
      <c r="AH1450" s="17">
        <f t="shared" si="1023"/>
        <v>0</v>
      </c>
    </row>
    <row r="1451" spans="1:34" ht="40" customHeight="1" x14ac:dyDescent="0.25">
      <c r="A1451" s="235" t="s">
        <v>1800</v>
      </c>
      <c r="B1451" s="236"/>
      <c r="C1451" s="237"/>
      <c r="D1451" s="246"/>
      <c r="E1451" s="246"/>
      <c r="F1451" s="246"/>
      <c r="G1451" s="246"/>
      <c r="H1451" s="246"/>
      <c r="I1451" s="246"/>
      <c r="J1451" s="246"/>
      <c r="K1451" s="357"/>
      <c r="L1451" s="376"/>
      <c r="M1451" s="95"/>
      <c r="O1451" s="77"/>
      <c r="P1451" s="107"/>
      <c r="Q1451" s="96"/>
      <c r="S1451" s="96"/>
      <c r="U1451" s="96"/>
      <c r="V1451" s="96"/>
      <c r="X1451" s="96"/>
      <c r="Z1451" s="96"/>
      <c r="AB1451" s="97"/>
      <c r="AC1451" s="30"/>
      <c r="AD1451" s="30"/>
      <c r="AE1451" s="30"/>
      <c r="AF1451" s="30"/>
      <c r="AH1451" s="17">
        <f>IF($L$1452=0,0,1)</f>
        <v>0</v>
      </c>
    </row>
    <row r="1452" spans="1:34" ht="25" customHeight="1" x14ac:dyDescent="0.25">
      <c r="A1452" s="119" t="s">
        <v>188</v>
      </c>
      <c r="B1452" s="238"/>
      <c r="C1452" s="238"/>
      <c r="D1452" s="238"/>
      <c r="E1452" s="238"/>
      <c r="F1452" s="238"/>
      <c r="G1452" s="238"/>
      <c r="H1452" s="238"/>
      <c r="I1452" s="238"/>
      <c r="J1452" s="238"/>
      <c r="K1452" s="372">
        <f t="shared" ref="K1452:K1458" si="1024">D1452+E1452+F1452+H1452+J1452</f>
        <v>0</v>
      </c>
      <c r="L1452" s="376">
        <f t="shared" ref="L1452:L1458" si="1025">G1452+I1452+K1452</f>
        <v>0</v>
      </c>
      <c r="M1452" s="95"/>
      <c r="O1452" s="77">
        <f>IF(L1452&gt;1,1,0)</f>
        <v>0</v>
      </c>
      <c r="P1452" s="93"/>
      <c r="Q1452" s="96"/>
      <c r="S1452" s="96"/>
      <c r="U1452" s="96"/>
      <c r="V1452" s="96"/>
      <c r="X1452" s="96"/>
      <c r="Z1452" s="96"/>
      <c r="AB1452" s="97"/>
      <c r="AC1452" s="30">
        <f t="shared" ref="AC1452:AC1458" si="1026">Q1452</f>
        <v>0</v>
      </c>
      <c r="AD1452" s="30">
        <f t="shared" ref="AD1452:AD1458" si="1027">D1452+E1452+F1452+H1452+J1452</f>
        <v>0</v>
      </c>
      <c r="AE1452" s="30">
        <f t="shared" ref="AE1452:AE1458" si="1028">G1452</f>
        <v>0</v>
      </c>
      <c r="AF1452" s="30">
        <f t="shared" ref="AF1452:AF1458" si="1029">AC1452+AD1452+AE1452</f>
        <v>0</v>
      </c>
      <c r="AG1452" s="18" t="s">
        <v>1801</v>
      </c>
      <c r="AH1452" s="17">
        <f>IF($L$1452=0,0,1)</f>
        <v>0</v>
      </c>
    </row>
    <row r="1453" spans="1:34" ht="25" customHeight="1" x14ac:dyDescent="0.25">
      <c r="A1453" s="370" t="s">
        <v>1802</v>
      </c>
      <c r="B1453" s="372">
        <f t="shared" ref="B1453:J1453" si="1030">B1452</f>
        <v>0</v>
      </c>
      <c r="C1453" s="372">
        <f t="shared" si="1030"/>
        <v>0</v>
      </c>
      <c r="D1453" s="372">
        <f t="shared" si="1030"/>
        <v>0</v>
      </c>
      <c r="E1453" s="372">
        <f t="shared" si="1030"/>
        <v>0</v>
      </c>
      <c r="F1453" s="372">
        <f t="shared" si="1030"/>
        <v>0</v>
      </c>
      <c r="G1453" s="372">
        <f t="shared" si="1030"/>
        <v>0</v>
      </c>
      <c r="H1453" s="372">
        <f t="shared" si="1030"/>
        <v>0</v>
      </c>
      <c r="I1453" s="372">
        <f t="shared" si="1030"/>
        <v>0</v>
      </c>
      <c r="J1453" s="372">
        <f t="shared" si="1030"/>
        <v>0</v>
      </c>
      <c r="K1453" s="372">
        <f t="shared" si="1024"/>
        <v>0</v>
      </c>
      <c r="L1453" s="376">
        <f t="shared" si="1025"/>
        <v>0</v>
      </c>
      <c r="M1453" s="95"/>
      <c r="O1453" s="77"/>
      <c r="P1453" s="93"/>
      <c r="Q1453" s="96"/>
      <c r="S1453" s="96"/>
      <c r="U1453" s="96"/>
      <c r="V1453" s="96"/>
      <c r="X1453" s="96"/>
      <c r="Z1453" s="96"/>
      <c r="AB1453" s="97"/>
      <c r="AC1453" s="30">
        <f t="shared" si="1026"/>
        <v>0</v>
      </c>
      <c r="AD1453" s="30">
        <f t="shared" si="1027"/>
        <v>0</v>
      </c>
      <c r="AE1453" s="30">
        <f t="shared" si="1028"/>
        <v>0</v>
      </c>
      <c r="AF1453" s="30">
        <f t="shared" si="1029"/>
        <v>0</v>
      </c>
      <c r="AG1453" s="18" t="s">
        <v>1803</v>
      </c>
      <c r="AH1453" s="17">
        <f t="shared" ref="AH1453:AH1459" si="1031">IF($L$1452=0,0,1)</f>
        <v>0</v>
      </c>
    </row>
    <row r="1454" spans="1:34" ht="25" customHeight="1" x14ac:dyDescent="0.25">
      <c r="A1454" s="119" t="s">
        <v>1804</v>
      </c>
      <c r="B1454" s="274"/>
      <c r="C1454" s="274"/>
      <c r="D1454" s="274"/>
      <c r="E1454" s="274"/>
      <c r="F1454" s="274"/>
      <c r="G1454" s="274"/>
      <c r="H1454" s="274"/>
      <c r="I1454" s="274"/>
      <c r="J1454" s="274"/>
      <c r="K1454" s="383">
        <f t="shared" si="1024"/>
        <v>0</v>
      </c>
      <c r="L1454" s="376">
        <f t="shared" si="1025"/>
        <v>0</v>
      </c>
      <c r="M1454" s="95"/>
      <c r="O1454" s="77"/>
      <c r="P1454" s="93"/>
      <c r="Q1454" s="96"/>
      <c r="S1454" s="96"/>
      <c r="U1454" s="96"/>
      <c r="V1454" s="96"/>
      <c r="X1454" s="96"/>
      <c r="Z1454" s="96"/>
      <c r="AB1454" s="97"/>
      <c r="AC1454" s="30">
        <f t="shared" si="1026"/>
        <v>0</v>
      </c>
      <c r="AD1454" s="30">
        <f t="shared" si="1027"/>
        <v>0</v>
      </c>
      <c r="AE1454" s="30">
        <f t="shared" si="1028"/>
        <v>0</v>
      </c>
      <c r="AF1454" s="30">
        <f t="shared" si="1029"/>
        <v>0</v>
      </c>
      <c r="AG1454" s="18" t="s">
        <v>1805</v>
      </c>
      <c r="AH1454" s="17">
        <f t="shared" si="1031"/>
        <v>0</v>
      </c>
    </row>
    <row r="1455" spans="1:34" ht="25" customHeight="1" x14ac:dyDescent="0.25">
      <c r="A1455" s="119" t="s">
        <v>1806</v>
      </c>
      <c r="B1455" s="274"/>
      <c r="C1455" s="274"/>
      <c r="D1455" s="274"/>
      <c r="E1455" s="274"/>
      <c r="F1455" s="274"/>
      <c r="G1455" s="274"/>
      <c r="H1455" s="274"/>
      <c r="I1455" s="274"/>
      <c r="J1455" s="274"/>
      <c r="K1455" s="383">
        <f t="shared" si="1024"/>
        <v>0</v>
      </c>
      <c r="L1455" s="376">
        <f t="shared" si="1025"/>
        <v>0</v>
      </c>
      <c r="M1455" s="95"/>
      <c r="O1455" s="77"/>
      <c r="P1455" s="93"/>
      <c r="Q1455" s="96"/>
      <c r="S1455" s="96"/>
      <c r="U1455" s="96"/>
      <c r="V1455" s="96"/>
      <c r="X1455" s="96"/>
      <c r="Z1455" s="96"/>
      <c r="AB1455" s="97"/>
      <c r="AC1455" s="30">
        <f t="shared" si="1026"/>
        <v>0</v>
      </c>
      <c r="AD1455" s="30">
        <f t="shared" si="1027"/>
        <v>0</v>
      </c>
      <c r="AE1455" s="30">
        <f t="shared" si="1028"/>
        <v>0</v>
      </c>
      <c r="AF1455" s="30">
        <f t="shared" si="1029"/>
        <v>0</v>
      </c>
      <c r="AG1455" s="18" t="s">
        <v>1807</v>
      </c>
      <c r="AH1455" s="17">
        <f t="shared" si="1031"/>
        <v>0</v>
      </c>
    </row>
    <row r="1456" spans="1:34" ht="25" customHeight="1" x14ac:dyDescent="0.25">
      <c r="A1456" s="248">
        <v>0</v>
      </c>
      <c r="B1456" s="274"/>
      <c r="C1456" s="275"/>
      <c r="D1456" s="276"/>
      <c r="E1456" s="276"/>
      <c r="F1456" s="276"/>
      <c r="G1456" s="276"/>
      <c r="H1456" s="276"/>
      <c r="I1456" s="276"/>
      <c r="J1456" s="276"/>
      <c r="K1456" s="367">
        <f t="shared" si="1024"/>
        <v>0</v>
      </c>
      <c r="L1456" s="376">
        <f t="shared" si="1025"/>
        <v>0</v>
      </c>
      <c r="M1456" s="95"/>
      <c r="O1456" s="77"/>
      <c r="P1456" s="93"/>
      <c r="Q1456" s="96"/>
      <c r="S1456" s="96"/>
      <c r="U1456" s="96"/>
      <c r="V1456" s="96"/>
      <c r="X1456" s="96"/>
      <c r="Z1456" s="96"/>
      <c r="AB1456" s="97"/>
      <c r="AC1456" s="30">
        <f t="shared" si="1026"/>
        <v>0</v>
      </c>
      <c r="AD1456" s="30">
        <f t="shared" si="1027"/>
        <v>0</v>
      </c>
      <c r="AE1456" s="30">
        <f t="shared" si="1028"/>
        <v>0</v>
      </c>
      <c r="AF1456" s="30">
        <f t="shared" si="1029"/>
        <v>0</v>
      </c>
      <c r="AG1456" s="18">
        <v>0</v>
      </c>
      <c r="AH1456" s="17">
        <f t="shared" si="1031"/>
        <v>0</v>
      </c>
    </row>
    <row r="1457" spans="1:34" ht="25" customHeight="1" x14ac:dyDescent="0.25">
      <c r="A1457" s="248">
        <v>0</v>
      </c>
      <c r="B1457" s="274"/>
      <c r="C1457" s="275"/>
      <c r="D1457" s="276"/>
      <c r="E1457" s="276"/>
      <c r="F1457" s="276"/>
      <c r="G1457" s="276"/>
      <c r="H1457" s="276"/>
      <c r="I1457" s="276"/>
      <c r="J1457" s="276"/>
      <c r="K1457" s="367">
        <f t="shared" si="1024"/>
        <v>0</v>
      </c>
      <c r="L1457" s="376">
        <f t="shared" si="1025"/>
        <v>0</v>
      </c>
      <c r="M1457" s="95"/>
      <c r="O1457" s="77"/>
      <c r="P1457" s="93"/>
      <c r="Q1457" s="96"/>
      <c r="S1457" s="96"/>
      <c r="U1457" s="96"/>
      <c r="V1457" s="96"/>
      <c r="X1457" s="96"/>
      <c r="Z1457" s="96"/>
      <c r="AB1457" s="97"/>
      <c r="AC1457" s="30">
        <f t="shared" si="1026"/>
        <v>0</v>
      </c>
      <c r="AD1457" s="30">
        <f t="shared" si="1027"/>
        <v>0</v>
      </c>
      <c r="AE1457" s="30">
        <f t="shared" si="1028"/>
        <v>0</v>
      </c>
      <c r="AF1457" s="30">
        <f t="shared" si="1029"/>
        <v>0</v>
      </c>
      <c r="AG1457" s="18">
        <v>0</v>
      </c>
      <c r="AH1457" s="17">
        <f t="shared" si="1031"/>
        <v>0</v>
      </c>
    </row>
    <row r="1458" spans="1:34" ht="25" customHeight="1" x14ac:dyDescent="0.25">
      <c r="A1458" s="248">
        <v>0</v>
      </c>
      <c r="B1458" s="240"/>
      <c r="C1458" s="241"/>
      <c r="D1458" s="263"/>
      <c r="E1458" s="263"/>
      <c r="F1458" s="263"/>
      <c r="G1458" s="263"/>
      <c r="H1458" s="263"/>
      <c r="I1458" s="263"/>
      <c r="J1458" s="263"/>
      <c r="K1458" s="363">
        <f t="shared" si="1024"/>
        <v>0</v>
      </c>
      <c r="L1458" s="376">
        <f t="shared" si="1025"/>
        <v>0</v>
      </c>
      <c r="M1458" s="95"/>
      <c r="O1458" s="77"/>
      <c r="P1458" s="93"/>
      <c r="Q1458" s="96"/>
      <c r="S1458" s="96"/>
      <c r="U1458" s="96"/>
      <c r="V1458" s="96"/>
      <c r="X1458" s="96"/>
      <c r="Z1458" s="96"/>
      <c r="AB1458" s="97"/>
      <c r="AC1458" s="30">
        <f t="shared" si="1026"/>
        <v>0</v>
      </c>
      <c r="AD1458" s="30">
        <f t="shared" si="1027"/>
        <v>0</v>
      </c>
      <c r="AE1458" s="30">
        <f t="shared" si="1028"/>
        <v>0</v>
      </c>
      <c r="AF1458" s="30">
        <f t="shared" si="1029"/>
        <v>0</v>
      </c>
      <c r="AG1458" s="18">
        <v>0</v>
      </c>
      <c r="AH1458" s="17">
        <f t="shared" si="1031"/>
        <v>0</v>
      </c>
    </row>
    <row r="1459" spans="1:34" ht="25" customHeight="1" thickBot="1" x14ac:dyDescent="0.3">
      <c r="A1459" s="249"/>
      <c r="B1459" s="250"/>
      <c r="C1459" s="251"/>
      <c r="D1459" s="264"/>
      <c r="E1459" s="264"/>
      <c r="F1459" s="264"/>
      <c r="G1459" s="264"/>
      <c r="H1459" s="264"/>
      <c r="I1459" s="264"/>
      <c r="J1459" s="264"/>
      <c r="K1459" s="379"/>
      <c r="L1459" s="378"/>
      <c r="M1459" s="101"/>
      <c r="N1459" s="102"/>
      <c r="O1459" s="77"/>
      <c r="P1459" s="99"/>
      <c r="Q1459" s="103"/>
      <c r="R1459" s="104"/>
      <c r="S1459" s="103"/>
      <c r="T1459" s="104"/>
      <c r="U1459" s="103"/>
      <c r="V1459" s="103"/>
      <c r="W1459" s="104"/>
      <c r="X1459" s="103"/>
      <c r="Y1459" s="104"/>
      <c r="Z1459" s="103"/>
      <c r="AA1459" s="104"/>
      <c r="AB1459" s="105"/>
      <c r="AC1459" s="33"/>
      <c r="AD1459" s="33"/>
      <c r="AE1459" s="33"/>
      <c r="AF1459" s="33"/>
      <c r="AG1459" s="80"/>
      <c r="AH1459" s="17">
        <f t="shared" si="1031"/>
        <v>0</v>
      </c>
    </row>
    <row r="1460" spans="1:34" ht="40" customHeight="1" x14ac:dyDescent="0.25">
      <c r="A1460" s="235" t="s">
        <v>1808</v>
      </c>
      <c r="B1460" s="236"/>
      <c r="C1460" s="237"/>
      <c r="D1460" s="246"/>
      <c r="E1460" s="246"/>
      <c r="F1460" s="246"/>
      <c r="G1460" s="246"/>
      <c r="H1460" s="246"/>
      <c r="I1460" s="246"/>
      <c r="J1460" s="246"/>
      <c r="K1460" s="357"/>
      <c r="L1460" s="376"/>
      <c r="M1460" s="95"/>
      <c r="O1460" s="77"/>
      <c r="P1460" s="107"/>
      <c r="Q1460" s="96"/>
      <c r="S1460" s="96"/>
      <c r="U1460" s="96"/>
      <c r="V1460" s="96"/>
      <c r="X1460" s="96"/>
      <c r="Z1460" s="96"/>
      <c r="AB1460" s="97"/>
      <c r="AC1460" s="30"/>
      <c r="AD1460" s="30"/>
      <c r="AE1460" s="30"/>
      <c r="AF1460" s="30"/>
      <c r="AH1460" s="17">
        <f>IF($L$1461=0,0,1)</f>
        <v>0</v>
      </c>
    </row>
    <row r="1461" spans="1:34" ht="25" customHeight="1" x14ac:dyDescent="0.25">
      <c r="A1461" s="119" t="s">
        <v>188</v>
      </c>
      <c r="B1461" s="238"/>
      <c r="C1461" s="238"/>
      <c r="D1461" s="238"/>
      <c r="E1461" s="238"/>
      <c r="F1461" s="238"/>
      <c r="G1461" s="238"/>
      <c r="H1461" s="238"/>
      <c r="I1461" s="238"/>
      <c r="J1461" s="238"/>
      <c r="K1461" s="372">
        <f t="shared" ref="K1461:K1467" si="1032">D1461+E1461+F1461+H1461+J1461</f>
        <v>0</v>
      </c>
      <c r="L1461" s="376">
        <f t="shared" ref="L1461:L1467" si="1033">G1461+I1461+K1461</f>
        <v>0</v>
      </c>
      <c r="M1461" s="95"/>
      <c r="O1461" s="77">
        <f>IF(L1461&gt;1,1,0)</f>
        <v>0</v>
      </c>
      <c r="P1461" s="93"/>
      <c r="Q1461" s="96"/>
      <c r="S1461" s="96"/>
      <c r="U1461" s="96"/>
      <c r="V1461" s="96"/>
      <c r="X1461" s="96"/>
      <c r="Z1461" s="96"/>
      <c r="AB1461" s="97"/>
      <c r="AC1461" s="30">
        <f t="shared" ref="AC1461:AC1467" si="1034">Q1461</f>
        <v>0</v>
      </c>
      <c r="AD1461" s="30">
        <f t="shared" ref="AD1461:AD1467" si="1035">D1461+E1461+F1461+H1461+J1461</f>
        <v>0</v>
      </c>
      <c r="AE1461" s="30">
        <f t="shared" ref="AE1461:AE1467" si="1036">G1461</f>
        <v>0</v>
      </c>
      <c r="AF1461" s="30">
        <f t="shared" ref="AF1461:AF1467" si="1037">AC1461+AD1461+AE1461</f>
        <v>0</v>
      </c>
      <c r="AG1461" s="18" t="s">
        <v>1809</v>
      </c>
      <c r="AH1461" s="17">
        <f>IF($L$1461=0,0,1)</f>
        <v>0</v>
      </c>
    </row>
    <row r="1462" spans="1:34" ht="25" customHeight="1" x14ac:dyDescent="0.25">
      <c r="A1462" s="370" t="s">
        <v>1810</v>
      </c>
      <c r="B1462" s="372">
        <f t="shared" ref="B1462:J1462" si="1038">B1461</f>
        <v>0</v>
      </c>
      <c r="C1462" s="372">
        <f t="shared" si="1038"/>
        <v>0</v>
      </c>
      <c r="D1462" s="372">
        <f t="shared" si="1038"/>
        <v>0</v>
      </c>
      <c r="E1462" s="372">
        <f t="shared" si="1038"/>
        <v>0</v>
      </c>
      <c r="F1462" s="372">
        <f t="shared" si="1038"/>
        <v>0</v>
      </c>
      <c r="G1462" s="372">
        <f t="shared" si="1038"/>
        <v>0</v>
      </c>
      <c r="H1462" s="372">
        <f t="shared" si="1038"/>
        <v>0</v>
      </c>
      <c r="I1462" s="372">
        <f t="shared" si="1038"/>
        <v>0</v>
      </c>
      <c r="J1462" s="372">
        <f t="shared" si="1038"/>
        <v>0</v>
      </c>
      <c r="K1462" s="372">
        <f t="shared" si="1032"/>
        <v>0</v>
      </c>
      <c r="L1462" s="376">
        <f t="shared" si="1033"/>
        <v>0</v>
      </c>
      <c r="M1462" s="95"/>
      <c r="O1462" s="77"/>
      <c r="P1462" s="93"/>
      <c r="Q1462" s="96"/>
      <c r="S1462" s="96"/>
      <c r="U1462" s="96"/>
      <c r="V1462" s="96"/>
      <c r="X1462" s="96"/>
      <c r="Z1462" s="96"/>
      <c r="AB1462" s="97"/>
      <c r="AC1462" s="30">
        <f t="shared" si="1034"/>
        <v>0</v>
      </c>
      <c r="AD1462" s="30">
        <f t="shared" si="1035"/>
        <v>0</v>
      </c>
      <c r="AE1462" s="30">
        <f t="shared" si="1036"/>
        <v>0</v>
      </c>
      <c r="AF1462" s="30">
        <f t="shared" si="1037"/>
        <v>0</v>
      </c>
      <c r="AG1462" s="18" t="s">
        <v>1811</v>
      </c>
      <c r="AH1462" s="17">
        <f t="shared" ref="AH1462:AH1468" si="1039">IF($L$1461=0,0,1)</f>
        <v>0</v>
      </c>
    </row>
    <row r="1463" spans="1:34" ht="25" customHeight="1" x14ac:dyDescent="0.25">
      <c r="A1463" s="119" t="s">
        <v>1812</v>
      </c>
      <c r="B1463" s="274"/>
      <c r="C1463" s="274"/>
      <c r="D1463" s="274"/>
      <c r="E1463" s="274"/>
      <c r="F1463" s="274"/>
      <c r="G1463" s="274"/>
      <c r="H1463" s="274"/>
      <c r="I1463" s="274"/>
      <c r="J1463" s="274"/>
      <c r="K1463" s="383">
        <f t="shared" si="1032"/>
        <v>0</v>
      </c>
      <c r="L1463" s="376">
        <f t="shared" si="1033"/>
        <v>0</v>
      </c>
      <c r="M1463" s="95"/>
      <c r="O1463" s="77"/>
      <c r="P1463" s="93"/>
      <c r="Q1463" s="96"/>
      <c r="S1463" s="96"/>
      <c r="U1463" s="96"/>
      <c r="V1463" s="96"/>
      <c r="X1463" s="96"/>
      <c r="Z1463" s="96"/>
      <c r="AB1463" s="97"/>
      <c r="AC1463" s="30">
        <f t="shared" si="1034"/>
        <v>0</v>
      </c>
      <c r="AD1463" s="30">
        <f t="shared" si="1035"/>
        <v>0</v>
      </c>
      <c r="AE1463" s="30">
        <f t="shared" si="1036"/>
        <v>0</v>
      </c>
      <c r="AF1463" s="30">
        <f t="shared" si="1037"/>
        <v>0</v>
      </c>
      <c r="AG1463" s="18" t="s">
        <v>1813</v>
      </c>
      <c r="AH1463" s="17">
        <f t="shared" si="1039"/>
        <v>0</v>
      </c>
    </row>
    <row r="1464" spans="1:34" ht="25" customHeight="1" x14ac:dyDescent="0.25">
      <c r="A1464" s="119" t="s">
        <v>1814</v>
      </c>
      <c r="B1464" s="274"/>
      <c r="C1464" s="274"/>
      <c r="D1464" s="274"/>
      <c r="E1464" s="274"/>
      <c r="F1464" s="274"/>
      <c r="G1464" s="274"/>
      <c r="H1464" s="274"/>
      <c r="I1464" s="274"/>
      <c r="J1464" s="274"/>
      <c r="K1464" s="383">
        <f t="shared" si="1032"/>
        <v>0</v>
      </c>
      <c r="L1464" s="376">
        <f t="shared" si="1033"/>
        <v>0</v>
      </c>
      <c r="M1464" s="95"/>
      <c r="O1464" s="77"/>
      <c r="P1464" s="93"/>
      <c r="Q1464" s="96"/>
      <c r="S1464" s="96"/>
      <c r="U1464" s="96"/>
      <c r="V1464" s="96"/>
      <c r="X1464" s="96"/>
      <c r="Z1464" s="96"/>
      <c r="AB1464" s="97"/>
      <c r="AC1464" s="30">
        <f t="shared" si="1034"/>
        <v>0</v>
      </c>
      <c r="AD1464" s="30">
        <f t="shared" si="1035"/>
        <v>0</v>
      </c>
      <c r="AE1464" s="30">
        <f t="shared" si="1036"/>
        <v>0</v>
      </c>
      <c r="AF1464" s="30">
        <f t="shared" si="1037"/>
        <v>0</v>
      </c>
      <c r="AG1464" s="18" t="s">
        <v>1815</v>
      </c>
      <c r="AH1464" s="17">
        <f t="shared" si="1039"/>
        <v>0</v>
      </c>
    </row>
    <row r="1465" spans="1:34" ht="25" customHeight="1" x14ac:dyDescent="0.25">
      <c r="A1465" s="248">
        <v>0</v>
      </c>
      <c r="B1465" s="274"/>
      <c r="C1465" s="275"/>
      <c r="D1465" s="276"/>
      <c r="E1465" s="276"/>
      <c r="F1465" s="276"/>
      <c r="G1465" s="276"/>
      <c r="H1465" s="276"/>
      <c r="I1465" s="276"/>
      <c r="J1465" s="276"/>
      <c r="K1465" s="367">
        <f t="shared" si="1032"/>
        <v>0</v>
      </c>
      <c r="L1465" s="376">
        <f t="shared" si="1033"/>
        <v>0</v>
      </c>
      <c r="M1465" s="95"/>
      <c r="O1465" s="77"/>
      <c r="P1465" s="93"/>
      <c r="Q1465" s="96"/>
      <c r="S1465" s="96"/>
      <c r="U1465" s="96"/>
      <c r="V1465" s="96"/>
      <c r="X1465" s="96"/>
      <c r="Z1465" s="96"/>
      <c r="AB1465" s="97"/>
      <c r="AC1465" s="30">
        <f t="shared" si="1034"/>
        <v>0</v>
      </c>
      <c r="AD1465" s="30">
        <f t="shared" si="1035"/>
        <v>0</v>
      </c>
      <c r="AE1465" s="30">
        <f t="shared" si="1036"/>
        <v>0</v>
      </c>
      <c r="AF1465" s="30">
        <f t="shared" si="1037"/>
        <v>0</v>
      </c>
      <c r="AG1465" s="18">
        <v>0</v>
      </c>
      <c r="AH1465" s="17">
        <f t="shared" si="1039"/>
        <v>0</v>
      </c>
    </row>
    <row r="1466" spans="1:34" ht="25" customHeight="1" x14ac:dyDescent="0.25">
      <c r="A1466" s="248">
        <v>0</v>
      </c>
      <c r="B1466" s="274"/>
      <c r="C1466" s="275"/>
      <c r="D1466" s="276"/>
      <c r="E1466" s="276"/>
      <c r="F1466" s="276"/>
      <c r="G1466" s="276"/>
      <c r="H1466" s="276"/>
      <c r="I1466" s="276"/>
      <c r="J1466" s="276"/>
      <c r="K1466" s="367">
        <f t="shared" si="1032"/>
        <v>0</v>
      </c>
      <c r="L1466" s="376">
        <f t="shared" si="1033"/>
        <v>0</v>
      </c>
      <c r="M1466" s="95"/>
      <c r="O1466" s="77"/>
      <c r="P1466" s="93"/>
      <c r="Q1466" s="96"/>
      <c r="S1466" s="96"/>
      <c r="U1466" s="96"/>
      <c r="V1466" s="96"/>
      <c r="X1466" s="96"/>
      <c r="Z1466" s="96"/>
      <c r="AB1466" s="97"/>
      <c r="AC1466" s="30">
        <f t="shared" si="1034"/>
        <v>0</v>
      </c>
      <c r="AD1466" s="30">
        <f t="shared" si="1035"/>
        <v>0</v>
      </c>
      <c r="AE1466" s="30">
        <f t="shared" si="1036"/>
        <v>0</v>
      </c>
      <c r="AF1466" s="30">
        <f t="shared" si="1037"/>
        <v>0</v>
      </c>
      <c r="AG1466" s="18">
        <v>0</v>
      </c>
      <c r="AH1466" s="17">
        <f t="shared" si="1039"/>
        <v>0</v>
      </c>
    </row>
    <row r="1467" spans="1:34" ht="25" customHeight="1" x14ac:dyDescent="0.25">
      <c r="A1467" s="248">
        <v>0</v>
      </c>
      <c r="B1467" s="240"/>
      <c r="C1467" s="241"/>
      <c r="D1467" s="263"/>
      <c r="E1467" s="263"/>
      <c r="F1467" s="263"/>
      <c r="G1467" s="263"/>
      <c r="H1467" s="263"/>
      <c r="I1467" s="263"/>
      <c r="J1467" s="263"/>
      <c r="K1467" s="363">
        <f t="shared" si="1032"/>
        <v>0</v>
      </c>
      <c r="L1467" s="376">
        <f t="shared" si="1033"/>
        <v>0</v>
      </c>
      <c r="M1467" s="95"/>
      <c r="O1467" s="77"/>
      <c r="P1467" s="93"/>
      <c r="Q1467" s="96"/>
      <c r="S1467" s="96"/>
      <c r="U1467" s="96"/>
      <c r="V1467" s="96"/>
      <c r="X1467" s="96"/>
      <c r="Z1467" s="96"/>
      <c r="AB1467" s="97"/>
      <c r="AC1467" s="30">
        <f t="shared" si="1034"/>
        <v>0</v>
      </c>
      <c r="AD1467" s="30">
        <f t="shared" si="1035"/>
        <v>0</v>
      </c>
      <c r="AE1467" s="30">
        <f t="shared" si="1036"/>
        <v>0</v>
      </c>
      <c r="AF1467" s="30">
        <f t="shared" si="1037"/>
        <v>0</v>
      </c>
      <c r="AG1467" s="18">
        <v>0</v>
      </c>
      <c r="AH1467" s="17">
        <f t="shared" si="1039"/>
        <v>0</v>
      </c>
    </row>
    <row r="1468" spans="1:34" ht="25" customHeight="1" thickBot="1" x14ac:dyDescent="0.3">
      <c r="A1468" s="249"/>
      <c r="B1468" s="250"/>
      <c r="C1468" s="251"/>
      <c r="D1468" s="264"/>
      <c r="E1468" s="264"/>
      <c r="F1468" s="264"/>
      <c r="G1468" s="264"/>
      <c r="H1468" s="264"/>
      <c r="I1468" s="264"/>
      <c r="J1468" s="264"/>
      <c r="K1468" s="379"/>
      <c r="L1468" s="378"/>
      <c r="M1468" s="101"/>
      <c r="N1468" s="102"/>
      <c r="O1468" s="77"/>
      <c r="P1468" s="99"/>
      <c r="Q1468" s="103"/>
      <c r="R1468" s="104"/>
      <c r="S1468" s="103"/>
      <c r="T1468" s="104"/>
      <c r="U1468" s="103"/>
      <c r="V1468" s="103"/>
      <c r="W1468" s="104"/>
      <c r="X1468" s="103"/>
      <c r="Y1468" s="104"/>
      <c r="Z1468" s="103"/>
      <c r="AA1468" s="104"/>
      <c r="AB1468" s="105"/>
      <c r="AC1468" s="33"/>
      <c r="AD1468" s="33"/>
      <c r="AE1468" s="33"/>
      <c r="AF1468" s="33"/>
      <c r="AG1468" s="80"/>
      <c r="AH1468" s="17">
        <f t="shared" si="1039"/>
        <v>0</v>
      </c>
    </row>
    <row r="1469" spans="1:34" ht="40" customHeight="1" x14ac:dyDescent="0.25">
      <c r="A1469" s="233" t="s">
        <v>1816</v>
      </c>
      <c r="B1469" s="231"/>
      <c r="C1469" s="234"/>
      <c r="D1469" s="245"/>
      <c r="E1469" s="245"/>
      <c r="F1469" s="245"/>
      <c r="G1469" s="245"/>
      <c r="H1469" s="245"/>
      <c r="I1469" s="245"/>
      <c r="J1469" s="245"/>
      <c r="K1469" s="363"/>
      <c r="L1469" s="376"/>
      <c r="M1469" s="95"/>
      <c r="O1469" s="77"/>
      <c r="P1469" s="106"/>
      <c r="Q1469" s="96"/>
      <c r="S1469" s="96"/>
      <c r="U1469" s="96"/>
      <c r="V1469" s="96"/>
      <c r="X1469" s="96"/>
      <c r="Z1469" s="96"/>
      <c r="AB1469" s="97"/>
      <c r="AC1469" s="30"/>
      <c r="AD1469" s="30"/>
      <c r="AE1469" s="30"/>
      <c r="AF1469" s="30"/>
      <c r="AH1469" s="17">
        <f>IF($L$1470=0,0,1)</f>
        <v>0</v>
      </c>
    </row>
    <row r="1470" spans="1:34" ht="25" customHeight="1" x14ac:dyDescent="0.25">
      <c r="A1470" s="119" t="s">
        <v>188</v>
      </c>
      <c r="B1470" s="240"/>
      <c r="C1470" s="240"/>
      <c r="D1470" s="240"/>
      <c r="E1470" s="240"/>
      <c r="F1470" s="240"/>
      <c r="G1470" s="240"/>
      <c r="H1470" s="240"/>
      <c r="I1470" s="240"/>
      <c r="J1470" s="240"/>
      <c r="K1470" s="366">
        <f t="shared" ref="K1470:K1478" si="1040">D1470+E1470+F1470+H1470+J1470</f>
        <v>0</v>
      </c>
      <c r="L1470" s="376">
        <f t="shared" ref="L1470:L1478" si="1041">G1470+I1470+K1470</f>
        <v>0</v>
      </c>
      <c r="M1470" s="95"/>
      <c r="O1470" s="77">
        <f>IF(L1470&gt;1,1,0)</f>
        <v>0</v>
      </c>
      <c r="P1470" s="93"/>
      <c r="Q1470" s="96"/>
      <c r="S1470" s="96"/>
      <c r="U1470" s="96"/>
      <c r="V1470" s="96"/>
      <c r="X1470" s="96"/>
      <c r="Z1470" s="96"/>
      <c r="AB1470" s="97"/>
      <c r="AC1470" s="30">
        <f t="shared" ref="AC1470:AC1478" si="1042">Q1470</f>
        <v>0</v>
      </c>
      <c r="AD1470" s="30">
        <f t="shared" ref="AD1470:AD1478" si="1043">D1470+E1470+F1470+H1470+J1470</f>
        <v>0</v>
      </c>
      <c r="AE1470" s="30">
        <f t="shared" ref="AE1470:AE1478" si="1044">G1470</f>
        <v>0</v>
      </c>
      <c r="AF1470" s="30">
        <f t="shared" ref="AF1470:AF1478" si="1045">AC1470+AD1470+AE1470</f>
        <v>0</v>
      </c>
      <c r="AG1470" s="18" t="s">
        <v>1817</v>
      </c>
      <c r="AH1470" s="17">
        <f>IF($L$1470=0,0,1)</f>
        <v>0</v>
      </c>
    </row>
    <row r="1471" spans="1:34" ht="25" customHeight="1" x14ac:dyDescent="0.25">
      <c r="A1471" s="370" t="s">
        <v>1818</v>
      </c>
      <c r="B1471" s="366">
        <f t="shared" ref="B1471:J1471" si="1046">B1470</f>
        <v>0</v>
      </c>
      <c r="C1471" s="366">
        <f t="shared" si="1046"/>
        <v>0</v>
      </c>
      <c r="D1471" s="366">
        <f t="shared" si="1046"/>
        <v>0</v>
      </c>
      <c r="E1471" s="366">
        <f t="shared" si="1046"/>
        <v>0</v>
      </c>
      <c r="F1471" s="366">
        <f t="shared" si="1046"/>
        <v>0</v>
      </c>
      <c r="G1471" s="366">
        <f t="shared" si="1046"/>
        <v>0</v>
      </c>
      <c r="H1471" s="366">
        <f t="shared" si="1046"/>
        <v>0</v>
      </c>
      <c r="I1471" s="366">
        <f t="shared" si="1046"/>
        <v>0</v>
      </c>
      <c r="J1471" s="366">
        <f t="shared" si="1046"/>
        <v>0</v>
      </c>
      <c r="K1471" s="366">
        <f t="shared" si="1040"/>
        <v>0</v>
      </c>
      <c r="L1471" s="376">
        <f t="shared" si="1041"/>
        <v>0</v>
      </c>
      <c r="M1471" s="95"/>
      <c r="O1471" s="77"/>
      <c r="P1471" s="93"/>
      <c r="Q1471" s="96"/>
      <c r="S1471" s="96"/>
      <c r="U1471" s="96"/>
      <c r="V1471" s="96"/>
      <c r="X1471" s="96"/>
      <c r="Z1471" s="96"/>
      <c r="AB1471" s="97"/>
      <c r="AC1471" s="30">
        <f t="shared" si="1042"/>
        <v>0</v>
      </c>
      <c r="AD1471" s="30">
        <f t="shared" si="1043"/>
        <v>0</v>
      </c>
      <c r="AE1471" s="30">
        <f t="shared" si="1044"/>
        <v>0</v>
      </c>
      <c r="AF1471" s="30">
        <f t="shared" si="1045"/>
        <v>0</v>
      </c>
      <c r="AG1471" s="18" t="s">
        <v>1819</v>
      </c>
      <c r="AH1471" s="17">
        <f t="shared" ref="AH1471:AH1479" si="1047">IF($L$1470=0,0,1)</f>
        <v>0</v>
      </c>
    </row>
    <row r="1472" spans="1:34" ht="25" customHeight="1" x14ac:dyDescent="0.25">
      <c r="A1472" s="119" t="s">
        <v>756</v>
      </c>
      <c r="B1472" s="240"/>
      <c r="C1472" s="240"/>
      <c r="D1472" s="240"/>
      <c r="E1472" s="240"/>
      <c r="F1472" s="240"/>
      <c r="G1472" s="240"/>
      <c r="H1472" s="240"/>
      <c r="I1472" s="240"/>
      <c r="J1472" s="240"/>
      <c r="K1472" s="366">
        <f t="shared" si="1040"/>
        <v>0</v>
      </c>
      <c r="L1472" s="376">
        <f t="shared" si="1041"/>
        <v>0</v>
      </c>
      <c r="M1472" s="95"/>
      <c r="O1472" s="77"/>
      <c r="P1472" s="93"/>
      <c r="Q1472" s="96"/>
      <c r="S1472" s="96"/>
      <c r="U1472" s="96"/>
      <c r="V1472" s="96"/>
      <c r="X1472" s="96"/>
      <c r="Z1472" s="96"/>
      <c r="AB1472" s="97"/>
      <c r="AC1472" s="30">
        <f t="shared" si="1042"/>
        <v>0</v>
      </c>
      <c r="AD1472" s="30">
        <f t="shared" si="1043"/>
        <v>0</v>
      </c>
      <c r="AE1472" s="30">
        <f t="shared" si="1044"/>
        <v>0</v>
      </c>
      <c r="AF1472" s="30">
        <f t="shared" si="1045"/>
        <v>0</v>
      </c>
      <c r="AG1472" s="18" t="s">
        <v>1820</v>
      </c>
      <c r="AH1472" s="17">
        <f t="shared" si="1047"/>
        <v>0</v>
      </c>
    </row>
    <row r="1473" spans="1:34" ht="25" customHeight="1" x14ac:dyDescent="0.25">
      <c r="A1473" s="119" t="s">
        <v>1821</v>
      </c>
      <c r="B1473" s="274"/>
      <c r="C1473" s="274"/>
      <c r="D1473" s="274"/>
      <c r="E1473" s="274"/>
      <c r="F1473" s="274"/>
      <c r="G1473" s="274"/>
      <c r="H1473" s="274"/>
      <c r="I1473" s="274"/>
      <c r="J1473" s="274"/>
      <c r="K1473" s="383">
        <f t="shared" si="1040"/>
        <v>0</v>
      </c>
      <c r="L1473" s="376">
        <f t="shared" si="1041"/>
        <v>0</v>
      </c>
      <c r="M1473" s="95"/>
      <c r="O1473" s="77"/>
      <c r="P1473" s="93"/>
      <c r="Q1473" s="96"/>
      <c r="S1473" s="96"/>
      <c r="U1473" s="96"/>
      <c r="V1473" s="96"/>
      <c r="X1473" s="96"/>
      <c r="Z1473" s="96"/>
      <c r="AB1473" s="97"/>
      <c r="AC1473" s="30">
        <f t="shared" si="1042"/>
        <v>0</v>
      </c>
      <c r="AD1473" s="30">
        <f t="shared" si="1043"/>
        <v>0</v>
      </c>
      <c r="AE1473" s="30">
        <f t="shared" si="1044"/>
        <v>0</v>
      </c>
      <c r="AF1473" s="30">
        <f t="shared" si="1045"/>
        <v>0</v>
      </c>
      <c r="AG1473" s="18" t="s">
        <v>1822</v>
      </c>
      <c r="AH1473" s="17">
        <f t="shared" si="1047"/>
        <v>0</v>
      </c>
    </row>
    <row r="1474" spans="1:34" ht="25" customHeight="1" x14ac:dyDescent="0.25">
      <c r="A1474" s="119" t="s">
        <v>1823</v>
      </c>
      <c r="B1474" s="274"/>
      <c r="C1474" s="274"/>
      <c r="D1474" s="274"/>
      <c r="E1474" s="274"/>
      <c r="F1474" s="274"/>
      <c r="G1474" s="274"/>
      <c r="H1474" s="274"/>
      <c r="I1474" s="274"/>
      <c r="J1474" s="274"/>
      <c r="K1474" s="383">
        <f t="shared" si="1040"/>
        <v>0</v>
      </c>
      <c r="L1474" s="376">
        <f t="shared" si="1041"/>
        <v>0</v>
      </c>
      <c r="M1474" s="95"/>
      <c r="O1474" s="77"/>
      <c r="P1474" s="93"/>
      <c r="Q1474" s="96"/>
      <c r="S1474" s="96"/>
      <c r="U1474" s="96"/>
      <c r="V1474" s="96"/>
      <c r="X1474" s="96"/>
      <c r="Z1474" s="96"/>
      <c r="AB1474" s="97"/>
      <c r="AC1474" s="30">
        <f t="shared" si="1042"/>
        <v>0</v>
      </c>
      <c r="AD1474" s="30">
        <f t="shared" si="1043"/>
        <v>0</v>
      </c>
      <c r="AE1474" s="30">
        <f t="shared" si="1044"/>
        <v>0</v>
      </c>
      <c r="AF1474" s="30">
        <f t="shared" si="1045"/>
        <v>0</v>
      </c>
      <c r="AG1474" s="18" t="s">
        <v>1824</v>
      </c>
      <c r="AH1474" s="17">
        <f t="shared" si="1047"/>
        <v>0</v>
      </c>
    </row>
    <row r="1475" spans="1:34" ht="25" customHeight="1" x14ac:dyDescent="0.25">
      <c r="A1475" s="119" t="s">
        <v>1825</v>
      </c>
      <c r="B1475" s="274"/>
      <c r="C1475" s="274"/>
      <c r="D1475" s="274"/>
      <c r="E1475" s="274"/>
      <c r="F1475" s="274"/>
      <c r="G1475" s="274"/>
      <c r="H1475" s="274"/>
      <c r="I1475" s="274"/>
      <c r="J1475" s="274"/>
      <c r="K1475" s="383">
        <f t="shared" si="1040"/>
        <v>0</v>
      </c>
      <c r="L1475" s="376">
        <f t="shared" si="1041"/>
        <v>0</v>
      </c>
      <c r="M1475" s="95"/>
      <c r="O1475" s="77"/>
      <c r="P1475" s="93"/>
      <c r="Q1475" s="96"/>
      <c r="S1475" s="96"/>
      <c r="U1475" s="96"/>
      <c r="V1475" s="96"/>
      <c r="X1475" s="96"/>
      <c r="Z1475" s="96"/>
      <c r="AB1475" s="97"/>
      <c r="AC1475" s="30">
        <f t="shared" si="1042"/>
        <v>0</v>
      </c>
      <c r="AD1475" s="30">
        <f t="shared" si="1043"/>
        <v>0</v>
      </c>
      <c r="AE1475" s="30">
        <f t="shared" si="1044"/>
        <v>0</v>
      </c>
      <c r="AF1475" s="30">
        <f t="shared" si="1045"/>
        <v>0</v>
      </c>
      <c r="AG1475" s="18" t="s">
        <v>1826</v>
      </c>
      <c r="AH1475" s="17">
        <f t="shared" si="1047"/>
        <v>0</v>
      </c>
    </row>
    <row r="1476" spans="1:34" ht="25" customHeight="1" x14ac:dyDescent="0.25">
      <c r="A1476" s="248">
        <v>0</v>
      </c>
      <c r="B1476" s="274"/>
      <c r="C1476" s="275"/>
      <c r="D1476" s="276"/>
      <c r="E1476" s="276"/>
      <c r="F1476" s="276"/>
      <c r="G1476" s="276"/>
      <c r="H1476" s="276"/>
      <c r="I1476" s="276"/>
      <c r="J1476" s="276"/>
      <c r="K1476" s="367">
        <f t="shared" si="1040"/>
        <v>0</v>
      </c>
      <c r="L1476" s="376">
        <f t="shared" si="1041"/>
        <v>0</v>
      </c>
      <c r="M1476" s="95"/>
      <c r="O1476" s="77"/>
      <c r="P1476" s="93"/>
      <c r="Q1476" s="96"/>
      <c r="S1476" s="96"/>
      <c r="U1476" s="96"/>
      <c r="V1476" s="96"/>
      <c r="X1476" s="96"/>
      <c r="Z1476" s="96"/>
      <c r="AB1476" s="97"/>
      <c r="AC1476" s="30">
        <f t="shared" si="1042"/>
        <v>0</v>
      </c>
      <c r="AD1476" s="30">
        <f t="shared" si="1043"/>
        <v>0</v>
      </c>
      <c r="AE1476" s="30">
        <f t="shared" si="1044"/>
        <v>0</v>
      </c>
      <c r="AF1476" s="30">
        <f t="shared" si="1045"/>
        <v>0</v>
      </c>
      <c r="AG1476" s="18">
        <v>0</v>
      </c>
      <c r="AH1476" s="17">
        <f t="shared" si="1047"/>
        <v>0</v>
      </c>
    </row>
    <row r="1477" spans="1:34" ht="25" customHeight="1" x14ac:dyDescent="0.25">
      <c r="A1477" s="248">
        <v>0</v>
      </c>
      <c r="B1477" s="274"/>
      <c r="C1477" s="275"/>
      <c r="D1477" s="276"/>
      <c r="E1477" s="276"/>
      <c r="F1477" s="276"/>
      <c r="G1477" s="276"/>
      <c r="H1477" s="276"/>
      <c r="I1477" s="276"/>
      <c r="J1477" s="276"/>
      <c r="K1477" s="367">
        <f t="shared" si="1040"/>
        <v>0</v>
      </c>
      <c r="L1477" s="376">
        <f t="shared" si="1041"/>
        <v>0</v>
      </c>
      <c r="M1477" s="95"/>
      <c r="O1477" s="77"/>
      <c r="P1477" s="93"/>
      <c r="Q1477" s="96"/>
      <c r="S1477" s="96"/>
      <c r="U1477" s="96"/>
      <c r="V1477" s="96"/>
      <c r="X1477" s="96"/>
      <c r="Z1477" s="96"/>
      <c r="AB1477" s="97"/>
      <c r="AC1477" s="30">
        <f t="shared" si="1042"/>
        <v>0</v>
      </c>
      <c r="AD1477" s="30">
        <f t="shared" si="1043"/>
        <v>0</v>
      </c>
      <c r="AE1477" s="30">
        <f t="shared" si="1044"/>
        <v>0</v>
      </c>
      <c r="AF1477" s="30">
        <f t="shared" si="1045"/>
        <v>0</v>
      </c>
      <c r="AG1477" s="18">
        <v>0</v>
      </c>
      <c r="AH1477" s="17">
        <f t="shared" si="1047"/>
        <v>0</v>
      </c>
    </row>
    <row r="1478" spans="1:34" ht="25" customHeight="1" x14ac:dyDescent="0.25">
      <c r="A1478" s="248">
        <v>0</v>
      </c>
      <c r="B1478" s="240"/>
      <c r="C1478" s="241"/>
      <c r="D1478" s="263"/>
      <c r="E1478" s="263"/>
      <c r="F1478" s="263"/>
      <c r="G1478" s="263"/>
      <c r="H1478" s="263"/>
      <c r="I1478" s="263"/>
      <c r="J1478" s="263"/>
      <c r="K1478" s="363">
        <f t="shared" si="1040"/>
        <v>0</v>
      </c>
      <c r="L1478" s="376">
        <f t="shared" si="1041"/>
        <v>0</v>
      </c>
      <c r="M1478" s="95"/>
      <c r="O1478" s="77"/>
      <c r="P1478" s="93"/>
      <c r="Q1478" s="96"/>
      <c r="S1478" s="96"/>
      <c r="U1478" s="96"/>
      <c r="V1478" s="96"/>
      <c r="X1478" s="96"/>
      <c r="Z1478" s="96"/>
      <c r="AB1478" s="97"/>
      <c r="AC1478" s="30">
        <f t="shared" si="1042"/>
        <v>0</v>
      </c>
      <c r="AD1478" s="30">
        <f t="shared" si="1043"/>
        <v>0</v>
      </c>
      <c r="AE1478" s="30">
        <f t="shared" si="1044"/>
        <v>0</v>
      </c>
      <c r="AF1478" s="30">
        <f t="shared" si="1045"/>
        <v>0</v>
      </c>
      <c r="AG1478" s="18">
        <v>0</v>
      </c>
      <c r="AH1478" s="17">
        <f t="shared" si="1047"/>
        <v>0</v>
      </c>
    </row>
    <row r="1479" spans="1:34" ht="25" customHeight="1" thickBot="1" x14ac:dyDescent="0.3">
      <c r="A1479" s="249"/>
      <c r="B1479" s="250"/>
      <c r="C1479" s="251"/>
      <c r="D1479" s="264"/>
      <c r="E1479" s="264"/>
      <c r="F1479" s="264"/>
      <c r="G1479" s="264"/>
      <c r="H1479" s="264"/>
      <c r="I1479" s="264"/>
      <c r="J1479" s="264"/>
      <c r="K1479" s="379"/>
      <c r="L1479" s="378"/>
      <c r="M1479" s="101"/>
      <c r="N1479" s="102"/>
      <c r="O1479" s="77"/>
      <c r="P1479" s="99"/>
      <c r="Q1479" s="103"/>
      <c r="R1479" s="104"/>
      <c r="S1479" s="103"/>
      <c r="T1479" s="104"/>
      <c r="U1479" s="103"/>
      <c r="V1479" s="103"/>
      <c r="W1479" s="104"/>
      <c r="X1479" s="103"/>
      <c r="Y1479" s="104"/>
      <c r="Z1479" s="103"/>
      <c r="AA1479" s="104"/>
      <c r="AB1479" s="105"/>
      <c r="AC1479" s="33"/>
      <c r="AD1479" s="33"/>
      <c r="AE1479" s="33"/>
      <c r="AF1479" s="33"/>
      <c r="AG1479" s="80"/>
      <c r="AH1479" s="17">
        <f t="shared" si="1047"/>
        <v>0</v>
      </c>
    </row>
    <row r="1480" spans="1:34" ht="40" customHeight="1" x14ac:dyDescent="0.25">
      <c r="A1480" s="233" t="s">
        <v>1827</v>
      </c>
      <c r="B1480" s="236"/>
      <c r="C1480" s="237"/>
      <c r="D1480" s="246"/>
      <c r="E1480" s="246"/>
      <c r="F1480" s="246"/>
      <c r="G1480" s="246"/>
      <c r="H1480" s="246"/>
      <c r="I1480" s="246"/>
      <c r="J1480" s="246"/>
      <c r="K1480" s="357"/>
      <c r="L1480" s="376"/>
      <c r="M1480" s="95"/>
      <c r="O1480" s="77"/>
      <c r="P1480" s="106"/>
      <c r="Q1480" s="96"/>
      <c r="S1480" s="96"/>
      <c r="U1480" s="96"/>
      <c r="V1480" s="96"/>
      <c r="X1480" s="96"/>
      <c r="Z1480" s="96"/>
      <c r="AB1480" s="97"/>
      <c r="AC1480" s="30"/>
      <c r="AD1480" s="30"/>
      <c r="AE1480" s="30"/>
      <c r="AF1480" s="30"/>
      <c r="AH1480" s="17">
        <f t="shared" ref="AH1480:AH1499" si="1048">IF($L$1481=0,0,1)</f>
        <v>0</v>
      </c>
    </row>
    <row r="1481" spans="1:34" ht="25" customHeight="1" x14ac:dyDescent="0.25">
      <c r="A1481" s="119" t="s">
        <v>188</v>
      </c>
      <c r="B1481" s="238"/>
      <c r="C1481" s="238"/>
      <c r="D1481" s="238"/>
      <c r="E1481" s="238"/>
      <c r="F1481" s="238"/>
      <c r="G1481" s="238"/>
      <c r="H1481" s="238"/>
      <c r="I1481" s="238"/>
      <c r="J1481" s="238"/>
      <c r="K1481" s="372">
        <f t="shared" ref="K1481:K1498" si="1049">D1481+E1481+F1481+H1481+J1481</f>
        <v>0</v>
      </c>
      <c r="L1481" s="376">
        <f t="shared" ref="L1481:L1498" si="1050">G1481+I1481+K1481</f>
        <v>0</v>
      </c>
      <c r="M1481" s="95"/>
      <c r="O1481" s="77">
        <f>IF(L1481&gt;1,1,0)</f>
        <v>0</v>
      </c>
      <c r="P1481" s="93"/>
      <c r="Q1481" s="96"/>
      <c r="S1481" s="96"/>
      <c r="U1481" s="96"/>
      <c r="V1481" s="96"/>
      <c r="X1481" s="96"/>
      <c r="Z1481" s="96"/>
      <c r="AB1481" s="97"/>
      <c r="AC1481" s="30">
        <f t="shared" ref="AC1481:AC1498" si="1051">Q1481</f>
        <v>0</v>
      </c>
      <c r="AD1481" s="30">
        <f t="shared" ref="AD1481:AD1498" si="1052">D1481+E1481+F1481+H1481+J1481</f>
        <v>0</v>
      </c>
      <c r="AE1481" s="30">
        <f t="shared" ref="AE1481:AE1498" si="1053">G1481</f>
        <v>0</v>
      </c>
      <c r="AF1481" s="30">
        <f t="shared" ref="AF1481:AF1498" si="1054">AC1481+AD1481+AE1481</f>
        <v>0</v>
      </c>
      <c r="AG1481" s="18" t="s">
        <v>1828</v>
      </c>
      <c r="AH1481" s="17">
        <f t="shared" si="1048"/>
        <v>0</v>
      </c>
    </row>
    <row r="1482" spans="1:34" ht="25" customHeight="1" x14ac:dyDescent="0.25">
      <c r="A1482" s="370" t="s">
        <v>1829</v>
      </c>
      <c r="B1482" s="372">
        <f t="shared" ref="B1482:J1482" si="1055">B1481</f>
        <v>0</v>
      </c>
      <c r="C1482" s="372">
        <f t="shared" si="1055"/>
        <v>0</v>
      </c>
      <c r="D1482" s="372">
        <f t="shared" si="1055"/>
        <v>0</v>
      </c>
      <c r="E1482" s="372">
        <f t="shared" si="1055"/>
        <v>0</v>
      </c>
      <c r="F1482" s="372">
        <f t="shared" si="1055"/>
        <v>0</v>
      </c>
      <c r="G1482" s="372">
        <f t="shared" si="1055"/>
        <v>0</v>
      </c>
      <c r="H1482" s="372">
        <f t="shared" si="1055"/>
        <v>0</v>
      </c>
      <c r="I1482" s="372">
        <f t="shared" si="1055"/>
        <v>0</v>
      </c>
      <c r="J1482" s="372">
        <f t="shared" si="1055"/>
        <v>0</v>
      </c>
      <c r="K1482" s="372">
        <f t="shared" si="1049"/>
        <v>0</v>
      </c>
      <c r="L1482" s="376">
        <f t="shared" si="1050"/>
        <v>0</v>
      </c>
      <c r="M1482" s="95"/>
      <c r="O1482" s="77"/>
      <c r="P1482" s="93"/>
      <c r="Q1482" s="96"/>
      <c r="S1482" s="96"/>
      <c r="U1482" s="96"/>
      <c r="V1482" s="96"/>
      <c r="X1482" s="96"/>
      <c r="Z1482" s="96"/>
      <c r="AB1482" s="97"/>
      <c r="AC1482" s="30">
        <f t="shared" si="1051"/>
        <v>0</v>
      </c>
      <c r="AD1482" s="30">
        <f t="shared" si="1052"/>
        <v>0</v>
      </c>
      <c r="AE1482" s="30">
        <f t="shared" si="1053"/>
        <v>0</v>
      </c>
      <c r="AF1482" s="30">
        <f t="shared" si="1054"/>
        <v>0</v>
      </c>
      <c r="AG1482" s="18" t="s">
        <v>1830</v>
      </c>
      <c r="AH1482" s="17">
        <f t="shared" si="1048"/>
        <v>0</v>
      </c>
    </row>
    <row r="1483" spans="1:34" ht="25" customHeight="1" x14ac:dyDescent="0.25">
      <c r="A1483" s="119" t="s">
        <v>953</v>
      </c>
      <c r="B1483" s="274"/>
      <c r="C1483" s="274"/>
      <c r="D1483" s="274"/>
      <c r="E1483" s="274"/>
      <c r="F1483" s="274"/>
      <c r="G1483" s="274"/>
      <c r="H1483" s="274"/>
      <c r="I1483" s="274"/>
      <c r="J1483" s="274"/>
      <c r="K1483" s="383">
        <f t="shared" si="1049"/>
        <v>0</v>
      </c>
      <c r="L1483" s="376">
        <f t="shared" si="1050"/>
        <v>0</v>
      </c>
      <c r="M1483" s="95"/>
      <c r="O1483" s="77"/>
      <c r="P1483" s="93"/>
      <c r="Q1483" s="96"/>
      <c r="S1483" s="96"/>
      <c r="U1483" s="96"/>
      <c r="V1483" s="96"/>
      <c r="X1483" s="96"/>
      <c r="Z1483" s="96"/>
      <c r="AB1483" s="97"/>
      <c r="AC1483" s="30">
        <f t="shared" si="1051"/>
        <v>0</v>
      </c>
      <c r="AD1483" s="30">
        <f t="shared" si="1052"/>
        <v>0</v>
      </c>
      <c r="AE1483" s="30">
        <f t="shared" si="1053"/>
        <v>0</v>
      </c>
      <c r="AF1483" s="30">
        <f t="shared" si="1054"/>
        <v>0</v>
      </c>
      <c r="AG1483" s="18" t="s">
        <v>1831</v>
      </c>
      <c r="AH1483" s="17">
        <f t="shared" si="1048"/>
        <v>0</v>
      </c>
    </row>
    <row r="1484" spans="1:34" ht="25" customHeight="1" x14ac:dyDescent="0.25">
      <c r="A1484" s="119" t="s">
        <v>1832</v>
      </c>
      <c r="B1484" s="274"/>
      <c r="C1484" s="274"/>
      <c r="D1484" s="274"/>
      <c r="E1484" s="274"/>
      <c r="F1484" s="274"/>
      <c r="G1484" s="274"/>
      <c r="H1484" s="274"/>
      <c r="I1484" s="274"/>
      <c r="J1484" s="274"/>
      <c r="K1484" s="383">
        <f t="shared" si="1049"/>
        <v>0</v>
      </c>
      <c r="L1484" s="376">
        <f t="shared" si="1050"/>
        <v>0</v>
      </c>
      <c r="M1484" s="95"/>
      <c r="O1484" s="77"/>
      <c r="P1484" s="93"/>
      <c r="Q1484" s="96"/>
      <c r="S1484" s="96"/>
      <c r="U1484" s="96"/>
      <c r="V1484" s="96"/>
      <c r="X1484" s="96"/>
      <c r="Z1484" s="96"/>
      <c r="AB1484" s="97"/>
      <c r="AC1484" s="30">
        <f t="shared" si="1051"/>
        <v>0</v>
      </c>
      <c r="AD1484" s="30">
        <f t="shared" si="1052"/>
        <v>0</v>
      </c>
      <c r="AE1484" s="30">
        <f t="shared" si="1053"/>
        <v>0</v>
      </c>
      <c r="AF1484" s="30">
        <f t="shared" si="1054"/>
        <v>0</v>
      </c>
      <c r="AG1484" s="18" t="s">
        <v>1833</v>
      </c>
      <c r="AH1484" s="17">
        <f t="shared" si="1048"/>
        <v>0</v>
      </c>
    </row>
    <row r="1485" spans="1:34" ht="25" customHeight="1" x14ac:dyDescent="0.25">
      <c r="A1485" s="119" t="s">
        <v>1834</v>
      </c>
      <c r="B1485" s="274"/>
      <c r="C1485" s="274"/>
      <c r="D1485" s="274"/>
      <c r="E1485" s="274"/>
      <c r="F1485" s="274"/>
      <c r="G1485" s="274"/>
      <c r="H1485" s="274"/>
      <c r="I1485" s="274"/>
      <c r="J1485" s="274"/>
      <c r="K1485" s="383">
        <f t="shared" si="1049"/>
        <v>0</v>
      </c>
      <c r="L1485" s="376">
        <f t="shared" si="1050"/>
        <v>0</v>
      </c>
      <c r="M1485" s="95"/>
      <c r="O1485" s="77"/>
      <c r="P1485" s="93"/>
      <c r="Q1485" s="96"/>
      <c r="S1485" s="96"/>
      <c r="U1485" s="96"/>
      <c r="V1485" s="96"/>
      <c r="X1485" s="96"/>
      <c r="Z1485" s="96"/>
      <c r="AB1485" s="97"/>
      <c r="AC1485" s="30">
        <f t="shared" si="1051"/>
        <v>0</v>
      </c>
      <c r="AD1485" s="30">
        <f t="shared" si="1052"/>
        <v>0</v>
      </c>
      <c r="AE1485" s="30">
        <f t="shared" si="1053"/>
        <v>0</v>
      </c>
      <c r="AF1485" s="30">
        <f t="shared" si="1054"/>
        <v>0</v>
      </c>
      <c r="AG1485" s="18" t="s">
        <v>1835</v>
      </c>
      <c r="AH1485" s="17">
        <f t="shared" si="1048"/>
        <v>0</v>
      </c>
    </row>
    <row r="1486" spans="1:34" ht="25" customHeight="1" x14ac:dyDescent="0.25">
      <c r="A1486" s="119" t="s">
        <v>1836</v>
      </c>
      <c r="B1486" s="274"/>
      <c r="C1486" s="274"/>
      <c r="D1486" s="274"/>
      <c r="E1486" s="274"/>
      <c r="F1486" s="274"/>
      <c r="G1486" s="274"/>
      <c r="H1486" s="274"/>
      <c r="I1486" s="274"/>
      <c r="J1486" s="274"/>
      <c r="K1486" s="383">
        <f t="shared" si="1049"/>
        <v>0</v>
      </c>
      <c r="L1486" s="376">
        <f t="shared" si="1050"/>
        <v>0</v>
      </c>
      <c r="M1486" s="95"/>
      <c r="O1486" s="77"/>
      <c r="P1486" s="93"/>
      <c r="Q1486" s="96"/>
      <c r="S1486" s="96"/>
      <c r="U1486" s="96"/>
      <c r="V1486" s="96"/>
      <c r="X1486" s="96"/>
      <c r="Z1486" s="96"/>
      <c r="AB1486" s="97"/>
      <c r="AC1486" s="30">
        <f t="shared" si="1051"/>
        <v>0</v>
      </c>
      <c r="AD1486" s="30">
        <f t="shared" si="1052"/>
        <v>0</v>
      </c>
      <c r="AE1486" s="30">
        <f t="shared" si="1053"/>
        <v>0</v>
      </c>
      <c r="AF1486" s="30">
        <f t="shared" si="1054"/>
        <v>0</v>
      </c>
      <c r="AG1486" s="18" t="s">
        <v>1837</v>
      </c>
      <c r="AH1486" s="17">
        <f t="shared" si="1048"/>
        <v>0</v>
      </c>
    </row>
    <row r="1487" spans="1:34" ht="25" customHeight="1" x14ac:dyDescent="0.25">
      <c r="A1487" s="119" t="s">
        <v>1690</v>
      </c>
      <c r="B1487" s="274"/>
      <c r="C1487" s="274"/>
      <c r="D1487" s="274"/>
      <c r="E1487" s="274"/>
      <c r="F1487" s="274"/>
      <c r="G1487" s="274"/>
      <c r="H1487" s="274"/>
      <c r="I1487" s="274"/>
      <c r="J1487" s="274"/>
      <c r="K1487" s="383">
        <f t="shared" si="1049"/>
        <v>0</v>
      </c>
      <c r="L1487" s="376">
        <f t="shared" si="1050"/>
        <v>0</v>
      </c>
      <c r="M1487" s="95"/>
      <c r="O1487" s="77"/>
      <c r="P1487" s="93"/>
      <c r="Q1487" s="96"/>
      <c r="S1487" s="96"/>
      <c r="U1487" s="96"/>
      <c r="V1487" s="96"/>
      <c r="X1487" s="96"/>
      <c r="Z1487" s="96"/>
      <c r="AB1487" s="97"/>
      <c r="AC1487" s="30">
        <f t="shared" si="1051"/>
        <v>0</v>
      </c>
      <c r="AD1487" s="30">
        <f t="shared" si="1052"/>
        <v>0</v>
      </c>
      <c r="AE1487" s="30">
        <f t="shared" si="1053"/>
        <v>0</v>
      </c>
      <c r="AF1487" s="30">
        <f t="shared" si="1054"/>
        <v>0</v>
      </c>
      <c r="AG1487" s="18" t="s">
        <v>1838</v>
      </c>
      <c r="AH1487" s="17">
        <f t="shared" si="1048"/>
        <v>0</v>
      </c>
    </row>
    <row r="1488" spans="1:34" ht="25" customHeight="1" x14ac:dyDescent="0.25">
      <c r="A1488" s="119" t="s">
        <v>1839</v>
      </c>
      <c r="B1488" s="274"/>
      <c r="C1488" s="274"/>
      <c r="D1488" s="274"/>
      <c r="E1488" s="274"/>
      <c r="F1488" s="274"/>
      <c r="G1488" s="274"/>
      <c r="H1488" s="274"/>
      <c r="I1488" s="274"/>
      <c r="J1488" s="274"/>
      <c r="K1488" s="383">
        <f t="shared" si="1049"/>
        <v>0</v>
      </c>
      <c r="L1488" s="376">
        <f t="shared" si="1050"/>
        <v>0</v>
      </c>
      <c r="M1488" s="95"/>
      <c r="O1488" s="77"/>
      <c r="P1488" s="93"/>
      <c r="Q1488" s="96"/>
      <c r="S1488" s="96"/>
      <c r="U1488" s="96"/>
      <c r="V1488" s="96"/>
      <c r="X1488" s="96"/>
      <c r="Z1488" s="96"/>
      <c r="AB1488" s="97"/>
      <c r="AC1488" s="30">
        <f t="shared" si="1051"/>
        <v>0</v>
      </c>
      <c r="AD1488" s="30">
        <f t="shared" si="1052"/>
        <v>0</v>
      </c>
      <c r="AE1488" s="30">
        <f t="shared" si="1053"/>
        <v>0</v>
      </c>
      <c r="AF1488" s="30">
        <f t="shared" si="1054"/>
        <v>0</v>
      </c>
      <c r="AG1488" s="18" t="s">
        <v>1840</v>
      </c>
      <c r="AH1488" s="17">
        <f t="shared" si="1048"/>
        <v>0</v>
      </c>
    </row>
    <row r="1489" spans="1:34" ht="25" customHeight="1" x14ac:dyDescent="0.25">
      <c r="A1489" s="119" t="s">
        <v>1700</v>
      </c>
      <c r="B1489" s="274"/>
      <c r="C1489" s="274"/>
      <c r="D1489" s="274"/>
      <c r="E1489" s="274"/>
      <c r="F1489" s="274"/>
      <c r="G1489" s="274"/>
      <c r="H1489" s="274"/>
      <c r="I1489" s="274"/>
      <c r="J1489" s="274"/>
      <c r="K1489" s="383">
        <f t="shared" si="1049"/>
        <v>0</v>
      </c>
      <c r="L1489" s="376">
        <f t="shared" si="1050"/>
        <v>0</v>
      </c>
      <c r="M1489" s="95"/>
      <c r="O1489" s="77"/>
      <c r="P1489" s="93"/>
      <c r="Q1489" s="96"/>
      <c r="S1489" s="96"/>
      <c r="U1489" s="96"/>
      <c r="V1489" s="96"/>
      <c r="X1489" s="96"/>
      <c r="Z1489" s="96"/>
      <c r="AB1489" s="97"/>
      <c r="AC1489" s="30">
        <f t="shared" si="1051"/>
        <v>0</v>
      </c>
      <c r="AD1489" s="30">
        <f t="shared" si="1052"/>
        <v>0</v>
      </c>
      <c r="AE1489" s="30">
        <f t="shared" si="1053"/>
        <v>0</v>
      </c>
      <c r="AF1489" s="30">
        <f t="shared" si="1054"/>
        <v>0</v>
      </c>
      <c r="AG1489" s="18" t="s">
        <v>1841</v>
      </c>
      <c r="AH1489" s="17">
        <f t="shared" si="1048"/>
        <v>0</v>
      </c>
    </row>
    <row r="1490" spans="1:34" ht="25" customHeight="1" x14ac:dyDescent="0.25">
      <c r="A1490" s="119" t="s">
        <v>406</v>
      </c>
      <c r="B1490" s="274"/>
      <c r="C1490" s="274"/>
      <c r="D1490" s="274"/>
      <c r="E1490" s="274"/>
      <c r="F1490" s="274"/>
      <c r="G1490" s="274"/>
      <c r="H1490" s="274"/>
      <c r="I1490" s="274"/>
      <c r="J1490" s="274"/>
      <c r="K1490" s="383">
        <f t="shared" si="1049"/>
        <v>0</v>
      </c>
      <c r="L1490" s="376">
        <f t="shared" si="1050"/>
        <v>0</v>
      </c>
      <c r="M1490" s="95"/>
      <c r="O1490" s="77"/>
      <c r="P1490" s="93"/>
      <c r="Q1490" s="96"/>
      <c r="S1490" s="96"/>
      <c r="U1490" s="96"/>
      <c r="V1490" s="96"/>
      <c r="X1490" s="96"/>
      <c r="Z1490" s="96"/>
      <c r="AB1490" s="97"/>
      <c r="AC1490" s="30">
        <f t="shared" si="1051"/>
        <v>0</v>
      </c>
      <c r="AD1490" s="30">
        <f t="shared" si="1052"/>
        <v>0</v>
      </c>
      <c r="AE1490" s="30">
        <f t="shared" si="1053"/>
        <v>0</v>
      </c>
      <c r="AF1490" s="30">
        <f t="shared" si="1054"/>
        <v>0</v>
      </c>
      <c r="AG1490" s="18" t="s">
        <v>1842</v>
      </c>
      <c r="AH1490" s="17">
        <f t="shared" si="1048"/>
        <v>0</v>
      </c>
    </row>
    <row r="1491" spans="1:34" ht="25" customHeight="1" x14ac:dyDescent="0.25">
      <c r="A1491" s="119" t="s">
        <v>1843</v>
      </c>
      <c r="B1491" s="274"/>
      <c r="C1491" s="274"/>
      <c r="D1491" s="274"/>
      <c r="E1491" s="274"/>
      <c r="F1491" s="274"/>
      <c r="G1491" s="274"/>
      <c r="H1491" s="274"/>
      <c r="I1491" s="274"/>
      <c r="J1491" s="274"/>
      <c r="K1491" s="383">
        <f t="shared" si="1049"/>
        <v>0</v>
      </c>
      <c r="L1491" s="376">
        <f t="shared" si="1050"/>
        <v>0</v>
      </c>
      <c r="M1491" s="95"/>
      <c r="O1491" s="77"/>
      <c r="P1491" s="93"/>
      <c r="Q1491" s="96"/>
      <c r="S1491" s="96"/>
      <c r="U1491" s="96"/>
      <c r="V1491" s="96"/>
      <c r="X1491" s="96"/>
      <c r="Z1491" s="96"/>
      <c r="AB1491" s="97"/>
      <c r="AC1491" s="30">
        <f t="shared" si="1051"/>
        <v>0</v>
      </c>
      <c r="AD1491" s="30">
        <f t="shared" si="1052"/>
        <v>0</v>
      </c>
      <c r="AE1491" s="30">
        <f t="shared" si="1053"/>
        <v>0</v>
      </c>
      <c r="AF1491" s="30">
        <f t="shared" si="1054"/>
        <v>0</v>
      </c>
      <c r="AG1491" s="18" t="s">
        <v>1844</v>
      </c>
      <c r="AH1491" s="17">
        <f t="shared" si="1048"/>
        <v>0</v>
      </c>
    </row>
    <row r="1492" spans="1:34" ht="25" customHeight="1" x14ac:dyDescent="0.25">
      <c r="A1492" s="119" t="s">
        <v>1845</v>
      </c>
      <c r="B1492" s="274"/>
      <c r="C1492" s="274"/>
      <c r="D1492" s="274"/>
      <c r="E1492" s="274"/>
      <c r="F1492" s="274"/>
      <c r="G1492" s="274"/>
      <c r="H1492" s="274"/>
      <c r="I1492" s="274"/>
      <c r="J1492" s="274"/>
      <c r="K1492" s="383">
        <f t="shared" si="1049"/>
        <v>0</v>
      </c>
      <c r="L1492" s="376">
        <f t="shared" si="1050"/>
        <v>0</v>
      </c>
      <c r="M1492" s="95"/>
      <c r="O1492" s="77"/>
      <c r="P1492" s="93"/>
      <c r="Q1492" s="96"/>
      <c r="S1492" s="96"/>
      <c r="U1492" s="96"/>
      <c r="V1492" s="96"/>
      <c r="X1492" s="96"/>
      <c r="Z1492" s="96"/>
      <c r="AB1492" s="97"/>
      <c r="AC1492" s="30">
        <f t="shared" si="1051"/>
        <v>0</v>
      </c>
      <c r="AD1492" s="30">
        <f t="shared" si="1052"/>
        <v>0</v>
      </c>
      <c r="AE1492" s="30">
        <f t="shared" si="1053"/>
        <v>0</v>
      </c>
      <c r="AF1492" s="30">
        <f t="shared" si="1054"/>
        <v>0</v>
      </c>
      <c r="AG1492" s="18" t="s">
        <v>1846</v>
      </c>
      <c r="AH1492" s="17">
        <f t="shared" si="1048"/>
        <v>0</v>
      </c>
    </row>
    <row r="1493" spans="1:34" ht="25" customHeight="1" x14ac:dyDescent="0.25">
      <c r="A1493" s="119" t="s">
        <v>1702</v>
      </c>
      <c r="B1493" s="274"/>
      <c r="C1493" s="274"/>
      <c r="D1493" s="274"/>
      <c r="E1493" s="274"/>
      <c r="F1493" s="274"/>
      <c r="G1493" s="274"/>
      <c r="H1493" s="274"/>
      <c r="I1493" s="274"/>
      <c r="J1493" s="274"/>
      <c r="K1493" s="383">
        <f t="shared" si="1049"/>
        <v>0</v>
      </c>
      <c r="L1493" s="376">
        <f t="shared" si="1050"/>
        <v>0</v>
      </c>
      <c r="M1493" s="95"/>
      <c r="O1493" s="77"/>
      <c r="P1493" s="93"/>
      <c r="Q1493" s="96"/>
      <c r="S1493" s="96"/>
      <c r="U1493" s="96"/>
      <c r="V1493" s="96"/>
      <c r="X1493" s="96"/>
      <c r="Z1493" s="96"/>
      <c r="AB1493" s="97"/>
      <c r="AC1493" s="30">
        <f t="shared" si="1051"/>
        <v>0</v>
      </c>
      <c r="AD1493" s="30">
        <f t="shared" si="1052"/>
        <v>0</v>
      </c>
      <c r="AE1493" s="30">
        <f t="shared" si="1053"/>
        <v>0</v>
      </c>
      <c r="AF1493" s="30">
        <f t="shared" si="1054"/>
        <v>0</v>
      </c>
      <c r="AG1493" s="18" t="s">
        <v>1847</v>
      </c>
      <c r="AH1493" s="17">
        <f t="shared" si="1048"/>
        <v>0</v>
      </c>
    </row>
    <row r="1494" spans="1:34" ht="25" customHeight="1" x14ac:dyDescent="0.25">
      <c r="A1494" s="119" t="s">
        <v>1848</v>
      </c>
      <c r="B1494" s="274"/>
      <c r="C1494" s="274"/>
      <c r="D1494" s="274"/>
      <c r="E1494" s="274"/>
      <c r="F1494" s="274"/>
      <c r="G1494" s="274"/>
      <c r="H1494" s="274"/>
      <c r="I1494" s="274"/>
      <c r="J1494" s="274"/>
      <c r="K1494" s="383">
        <f t="shared" si="1049"/>
        <v>0</v>
      </c>
      <c r="L1494" s="376">
        <f t="shared" si="1050"/>
        <v>0</v>
      </c>
      <c r="M1494" s="95"/>
      <c r="O1494" s="77"/>
      <c r="P1494" s="93"/>
      <c r="Q1494" s="96"/>
      <c r="S1494" s="96"/>
      <c r="U1494" s="96"/>
      <c r="V1494" s="96"/>
      <c r="X1494" s="96"/>
      <c r="Z1494" s="96"/>
      <c r="AB1494" s="97"/>
      <c r="AC1494" s="30">
        <f t="shared" si="1051"/>
        <v>0</v>
      </c>
      <c r="AD1494" s="30">
        <f t="shared" si="1052"/>
        <v>0</v>
      </c>
      <c r="AE1494" s="30">
        <f t="shared" si="1053"/>
        <v>0</v>
      </c>
      <c r="AF1494" s="30">
        <f t="shared" si="1054"/>
        <v>0</v>
      </c>
      <c r="AG1494" s="18" t="s">
        <v>1849</v>
      </c>
      <c r="AH1494" s="17">
        <f t="shared" si="1048"/>
        <v>0</v>
      </c>
    </row>
    <row r="1495" spans="1:34" ht="25" customHeight="1" x14ac:dyDescent="0.25">
      <c r="A1495" s="119" t="s">
        <v>1850</v>
      </c>
      <c r="B1495" s="274"/>
      <c r="C1495" s="274"/>
      <c r="D1495" s="274"/>
      <c r="E1495" s="274"/>
      <c r="F1495" s="274"/>
      <c r="G1495" s="274"/>
      <c r="H1495" s="274"/>
      <c r="I1495" s="274"/>
      <c r="J1495" s="274"/>
      <c r="K1495" s="383">
        <f t="shared" si="1049"/>
        <v>0</v>
      </c>
      <c r="L1495" s="376">
        <f t="shared" si="1050"/>
        <v>0</v>
      </c>
      <c r="M1495" s="95"/>
      <c r="O1495" s="77"/>
      <c r="P1495" s="93"/>
      <c r="Q1495" s="96"/>
      <c r="S1495" s="96"/>
      <c r="U1495" s="96"/>
      <c r="V1495" s="96"/>
      <c r="X1495" s="96"/>
      <c r="Z1495" s="96"/>
      <c r="AB1495" s="97"/>
      <c r="AC1495" s="30">
        <f t="shared" si="1051"/>
        <v>0</v>
      </c>
      <c r="AD1495" s="30">
        <f t="shared" si="1052"/>
        <v>0</v>
      </c>
      <c r="AE1495" s="30">
        <f t="shared" si="1053"/>
        <v>0</v>
      </c>
      <c r="AF1495" s="30">
        <f t="shared" si="1054"/>
        <v>0</v>
      </c>
      <c r="AG1495" s="18" t="s">
        <v>1851</v>
      </c>
      <c r="AH1495" s="17">
        <f t="shared" si="1048"/>
        <v>0</v>
      </c>
    </row>
    <row r="1496" spans="1:34" ht="25" customHeight="1" x14ac:dyDescent="0.25">
      <c r="A1496" s="248">
        <v>0</v>
      </c>
      <c r="B1496" s="238"/>
      <c r="C1496" s="239"/>
      <c r="D1496" s="266"/>
      <c r="E1496" s="266"/>
      <c r="F1496" s="266"/>
      <c r="G1496" s="266"/>
      <c r="H1496" s="266"/>
      <c r="I1496" s="266"/>
      <c r="J1496" s="266"/>
      <c r="K1496" s="357">
        <f t="shared" si="1049"/>
        <v>0</v>
      </c>
      <c r="L1496" s="376">
        <f t="shared" si="1050"/>
        <v>0</v>
      </c>
      <c r="M1496" s="95"/>
      <c r="O1496" s="77"/>
      <c r="P1496" s="93"/>
      <c r="Q1496" s="96"/>
      <c r="S1496" s="96"/>
      <c r="U1496" s="96"/>
      <c r="V1496" s="96"/>
      <c r="X1496" s="96"/>
      <c r="Z1496" s="96"/>
      <c r="AB1496" s="97"/>
      <c r="AC1496" s="30">
        <f t="shared" si="1051"/>
        <v>0</v>
      </c>
      <c r="AD1496" s="30">
        <f t="shared" si="1052"/>
        <v>0</v>
      </c>
      <c r="AE1496" s="30">
        <f t="shared" si="1053"/>
        <v>0</v>
      </c>
      <c r="AF1496" s="30">
        <f t="shared" si="1054"/>
        <v>0</v>
      </c>
      <c r="AG1496" s="18">
        <v>0</v>
      </c>
      <c r="AH1496" s="17">
        <f t="shared" si="1048"/>
        <v>0</v>
      </c>
    </row>
    <row r="1497" spans="1:34" ht="25" customHeight="1" x14ac:dyDescent="0.25">
      <c r="A1497" s="248">
        <v>0</v>
      </c>
      <c r="B1497" s="238"/>
      <c r="C1497" s="239"/>
      <c r="D1497" s="266"/>
      <c r="E1497" s="266"/>
      <c r="F1497" s="266"/>
      <c r="G1497" s="266"/>
      <c r="H1497" s="266"/>
      <c r="I1497" s="266"/>
      <c r="J1497" s="266"/>
      <c r="K1497" s="357">
        <f t="shared" si="1049"/>
        <v>0</v>
      </c>
      <c r="L1497" s="376">
        <f t="shared" si="1050"/>
        <v>0</v>
      </c>
      <c r="M1497" s="95"/>
      <c r="O1497" s="77"/>
      <c r="P1497" s="93"/>
      <c r="Q1497" s="96"/>
      <c r="S1497" s="96"/>
      <c r="U1497" s="96"/>
      <c r="V1497" s="96"/>
      <c r="X1497" s="96"/>
      <c r="Z1497" s="96"/>
      <c r="AB1497" s="97"/>
      <c r="AC1497" s="30">
        <f t="shared" si="1051"/>
        <v>0</v>
      </c>
      <c r="AD1497" s="30">
        <f t="shared" si="1052"/>
        <v>0</v>
      </c>
      <c r="AE1497" s="30">
        <f t="shared" si="1053"/>
        <v>0</v>
      </c>
      <c r="AF1497" s="30">
        <f t="shared" si="1054"/>
        <v>0</v>
      </c>
      <c r="AG1497" s="18">
        <v>0</v>
      </c>
      <c r="AH1497" s="17">
        <f t="shared" si="1048"/>
        <v>0</v>
      </c>
    </row>
    <row r="1498" spans="1:34" ht="25" customHeight="1" x14ac:dyDescent="0.25">
      <c r="A1498" s="248">
        <v>0</v>
      </c>
      <c r="B1498" s="240"/>
      <c r="C1498" s="241"/>
      <c r="D1498" s="263"/>
      <c r="E1498" s="263"/>
      <c r="F1498" s="263"/>
      <c r="G1498" s="263"/>
      <c r="H1498" s="263"/>
      <c r="I1498" s="263"/>
      <c r="J1498" s="263"/>
      <c r="K1498" s="363">
        <f t="shared" si="1049"/>
        <v>0</v>
      </c>
      <c r="L1498" s="376">
        <f t="shared" si="1050"/>
        <v>0</v>
      </c>
      <c r="M1498" s="95"/>
      <c r="O1498" s="77"/>
      <c r="P1498" s="93"/>
      <c r="Q1498" s="96"/>
      <c r="S1498" s="96"/>
      <c r="U1498" s="96"/>
      <c r="V1498" s="96"/>
      <c r="X1498" s="96"/>
      <c r="Z1498" s="96"/>
      <c r="AB1498" s="97"/>
      <c r="AC1498" s="30">
        <f t="shared" si="1051"/>
        <v>0</v>
      </c>
      <c r="AD1498" s="30">
        <f t="shared" si="1052"/>
        <v>0</v>
      </c>
      <c r="AE1498" s="30">
        <f t="shared" si="1053"/>
        <v>0</v>
      </c>
      <c r="AF1498" s="30">
        <f t="shared" si="1054"/>
        <v>0</v>
      </c>
      <c r="AG1498" s="18">
        <v>0</v>
      </c>
      <c r="AH1498" s="17">
        <f t="shared" si="1048"/>
        <v>0</v>
      </c>
    </row>
    <row r="1499" spans="1:34" ht="25" customHeight="1" thickBot="1" x14ac:dyDescent="0.3">
      <c r="A1499" s="249"/>
      <c r="B1499" s="250"/>
      <c r="C1499" s="251"/>
      <c r="D1499" s="264"/>
      <c r="E1499" s="264"/>
      <c r="F1499" s="264"/>
      <c r="G1499" s="264"/>
      <c r="H1499" s="264"/>
      <c r="I1499" s="264"/>
      <c r="J1499" s="264"/>
      <c r="K1499" s="379"/>
      <c r="L1499" s="378"/>
      <c r="M1499" s="101"/>
      <c r="N1499" s="102"/>
      <c r="O1499" s="77"/>
      <c r="P1499" s="99"/>
      <c r="Q1499" s="103"/>
      <c r="R1499" s="104"/>
      <c r="S1499" s="103"/>
      <c r="T1499" s="104"/>
      <c r="U1499" s="103"/>
      <c r="V1499" s="103"/>
      <c r="W1499" s="104"/>
      <c r="X1499" s="103"/>
      <c r="Y1499" s="104"/>
      <c r="Z1499" s="103"/>
      <c r="AA1499" s="104"/>
      <c r="AB1499" s="105"/>
      <c r="AC1499" s="33"/>
      <c r="AD1499" s="33"/>
      <c r="AE1499" s="33"/>
      <c r="AF1499" s="33"/>
      <c r="AG1499" s="80"/>
      <c r="AH1499" s="17">
        <f t="shared" si="1048"/>
        <v>0</v>
      </c>
    </row>
    <row r="1500" spans="1:34" ht="40" customHeight="1" x14ac:dyDescent="0.25">
      <c r="A1500" s="233" t="s">
        <v>1852</v>
      </c>
      <c r="B1500" s="231"/>
      <c r="C1500" s="234"/>
      <c r="D1500" s="245"/>
      <c r="E1500" s="245"/>
      <c r="F1500" s="245"/>
      <c r="G1500" s="245"/>
      <c r="H1500" s="245"/>
      <c r="I1500" s="245"/>
      <c r="J1500" s="245"/>
      <c r="K1500" s="363"/>
      <c r="L1500" s="376"/>
      <c r="M1500" s="95"/>
      <c r="O1500" s="77"/>
      <c r="P1500" s="106"/>
      <c r="Q1500" s="96"/>
      <c r="S1500" s="96"/>
      <c r="U1500" s="96"/>
      <c r="V1500" s="96"/>
      <c r="X1500" s="96"/>
      <c r="Z1500" s="96"/>
      <c r="AB1500" s="97"/>
      <c r="AC1500" s="30"/>
      <c r="AD1500" s="30"/>
      <c r="AE1500" s="30"/>
      <c r="AF1500" s="30"/>
      <c r="AH1500" s="17">
        <f>IF($L$1501=0,0,1)</f>
        <v>0</v>
      </c>
    </row>
    <row r="1501" spans="1:34" ht="25" customHeight="1" x14ac:dyDescent="0.25">
      <c r="A1501" s="119" t="s">
        <v>188</v>
      </c>
      <c r="B1501" s="240"/>
      <c r="C1501" s="240"/>
      <c r="D1501" s="240"/>
      <c r="E1501" s="240"/>
      <c r="F1501" s="240"/>
      <c r="G1501" s="240"/>
      <c r="H1501" s="240"/>
      <c r="I1501" s="240"/>
      <c r="J1501" s="240"/>
      <c r="K1501" s="366">
        <f t="shared" ref="K1501:K1506" si="1056">D1501+E1501+F1501+H1501+J1501</f>
        <v>0</v>
      </c>
      <c r="L1501" s="376">
        <f t="shared" ref="L1501:L1506" si="1057">G1501+I1501+K1501</f>
        <v>0</v>
      </c>
      <c r="M1501" s="95"/>
      <c r="O1501" s="77">
        <f>IF(L1501&gt;1,1,0)</f>
        <v>0</v>
      </c>
      <c r="P1501" s="93"/>
      <c r="Q1501" s="96"/>
      <c r="S1501" s="96"/>
      <c r="U1501" s="96"/>
      <c r="V1501" s="96"/>
      <c r="X1501" s="96"/>
      <c r="Z1501" s="96"/>
      <c r="AB1501" s="97"/>
      <c r="AC1501" s="30">
        <f t="shared" ref="AC1501:AC1506" si="1058">Q1501</f>
        <v>0</v>
      </c>
      <c r="AD1501" s="30">
        <f t="shared" ref="AD1501:AD1506" si="1059">D1501+E1501+F1501+H1501+J1501</f>
        <v>0</v>
      </c>
      <c r="AE1501" s="30">
        <f t="shared" ref="AE1501:AE1506" si="1060">G1501</f>
        <v>0</v>
      </c>
      <c r="AF1501" s="30">
        <f t="shared" ref="AF1501:AF1506" si="1061">AC1501+AD1501+AE1501</f>
        <v>0</v>
      </c>
      <c r="AG1501" s="18" t="s">
        <v>1853</v>
      </c>
      <c r="AH1501" s="17">
        <f>IF($L$1501=0,0,1)</f>
        <v>0</v>
      </c>
    </row>
    <row r="1502" spans="1:34" ht="25" customHeight="1" x14ac:dyDescent="0.25">
      <c r="A1502" s="370" t="s">
        <v>1854</v>
      </c>
      <c r="B1502" s="366">
        <f t="shared" ref="B1502:J1502" si="1062">B1501</f>
        <v>0</v>
      </c>
      <c r="C1502" s="366">
        <f t="shared" si="1062"/>
        <v>0</v>
      </c>
      <c r="D1502" s="366">
        <f t="shared" si="1062"/>
        <v>0</v>
      </c>
      <c r="E1502" s="366">
        <f t="shared" si="1062"/>
        <v>0</v>
      </c>
      <c r="F1502" s="366">
        <f t="shared" si="1062"/>
        <v>0</v>
      </c>
      <c r="G1502" s="366">
        <f t="shared" si="1062"/>
        <v>0</v>
      </c>
      <c r="H1502" s="366">
        <f t="shared" si="1062"/>
        <v>0</v>
      </c>
      <c r="I1502" s="366">
        <f t="shared" si="1062"/>
        <v>0</v>
      </c>
      <c r="J1502" s="366">
        <f t="shared" si="1062"/>
        <v>0</v>
      </c>
      <c r="K1502" s="366">
        <f t="shared" si="1056"/>
        <v>0</v>
      </c>
      <c r="L1502" s="376">
        <f t="shared" si="1057"/>
        <v>0</v>
      </c>
      <c r="M1502" s="95"/>
      <c r="O1502" s="77"/>
      <c r="P1502" s="93"/>
      <c r="Q1502" s="96"/>
      <c r="S1502" s="96"/>
      <c r="U1502" s="96"/>
      <c r="V1502" s="96"/>
      <c r="X1502" s="96"/>
      <c r="Z1502" s="96"/>
      <c r="AB1502" s="97"/>
      <c r="AC1502" s="30">
        <f t="shared" si="1058"/>
        <v>0</v>
      </c>
      <c r="AD1502" s="30">
        <f t="shared" si="1059"/>
        <v>0</v>
      </c>
      <c r="AE1502" s="30">
        <f t="shared" si="1060"/>
        <v>0</v>
      </c>
      <c r="AF1502" s="30">
        <f t="shared" si="1061"/>
        <v>0</v>
      </c>
      <c r="AG1502" s="18" t="s">
        <v>1855</v>
      </c>
      <c r="AH1502" s="17">
        <f t="shared" ref="AH1502:AH1507" si="1063">IF($L$1501=0,0,1)</f>
        <v>0</v>
      </c>
    </row>
    <row r="1503" spans="1:34" ht="25" customHeight="1" x14ac:dyDescent="0.25">
      <c r="A1503" s="119" t="s">
        <v>1856</v>
      </c>
      <c r="B1503" s="240"/>
      <c r="C1503" s="240"/>
      <c r="D1503" s="240"/>
      <c r="E1503" s="240"/>
      <c r="F1503" s="240"/>
      <c r="G1503" s="240"/>
      <c r="H1503" s="240"/>
      <c r="I1503" s="240"/>
      <c r="J1503" s="240"/>
      <c r="K1503" s="366">
        <f t="shared" si="1056"/>
        <v>0</v>
      </c>
      <c r="L1503" s="376">
        <f t="shared" si="1057"/>
        <v>0</v>
      </c>
      <c r="M1503" s="95"/>
      <c r="O1503" s="77"/>
      <c r="P1503" s="93"/>
      <c r="Q1503" s="96"/>
      <c r="S1503" s="96"/>
      <c r="U1503" s="96"/>
      <c r="V1503" s="96"/>
      <c r="X1503" s="96"/>
      <c r="Z1503" s="96"/>
      <c r="AB1503" s="97"/>
      <c r="AC1503" s="30">
        <f t="shared" si="1058"/>
        <v>0</v>
      </c>
      <c r="AD1503" s="30">
        <f t="shared" si="1059"/>
        <v>0</v>
      </c>
      <c r="AE1503" s="30">
        <f t="shared" si="1060"/>
        <v>0</v>
      </c>
      <c r="AF1503" s="30">
        <f t="shared" si="1061"/>
        <v>0</v>
      </c>
      <c r="AG1503" s="18" t="s">
        <v>1857</v>
      </c>
      <c r="AH1503" s="17">
        <f t="shared" si="1063"/>
        <v>0</v>
      </c>
    </row>
    <row r="1504" spans="1:34" ht="25" customHeight="1" x14ac:dyDescent="0.25">
      <c r="A1504" s="248">
        <v>0</v>
      </c>
      <c r="B1504" s="240"/>
      <c r="C1504" s="241"/>
      <c r="D1504" s="263"/>
      <c r="E1504" s="263"/>
      <c r="F1504" s="263"/>
      <c r="G1504" s="263"/>
      <c r="H1504" s="263"/>
      <c r="I1504" s="263"/>
      <c r="J1504" s="263"/>
      <c r="K1504" s="363">
        <f t="shared" si="1056"/>
        <v>0</v>
      </c>
      <c r="L1504" s="376">
        <f t="shared" si="1057"/>
        <v>0</v>
      </c>
      <c r="M1504" s="95"/>
      <c r="O1504" s="77"/>
      <c r="P1504" s="93"/>
      <c r="Q1504" s="96"/>
      <c r="S1504" s="96"/>
      <c r="U1504" s="96"/>
      <c r="V1504" s="96"/>
      <c r="X1504" s="96"/>
      <c r="Z1504" s="96"/>
      <c r="AB1504" s="97"/>
      <c r="AC1504" s="30">
        <f t="shared" si="1058"/>
        <v>0</v>
      </c>
      <c r="AD1504" s="30">
        <f t="shared" si="1059"/>
        <v>0</v>
      </c>
      <c r="AE1504" s="30">
        <f t="shared" si="1060"/>
        <v>0</v>
      </c>
      <c r="AF1504" s="30">
        <f t="shared" si="1061"/>
        <v>0</v>
      </c>
      <c r="AG1504" s="18">
        <v>0</v>
      </c>
      <c r="AH1504" s="17">
        <f t="shared" si="1063"/>
        <v>0</v>
      </c>
    </row>
    <row r="1505" spans="1:34" ht="25" customHeight="1" x14ac:dyDescent="0.25">
      <c r="A1505" s="248">
        <v>0</v>
      </c>
      <c r="B1505" s="240"/>
      <c r="C1505" s="241"/>
      <c r="D1505" s="263"/>
      <c r="E1505" s="263"/>
      <c r="F1505" s="263"/>
      <c r="G1505" s="263"/>
      <c r="H1505" s="263"/>
      <c r="I1505" s="263"/>
      <c r="J1505" s="263"/>
      <c r="K1505" s="363">
        <f t="shared" si="1056"/>
        <v>0</v>
      </c>
      <c r="L1505" s="376">
        <f t="shared" si="1057"/>
        <v>0</v>
      </c>
      <c r="M1505" s="95"/>
      <c r="O1505" s="77"/>
      <c r="P1505" s="93"/>
      <c r="Q1505" s="96"/>
      <c r="S1505" s="96"/>
      <c r="U1505" s="96"/>
      <c r="V1505" s="96"/>
      <c r="X1505" s="96"/>
      <c r="Z1505" s="96"/>
      <c r="AB1505" s="97"/>
      <c r="AC1505" s="30">
        <f t="shared" si="1058"/>
        <v>0</v>
      </c>
      <c r="AD1505" s="30">
        <f t="shared" si="1059"/>
        <v>0</v>
      </c>
      <c r="AE1505" s="30">
        <f t="shared" si="1060"/>
        <v>0</v>
      </c>
      <c r="AF1505" s="30">
        <f t="shared" si="1061"/>
        <v>0</v>
      </c>
      <c r="AG1505" s="18">
        <v>0</v>
      </c>
      <c r="AH1505" s="17">
        <f t="shared" si="1063"/>
        <v>0</v>
      </c>
    </row>
    <row r="1506" spans="1:34" ht="25" customHeight="1" x14ac:dyDescent="0.25">
      <c r="A1506" s="248">
        <v>0</v>
      </c>
      <c r="B1506" s="240"/>
      <c r="C1506" s="241"/>
      <c r="D1506" s="263"/>
      <c r="E1506" s="263"/>
      <c r="F1506" s="263"/>
      <c r="G1506" s="263"/>
      <c r="H1506" s="263"/>
      <c r="I1506" s="263"/>
      <c r="J1506" s="263"/>
      <c r="K1506" s="363">
        <f t="shared" si="1056"/>
        <v>0</v>
      </c>
      <c r="L1506" s="376">
        <f t="shared" si="1057"/>
        <v>0</v>
      </c>
      <c r="M1506" s="95"/>
      <c r="O1506" s="77"/>
      <c r="P1506" s="93"/>
      <c r="Q1506" s="96"/>
      <c r="S1506" s="96"/>
      <c r="U1506" s="96"/>
      <c r="V1506" s="96"/>
      <c r="X1506" s="96"/>
      <c r="Z1506" s="96"/>
      <c r="AB1506" s="97"/>
      <c r="AC1506" s="30">
        <f t="shared" si="1058"/>
        <v>0</v>
      </c>
      <c r="AD1506" s="30">
        <f t="shared" si="1059"/>
        <v>0</v>
      </c>
      <c r="AE1506" s="30">
        <f t="shared" si="1060"/>
        <v>0</v>
      </c>
      <c r="AF1506" s="30">
        <f t="shared" si="1061"/>
        <v>0</v>
      </c>
      <c r="AG1506" s="18">
        <v>0</v>
      </c>
      <c r="AH1506" s="17">
        <f t="shared" si="1063"/>
        <v>0</v>
      </c>
    </row>
    <row r="1507" spans="1:34" ht="25" customHeight="1" thickBot="1" x14ac:dyDescent="0.3">
      <c r="A1507" s="249"/>
      <c r="B1507" s="250"/>
      <c r="C1507" s="251"/>
      <c r="D1507" s="264"/>
      <c r="E1507" s="264"/>
      <c r="F1507" s="264"/>
      <c r="G1507" s="264"/>
      <c r="H1507" s="264"/>
      <c r="I1507" s="264"/>
      <c r="J1507" s="264"/>
      <c r="K1507" s="379"/>
      <c r="L1507" s="378"/>
      <c r="M1507" s="101"/>
      <c r="N1507" s="102"/>
      <c r="O1507" s="77"/>
      <c r="P1507" s="99"/>
      <c r="Q1507" s="103"/>
      <c r="R1507" s="104"/>
      <c r="S1507" s="103"/>
      <c r="T1507" s="104"/>
      <c r="U1507" s="103"/>
      <c r="V1507" s="103"/>
      <c r="W1507" s="104"/>
      <c r="X1507" s="103"/>
      <c r="Y1507" s="104"/>
      <c r="Z1507" s="103"/>
      <c r="AA1507" s="104"/>
      <c r="AB1507" s="105"/>
      <c r="AC1507" s="33"/>
      <c r="AD1507" s="33"/>
      <c r="AE1507" s="33"/>
      <c r="AF1507" s="33"/>
      <c r="AG1507" s="80"/>
      <c r="AH1507" s="17">
        <f t="shared" si="1063"/>
        <v>0</v>
      </c>
    </row>
    <row r="1508" spans="1:34" ht="40" customHeight="1" x14ac:dyDescent="0.25">
      <c r="A1508" s="233" t="s">
        <v>1858</v>
      </c>
      <c r="B1508" s="231"/>
      <c r="C1508" s="234"/>
      <c r="D1508" s="245"/>
      <c r="E1508" s="245"/>
      <c r="F1508" s="245"/>
      <c r="G1508" s="245"/>
      <c r="H1508" s="245"/>
      <c r="I1508" s="245"/>
      <c r="J1508" s="245"/>
      <c r="K1508" s="363"/>
      <c r="L1508" s="376"/>
      <c r="M1508" s="95"/>
      <c r="O1508" s="77"/>
      <c r="P1508" s="106"/>
      <c r="Q1508" s="96"/>
      <c r="S1508" s="96"/>
      <c r="U1508" s="96"/>
      <c r="V1508" s="96"/>
      <c r="X1508" s="96"/>
      <c r="Z1508" s="96"/>
      <c r="AB1508" s="97"/>
      <c r="AC1508" s="30"/>
      <c r="AD1508" s="30"/>
      <c r="AE1508" s="30"/>
      <c r="AF1508" s="30"/>
      <c r="AH1508" s="17">
        <f>IF($L$1509=0,0,1)</f>
        <v>0</v>
      </c>
    </row>
    <row r="1509" spans="1:34" ht="25" customHeight="1" x14ac:dyDescent="0.25">
      <c r="A1509" s="119" t="s">
        <v>188</v>
      </c>
      <c r="B1509" s="240"/>
      <c r="C1509" s="240"/>
      <c r="D1509" s="240"/>
      <c r="E1509" s="240"/>
      <c r="F1509" s="240"/>
      <c r="G1509" s="240"/>
      <c r="H1509" s="240"/>
      <c r="I1509" s="240"/>
      <c r="J1509" s="240"/>
      <c r="K1509" s="366">
        <f t="shared" ref="K1509:K1517" si="1064">D1509+E1509+F1509+H1509+J1509</f>
        <v>0</v>
      </c>
      <c r="L1509" s="376">
        <f t="shared" ref="L1509:L1517" si="1065">G1509+I1509+K1509</f>
        <v>0</v>
      </c>
      <c r="M1509" s="95"/>
      <c r="O1509" s="77">
        <f>IF(L1509&gt;1,1,0)</f>
        <v>0</v>
      </c>
      <c r="P1509" s="93"/>
      <c r="Q1509" s="96"/>
      <c r="S1509" s="96"/>
      <c r="U1509" s="96"/>
      <c r="V1509" s="96"/>
      <c r="X1509" s="96"/>
      <c r="Z1509" s="96"/>
      <c r="AB1509" s="97"/>
      <c r="AC1509" s="30">
        <f t="shared" ref="AC1509:AC1517" si="1066">Q1509</f>
        <v>0</v>
      </c>
      <c r="AD1509" s="30">
        <f t="shared" ref="AD1509:AD1517" si="1067">D1509+E1509+F1509+H1509+J1509</f>
        <v>0</v>
      </c>
      <c r="AE1509" s="30">
        <f t="shared" ref="AE1509:AE1517" si="1068">G1509</f>
        <v>0</v>
      </c>
      <c r="AF1509" s="30">
        <f t="shared" ref="AF1509:AF1517" si="1069">AC1509+AD1509+AE1509</f>
        <v>0</v>
      </c>
      <c r="AG1509" s="18" t="s">
        <v>1859</v>
      </c>
      <c r="AH1509" s="17">
        <f>IF($L$1509=0,0,1)</f>
        <v>0</v>
      </c>
    </row>
    <row r="1510" spans="1:34" ht="25" customHeight="1" x14ac:dyDescent="0.25">
      <c r="A1510" s="370" t="s">
        <v>1860</v>
      </c>
      <c r="B1510" s="366">
        <f t="shared" ref="B1510:J1510" si="1070">B1509</f>
        <v>0</v>
      </c>
      <c r="C1510" s="366">
        <f t="shared" si="1070"/>
        <v>0</v>
      </c>
      <c r="D1510" s="366">
        <f t="shared" si="1070"/>
        <v>0</v>
      </c>
      <c r="E1510" s="366">
        <f t="shared" si="1070"/>
        <v>0</v>
      </c>
      <c r="F1510" s="366">
        <f t="shared" si="1070"/>
        <v>0</v>
      </c>
      <c r="G1510" s="366">
        <f t="shared" si="1070"/>
        <v>0</v>
      </c>
      <c r="H1510" s="366">
        <f t="shared" si="1070"/>
        <v>0</v>
      </c>
      <c r="I1510" s="366">
        <f t="shared" si="1070"/>
        <v>0</v>
      </c>
      <c r="J1510" s="366">
        <f t="shared" si="1070"/>
        <v>0</v>
      </c>
      <c r="K1510" s="366">
        <f t="shared" si="1064"/>
        <v>0</v>
      </c>
      <c r="L1510" s="376">
        <f t="shared" si="1065"/>
        <v>0</v>
      </c>
      <c r="M1510" s="95"/>
      <c r="O1510" s="77"/>
      <c r="P1510" s="93"/>
      <c r="Q1510" s="96"/>
      <c r="S1510" s="96"/>
      <c r="U1510" s="96"/>
      <c r="V1510" s="96"/>
      <c r="X1510" s="96"/>
      <c r="Z1510" s="96"/>
      <c r="AB1510" s="97"/>
      <c r="AC1510" s="30">
        <f t="shared" si="1066"/>
        <v>0</v>
      </c>
      <c r="AD1510" s="30">
        <f t="shared" si="1067"/>
        <v>0</v>
      </c>
      <c r="AE1510" s="30">
        <f t="shared" si="1068"/>
        <v>0</v>
      </c>
      <c r="AF1510" s="30">
        <f t="shared" si="1069"/>
        <v>0</v>
      </c>
      <c r="AG1510" s="18" t="s">
        <v>1861</v>
      </c>
      <c r="AH1510" s="17">
        <f t="shared" ref="AH1510:AH1520" si="1071">IF($L$1509=0,0,1)</f>
        <v>0</v>
      </c>
    </row>
    <row r="1511" spans="1:34" ht="25" customHeight="1" x14ac:dyDescent="0.25">
      <c r="A1511" s="119" t="s">
        <v>1862</v>
      </c>
      <c r="B1511" s="240"/>
      <c r="C1511" s="240"/>
      <c r="D1511" s="240"/>
      <c r="E1511" s="240"/>
      <c r="F1511" s="240"/>
      <c r="G1511" s="240"/>
      <c r="H1511" s="240"/>
      <c r="I1511" s="240"/>
      <c r="J1511" s="240"/>
      <c r="K1511" s="366">
        <f t="shared" si="1064"/>
        <v>0</v>
      </c>
      <c r="L1511" s="376">
        <f t="shared" si="1065"/>
        <v>0</v>
      </c>
      <c r="M1511" s="95"/>
      <c r="O1511" s="77"/>
      <c r="P1511" s="93"/>
      <c r="Q1511" s="96"/>
      <c r="S1511" s="96"/>
      <c r="U1511" s="96"/>
      <c r="V1511" s="96"/>
      <c r="X1511" s="96"/>
      <c r="Z1511" s="96"/>
      <c r="AB1511" s="97"/>
      <c r="AC1511" s="30">
        <f t="shared" si="1066"/>
        <v>0</v>
      </c>
      <c r="AD1511" s="30">
        <f t="shared" si="1067"/>
        <v>0</v>
      </c>
      <c r="AE1511" s="30">
        <f t="shared" si="1068"/>
        <v>0</v>
      </c>
      <c r="AF1511" s="30">
        <f t="shared" si="1069"/>
        <v>0</v>
      </c>
      <c r="AG1511" s="18" t="s">
        <v>1863</v>
      </c>
      <c r="AH1511" s="17">
        <f t="shared" si="1071"/>
        <v>0</v>
      </c>
    </row>
    <row r="1512" spans="1:34" ht="25" customHeight="1" x14ac:dyDescent="0.25">
      <c r="A1512" s="260" t="s">
        <v>1839</v>
      </c>
      <c r="B1512" s="240"/>
      <c r="C1512" s="240"/>
      <c r="D1512" s="240"/>
      <c r="E1512" s="240"/>
      <c r="F1512" s="240"/>
      <c r="G1512" s="240"/>
      <c r="H1512" s="240"/>
      <c r="I1512" s="240"/>
      <c r="J1512" s="240"/>
      <c r="K1512" s="366">
        <f t="shared" si="1064"/>
        <v>0</v>
      </c>
      <c r="L1512" s="376">
        <f t="shared" si="1065"/>
        <v>0</v>
      </c>
      <c r="M1512" s="95"/>
      <c r="O1512" s="77"/>
      <c r="P1512" s="120"/>
      <c r="Q1512" s="96"/>
      <c r="S1512" s="96"/>
      <c r="U1512" s="96"/>
      <c r="V1512" s="96"/>
      <c r="X1512" s="96"/>
      <c r="Z1512" s="96"/>
      <c r="AB1512" s="97"/>
      <c r="AC1512" s="30">
        <f t="shared" si="1066"/>
        <v>0</v>
      </c>
      <c r="AD1512" s="30">
        <f t="shared" si="1067"/>
        <v>0</v>
      </c>
      <c r="AE1512" s="30">
        <f t="shared" si="1068"/>
        <v>0</v>
      </c>
      <c r="AF1512" s="30">
        <f t="shared" si="1069"/>
        <v>0</v>
      </c>
      <c r="AG1512" s="18" t="s">
        <v>1864</v>
      </c>
      <c r="AH1512" s="17">
        <f t="shared" si="1071"/>
        <v>0</v>
      </c>
    </row>
    <row r="1513" spans="1:34" ht="25" customHeight="1" x14ac:dyDescent="0.25">
      <c r="A1513" s="260" t="s">
        <v>406</v>
      </c>
      <c r="B1513" s="240"/>
      <c r="C1513" s="240"/>
      <c r="D1513" s="240"/>
      <c r="E1513" s="240"/>
      <c r="F1513" s="240"/>
      <c r="G1513" s="240"/>
      <c r="H1513" s="240"/>
      <c r="I1513" s="240"/>
      <c r="J1513" s="240"/>
      <c r="K1513" s="366">
        <f t="shared" si="1064"/>
        <v>0</v>
      </c>
      <c r="L1513" s="376">
        <f t="shared" si="1065"/>
        <v>0</v>
      </c>
      <c r="M1513" s="95"/>
      <c r="O1513" s="77"/>
      <c r="P1513" s="120"/>
      <c r="Q1513" s="96"/>
      <c r="S1513" s="96"/>
      <c r="U1513" s="96"/>
      <c r="V1513" s="96"/>
      <c r="X1513" s="96"/>
      <c r="Z1513" s="96"/>
      <c r="AB1513" s="97"/>
      <c r="AC1513" s="30">
        <f t="shared" si="1066"/>
        <v>0</v>
      </c>
      <c r="AD1513" s="30">
        <f t="shared" si="1067"/>
        <v>0</v>
      </c>
      <c r="AE1513" s="30">
        <f t="shared" si="1068"/>
        <v>0</v>
      </c>
      <c r="AF1513" s="30">
        <f t="shared" si="1069"/>
        <v>0</v>
      </c>
      <c r="AG1513" s="18" t="s">
        <v>1865</v>
      </c>
      <c r="AH1513" s="17">
        <f t="shared" si="1071"/>
        <v>0</v>
      </c>
    </row>
    <row r="1514" spans="1:34" ht="25" customHeight="1" x14ac:dyDescent="0.25">
      <c r="A1514" s="260" t="s">
        <v>1866</v>
      </c>
      <c r="B1514" s="240"/>
      <c r="C1514" s="240"/>
      <c r="D1514" s="240"/>
      <c r="E1514" s="240"/>
      <c r="F1514" s="240"/>
      <c r="G1514" s="240"/>
      <c r="H1514" s="240"/>
      <c r="I1514" s="240"/>
      <c r="J1514" s="240"/>
      <c r="K1514" s="366">
        <f t="shared" si="1064"/>
        <v>0</v>
      </c>
      <c r="L1514" s="376">
        <f t="shared" si="1065"/>
        <v>0</v>
      </c>
      <c r="M1514" s="95"/>
      <c r="O1514" s="77"/>
      <c r="P1514" s="120"/>
      <c r="Q1514" s="96"/>
      <c r="S1514" s="96"/>
      <c r="U1514" s="96"/>
      <c r="V1514" s="96"/>
      <c r="X1514" s="96"/>
      <c r="Z1514" s="96"/>
      <c r="AB1514" s="97"/>
      <c r="AC1514" s="30">
        <f t="shared" si="1066"/>
        <v>0</v>
      </c>
      <c r="AD1514" s="30">
        <f t="shared" si="1067"/>
        <v>0</v>
      </c>
      <c r="AE1514" s="30">
        <f t="shared" si="1068"/>
        <v>0</v>
      </c>
      <c r="AF1514" s="30">
        <f t="shared" si="1069"/>
        <v>0</v>
      </c>
      <c r="AG1514" s="18" t="s">
        <v>1867</v>
      </c>
      <c r="AH1514" s="17">
        <f t="shared" si="1071"/>
        <v>0</v>
      </c>
    </row>
    <row r="1515" spans="1:34" ht="25" customHeight="1" x14ac:dyDescent="0.25">
      <c r="A1515" s="261">
        <v>0</v>
      </c>
      <c r="B1515" s="240"/>
      <c r="C1515" s="241"/>
      <c r="D1515" s="263"/>
      <c r="E1515" s="263"/>
      <c r="F1515" s="263"/>
      <c r="G1515" s="263"/>
      <c r="H1515" s="263"/>
      <c r="I1515" s="263"/>
      <c r="J1515" s="263"/>
      <c r="K1515" s="363">
        <f t="shared" si="1064"/>
        <v>0</v>
      </c>
      <c r="L1515" s="376">
        <f t="shared" si="1065"/>
        <v>0</v>
      </c>
      <c r="M1515" s="95"/>
      <c r="O1515" s="77"/>
      <c r="P1515" s="120"/>
      <c r="Q1515" s="96"/>
      <c r="S1515" s="96"/>
      <c r="U1515" s="96"/>
      <c r="V1515" s="96"/>
      <c r="X1515" s="96"/>
      <c r="Z1515" s="96"/>
      <c r="AB1515" s="97"/>
      <c r="AC1515" s="30">
        <f t="shared" si="1066"/>
        <v>0</v>
      </c>
      <c r="AD1515" s="30">
        <f t="shared" si="1067"/>
        <v>0</v>
      </c>
      <c r="AE1515" s="30">
        <f t="shared" si="1068"/>
        <v>0</v>
      </c>
      <c r="AF1515" s="30">
        <f t="shared" si="1069"/>
        <v>0</v>
      </c>
      <c r="AG1515" s="18">
        <v>0</v>
      </c>
      <c r="AH1515" s="17">
        <f t="shared" si="1071"/>
        <v>0</v>
      </c>
    </row>
    <row r="1516" spans="1:34" ht="25" customHeight="1" x14ac:dyDescent="0.25">
      <c r="A1516" s="261">
        <v>0</v>
      </c>
      <c r="B1516" s="240"/>
      <c r="C1516" s="241"/>
      <c r="D1516" s="263"/>
      <c r="E1516" s="263"/>
      <c r="F1516" s="263"/>
      <c r="G1516" s="263"/>
      <c r="H1516" s="263"/>
      <c r="I1516" s="263"/>
      <c r="J1516" s="263"/>
      <c r="K1516" s="363">
        <f t="shared" si="1064"/>
        <v>0</v>
      </c>
      <c r="L1516" s="376">
        <f t="shared" si="1065"/>
        <v>0</v>
      </c>
      <c r="M1516" s="95"/>
      <c r="O1516" s="77"/>
      <c r="P1516" s="120"/>
      <c r="Q1516" s="96"/>
      <c r="S1516" s="96"/>
      <c r="U1516" s="96"/>
      <c r="V1516" s="96"/>
      <c r="X1516" s="96"/>
      <c r="Z1516" s="96"/>
      <c r="AB1516" s="97"/>
      <c r="AC1516" s="30">
        <f t="shared" si="1066"/>
        <v>0</v>
      </c>
      <c r="AD1516" s="30">
        <f t="shared" si="1067"/>
        <v>0</v>
      </c>
      <c r="AE1516" s="30">
        <f t="shared" si="1068"/>
        <v>0</v>
      </c>
      <c r="AF1516" s="30">
        <f t="shared" si="1069"/>
        <v>0</v>
      </c>
      <c r="AG1516" s="18">
        <v>0</v>
      </c>
      <c r="AH1516" s="17">
        <f t="shared" si="1071"/>
        <v>0</v>
      </c>
    </row>
    <row r="1517" spans="1:34" ht="25" customHeight="1" x14ac:dyDescent="0.25">
      <c r="A1517" s="261">
        <v>0</v>
      </c>
      <c r="B1517" s="240"/>
      <c r="C1517" s="241"/>
      <c r="D1517" s="263"/>
      <c r="E1517" s="263"/>
      <c r="F1517" s="263"/>
      <c r="G1517" s="263"/>
      <c r="H1517" s="263"/>
      <c r="I1517" s="263"/>
      <c r="J1517" s="263"/>
      <c r="K1517" s="363">
        <f t="shared" si="1064"/>
        <v>0</v>
      </c>
      <c r="L1517" s="376">
        <f t="shared" si="1065"/>
        <v>0</v>
      </c>
      <c r="M1517" s="95"/>
      <c r="O1517" s="77"/>
      <c r="P1517" s="120"/>
      <c r="Q1517" s="96"/>
      <c r="S1517" s="96"/>
      <c r="U1517" s="96"/>
      <c r="V1517" s="96"/>
      <c r="X1517" s="96"/>
      <c r="Z1517" s="96"/>
      <c r="AB1517" s="97"/>
      <c r="AC1517" s="30">
        <f t="shared" si="1066"/>
        <v>0</v>
      </c>
      <c r="AD1517" s="30">
        <f t="shared" si="1067"/>
        <v>0</v>
      </c>
      <c r="AE1517" s="30">
        <f t="shared" si="1068"/>
        <v>0</v>
      </c>
      <c r="AF1517" s="30">
        <f t="shared" si="1069"/>
        <v>0</v>
      </c>
      <c r="AG1517" s="18">
        <v>0</v>
      </c>
      <c r="AH1517" s="17">
        <f t="shared" si="1071"/>
        <v>0</v>
      </c>
    </row>
    <row r="1518" spans="1:34" ht="25" customHeight="1" x14ac:dyDescent="0.25">
      <c r="A1518" s="252" t="s">
        <v>208</v>
      </c>
      <c r="B1518" s="253" t="str">
        <f>IF(B1509-B1512-B1514=0,"OK","OUT OF BALANCE BY")</f>
        <v>OK</v>
      </c>
      <c r="C1518" s="254" t="str">
        <f t="shared" ref="C1518:L1518" si="1072">IF(C1509-C1512-C1514=0,"OK","OUT OF BALANCE BY")</f>
        <v>OK</v>
      </c>
      <c r="D1518" s="268" t="str">
        <f t="shared" si="1072"/>
        <v>OK</v>
      </c>
      <c r="E1518" s="268" t="str">
        <f t="shared" si="1072"/>
        <v>OK</v>
      </c>
      <c r="F1518" s="268" t="str">
        <f t="shared" si="1072"/>
        <v>OK</v>
      </c>
      <c r="G1518" s="268" t="str">
        <f t="shared" si="1072"/>
        <v>OK</v>
      </c>
      <c r="H1518" s="268" t="str">
        <f t="shared" si="1072"/>
        <v>OK</v>
      </c>
      <c r="I1518" s="268" t="str">
        <f t="shared" si="1072"/>
        <v>OK</v>
      </c>
      <c r="J1518" s="268" t="str">
        <f t="shared" si="1072"/>
        <v>OK</v>
      </c>
      <c r="K1518" s="364" t="str">
        <f t="shared" si="1072"/>
        <v>OK</v>
      </c>
      <c r="L1518" s="380" t="str">
        <f t="shared" si="1072"/>
        <v>OK</v>
      </c>
      <c r="M1518" s="95"/>
      <c r="O1518" s="77"/>
      <c r="P1518" s="96"/>
      <c r="Q1518" s="110"/>
      <c r="R1518" s="66"/>
      <c r="S1518" s="110"/>
      <c r="T1518" s="66"/>
      <c r="U1518" s="110"/>
      <c r="V1518" s="110"/>
      <c r="W1518" s="66"/>
      <c r="X1518" s="110"/>
      <c r="Y1518" s="66"/>
      <c r="Z1518" s="110"/>
      <c r="AA1518" s="66"/>
      <c r="AB1518" s="111"/>
      <c r="AC1518" s="35" t="str">
        <f>IF(AC1509-AC1512-AC1514=0,"OK","OUT OF BALANCE BY")</f>
        <v>OK</v>
      </c>
      <c r="AD1518" s="35" t="str">
        <f>IF(AD1509-AD1512-AD1514=0,"OK","OUT OF BALANCE BY")</f>
        <v>OK</v>
      </c>
      <c r="AE1518" s="35" t="str">
        <f>IF(AE1509-AE1512-AE1514=0,"OK","OUT OF BALANCE BY")</f>
        <v>OK</v>
      </c>
      <c r="AF1518" s="35" t="str">
        <f>IF(AF1509-AF1512-AF1514=0,"OK","OUT OF BALANCE BY")</f>
        <v>OK</v>
      </c>
      <c r="AH1518" s="17">
        <f t="shared" si="1071"/>
        <v>0</v>
      </c>
    </row>
    <row r="1519" spans="1:34" ht="25" customHeight="1" x14ac:dyDescent="0.25">
      <c r="A1519" s="252"/>
      <c r="B1519" s="240">
        <f>B1509-B1512-B1514</f>
        <v>0</v>
      </c>
      <c r="C1519" s="241">
        <f t="shared" ref="C1519" si="1073">C1509-C1512-C1514</f>
        <v>0</v>
      </c>
      <c r="D1519" s="263">
        <f>D1509-D1512-D1514</f>
        <v>0</v>
      </c>
      <c r="E1519" s="263">
        <f t="shared" ref="E1519:K1519" si="1074">E1509-E1512-E1514</f>
        <v>0</v>
      </c>
      <c r="F1519" s="263">
        <f t="shared" si="1074"/>
        <v>0</v>
      </c>
      <c r="G1519" s="263">
        <f t="shared" si="1074"/>
        <v>0</v>
      </c>
      <c r="H1519" s="263">
        <f t="shared" si="1074"/>
        <v>0</v>
      </c>
      <c r="I1519" s="263">
        <f t="shared" si="1074"/>
        <v>0</v>
      </c>
      <c r="J1519" s="263">
        <f t="shared" si="1074"/>
        <v>0</v>
      </c>
      <c r="K1519" s="363">
        <f t="shared" si="1074"/>
        <v>0</v>
      </c>
      <c r="L1519" s="376">
        <f>L1509-L1512-L1514</f>
        <v>0</v>
      </c>
      <c r="M1519" s="95"/>
      <c r="O1519" s="77"/>
      <c r="P1519" s="96"/>
      <c r="Q1519" s="96"/>
      <c r="S1519" s="96"/>
      <c r="U1519" s="96"/>
      <c r="V1519" s="96"/>
      <c r="X1519" s="96"/>
      <c r="Z1519" s="96"/>
      <c r="AB1519" s="97"/>
      <c r="AC1519" s="30">
        <f>AC1509-AC1512-AC1514</f>
        <v>0</v>
      </c>
      <c r="AD1519" s="30">
        <f t="shared" ref="AD1519:AF1519" si="1075">AD1509-AD1512-AD1514</f>
        <v>0</v>
      </c>
      <c r="AE1519" s="30">
        <f t="shared" si="1075"/>
        <v>0</v>
      </c>
      <c r="AF1519" s="30">
        <f t="shared" si="1075"/>
        <v>0</v>
      </c>
      <c r="AH1519" s="17">
        <f t="shared" si="1071"/>
        <v>0</v>
      </c>
    </row>
    <row r="1520" spans="1:34" ht="25" customHeight="1" thickBot="1" x14ac:dyDescent="0.3">
      <c r="A1520" s="249"/>
      <c r="B1520" s="250"/>
      <c r="C1520" s="251"/>
      <c r="D1520" s="264"/>
      <c r="E1520" s="264"/>
      <c r="F1520" s="264"/>
      <c r="G1520" s="264"/>
      <c r="H1520" s="264"/>
      <c r="I1520" s="264"/>
      <c r="J1520" s="264"/>
      <c r="K1520" s="379"/>
      <c r="L1520" s="378"/>
      <c r="M1520" s="101"/>
      <c r="N1520" s="102"/>
      <c r="O1520" s="77"/>
      <c r="P1520" s="99"/>
      <c r="Q1520" s="103"/>
      <c r="R1520" s="104"/>
      <c r="S1520" s="103"/>
      <c r="T1520" s="104"/>
      <c r="U1520" s="103"/>
      <c r="V1520" s="103"/>
      <c r="W1520" s="104"/>
      <c r="X1520" s="103"/>
      <c r="Y1520" s="104"/>
      <c r="Z1520" s="103"/>
      <c r="AA1520" s="104"/>
      <c r="AB1520" s="105"/>
      <c r="AC1520" s="33"/>
      <c r="AD1520" s="33"/>
      <c r="AE1520" s="33"/>
      <c r="AF1520" s="33"/>
      <c r="AG1520" s="80"/>
      <c r="AH1520" s="17">
        <f t="shared" si="1071"/>
        <v>0</v>
      </c>
    </row>
    <row r="1521" spans="1:34" ht="40" customHeight="1" x14ac:dyDescent="0.25">
      <c r="A1521" s="235" t="s">
        <v>1868</v>
      </c>
      <c r="B1521" s="236"/>
      <c r="C1521" s="237"/>
      <c r="D1521" s="246"/>
      <c r="E1521" s="246"/>
      <c r="F1521" s="246"/>
      <c r="G1521" s="246"/>
      <c r="H1521" s="246"/>
      <c r="I1521" s="246"/>
      <c r="J1521" s="246"/>
      <c r="K1521" s="357"/>
      <c r="L1521" s="376"/>
      <c r="M1521" s="95"/>
      <c r="O1521" s="77"/>
      <c r="P1521" s="107"/>
      <c r="Q1521" s="96"/>
      <c r="S1521" s="96"/>
      <c r="U1521" s="96"/>
      <c r="V1521" s="96"/>
      <c r="X1521" s="96"/>
      <c r="Z1521" s="96"/>
      <c r="AB1521" s="97"/>
      <c r="AC1521" s="30"/>
      <c r="AD1521" s="30"/>
      <c r="AE1521" s="30"/>
      <c r="AF1521" s="30"/>
      <c r="AH1521" s="17">
        <f>IF($L$1522=0,0,1)</f>
        <v>0</v>
      </c>
    </row>
    <row r="1522" spans="1:34" ht="25" customHeight="1" x14ac:dyDescent="0.25">
      <c r="A1522" s="119" t="s">
        <v>188</v>
      </c>
      <c r="B1522" s="238"/>
      <c r="C1522" s="238"/>
      <c r="D1522" s="238"/>
      <c r="E1522" s="238"/>
      <c r="F1522" s="238"/>
      <c r="G1522" s="238"/>
      <c r="H1522" s="238"/>
      <c r="I1522" s="238"/>
      <c r="J1522" s="238"/>
      <c r="K1522" s="372">
        <f t="shared" ref="K1522:K1528" si="1076">D1522+E1522+F1522+H1522+J1522</f>
        <v>0</v>
      </c>
      <c r="L1522" s="376">
        <f t="shared" ref="L1522:L1528" si="1077">G1522+I1522+K1522</f>
        <v>0</v>
      </c>
      <c r="M1522" s="95"/>
      <c r="O1522" s="77">
        <f>IF(L1522&gt;1,1,0)</f>
        <v>0</v>
      </c>
      <c r="P1522" s="93"/>
      <c r="Q1522" s="96"/>
      <c r="S1522" s="96"/>
      <c r="U1522" s="96"/>
      <c r="V1522" s="96"/>
      <c r="X1522" s="96"/>
      <c r="Z1522" s="96"/>
      <c r="AB1522" s="97"/>
      <c r="AC1522" s="30">
        <f t="shared" ref="AC1522:AC1528" si="1078">Q1522</f>
        <v>0</v>
      </c>
      <c r="AD1522" s="30">
        <f t="shared" ref="AD1522:AD1528" si="1079">D1522+E1522+F1522+H1522+J1522</f>
        <v>0</v>
      </c>
      <c r="AE1522" s="30">
        <f t="shared" ref="AE1522:AE1528" si="1080">G1522</f>
        <v>0</v>
      </c>
      <c r="AF1522" s="30">
        <f t="shared" ref="AF1522:AF1528" si="1081">AC1522+AD1522+AE1522</f>
        <v>0</v>
      </c>
      <c r="AG1522" s="18" t="s">
        <v>1869</v>
      </c>
      <c r="AH1522" s="17">
        <f>IF($L$1522=0,0,1)</f>
        <v>0</v>
      </c>
    </row>
    <row r="1523" spans="1:34" ht="25" customHeight="1" x14ac:dyDescent="0.25">
      <c r="A1523" s="119" t="s">
        <v>1870</v>
      </c>
      <c r="B1523" s="238"/>
      <c r="C1523" s="238"/>
      <c r="D1523" s="238"/>
      <c r="E1523" s="238"/>
      <c r="F1523" s="238"/>
      <c r="G1523" s="238"/>
      <c r="H1523" s="238"/>
      <c r="I1523" s="238"/>
      <c r="J1523" s="238"/>
      <c r="K1523" s="372">
        <f t="shared" si="1076"/>
        <v>0</v>
      </c>
      <c r="L1523" s="376">
        <f t="shared" si="1077"/>
        <v>0</v>
      </c>
      <c r="M1523" s="95"/>
      <c r="O1523" s="77"/>
      <c r="P1523" s="93"/>
      <c r="Q1523" s="96"/>
      <c r="S1523" s="96"/>
      <c r="U1523" s="96"/>
      <c r="V1523" s="96"/>
      <c r="X1523" s="96"/>
      <c r="Z1523" s="96"/>
      <c r="AB1523" s="97"/>
      <c r="AC1523" s="30">
        <f t="shared" si="1078"/>
        <v>0</v>
      </c>
      <c r="AD1523" s="30">
        <f t="shared" si="1079"/>
        <v>0</v>
      </c>
      <c r="AE1523" s="30">
        <f t="shared" si="1080"/>
        <v>0</v>
      </c>
      <c r="AF1523" s="30">
        <f t="shared" si="1081"/>
        <v>0</v>
      </c>
      <c r="AG1523" s="18" t="s">
        <v>1871</v>
      </c>
      <c r="AH1523" s="17">
        <f t="shared" ref="AH1523:AH1531" si="1082">IF($L$1522=0,0,1)</f>
        <v>0</v>
      </c>
    </row>
    <row r="1524" spans="1:34" ht="25" customHeight="1" x14ac:dyDescent="0.25">
      <c r="A1524" s="119" t="s">
        <v>1872</v>
      </c>
      <c r="B1524" s="238"/>
      <c r="C1524" s="238"/>
      <c r="D1524" s="238"/>
      <c r="E1524" s="238"/>
      <c r="F1524" s="238"/>
      <c r="G1524" s="238"/>
      <c r="H1524" s="238"/>
      <c r="I1524" s="238"/>
      <c r="J1524" s="238"/>
      <c r="K1524" s="372">
        <f t="shared" si="1076"/>
        <v>0</v>
      </c>
      <c r="L1524" s="376">
        <f t="shared" si="1077"/>
        <v>0</v>
      </c>
      <c r="M1524" s="95"/>
      <c r="O1524" s="77"/>
      <c r="P1524" s="93"/>
      <c r="Q1524" s="96"/>
      <c r="S1524" s="96"/>
      <c r="U1524" s="96"/>
      <c r="V1524" s="96"/>
      <c r="X1524" s="96"/>
      <c r="Z1524" s="96"/>
      <c r="AB1524" s="97"/>
      <c r="AC1524" s="30">
        <f t="shared" si="1078"/>
        <v>0</v>
      </c>
      <c r="AD1524" s="30">
        <f t="shared" si="1079"/>
        <v>0</v>
      </c>
      <c r="AE1524" s="30">
        <f t="shared" si="1080"/>
        <v>0</v>
      </c>
      <c r="AF1524" s="30">
        <f t="shared" si="1081"/>
        <v>0</v>
      </c>
      <c r="AG1524" s="18" t="s">
        <v>1873</v>
      </c>
      <c r="AH1524" s="17">
        <f t="shared" si="1082"/>
        <v>0</v>
      </c>
    </row>
    <row r="1525" spans="1:34" ht="25" customHeight="1" x14ac:dyDescent="0.25">
      <c r="A1525" s="119" t="s">
        <v>1874</v>
      </c>
      <c r="B1525" s="238"/>
      <c r="C1525" s="238"/>
      <c r="D1525" s="238"/>
      <c r="E1525" s="238"/>
      <c r="F1525" s="238"/>
      <c r="G1525" s="238"/>
      <c r="H1525" s="238"/>
      <c r="I1525" s="238"/>
      <c r="J1525" s="238"/>
      <c r="K1525" s="372">
        <f t="shared" si="1076"/>
        <v>0</v>
      </c>
      <c r="L1525" s="376">
        <f t="shared" si="1077"/>
        <v>0</v>
      </c>
      <c r="M1525" s="95"/>
      <c r="O1525" s="77"/>
      <c r="P1525" s="93"/>
      <c r="Q1525" s="96"/>
      <c r="S1525" s="96"/>
      <c r="U1525" s="96"/>
      <c r="V1525" s="96"/>
      <c r="X1525" s="96"/>
      <c r="Z1525" s="96"/>
      <c r="AB1525" s="97"/>
      <c r="AC1525" s="30">
        <f t="shared" si="1078"/>
        <v>0</v>
      </c>
      <c r="AD1525" s="30">
        <f t="shared" si="1079"/>
        <v>0</v>
      </c>
      <c r="AE1525" s="30">
        <f t="shared" si="1080"/>
        <v>0</v>
      </c>
      <c r="AF1525" s="30">
        <f t="shared" si="1081"/>
        <v>0</v>
      </c>
      <c r="AG1525" s="18" t="s">
        <v>1875</v>
      </c>
      <c r="AH1525" s="17">
        <f t="shared" si="1082"/>
        <v>0</v>
      </c>
    </row>
    <row r="1526" spans="1:34" ht="25" customHeight="1" x14ac:dyDescent="0.25">
      <c r="A1526" s="248">
        <v>0</v>
      </c>
      <c r="B1526" s="238"/>
      <c r="C1526" s="239"/>
      <c r="D1526" s="266"/>
      <c r="E1526" s="266"/>
      <c r="F1526" s="266"/>
      <c r="G1526" s="266"/>
      <c r="H1526" s="266"/>
      <c r="I1526" s="266"/>
      <c r="J1526" s="266"/>
      <c r="K1526" s="357">
        <f t="shared" si="1076"/>
        <v>0</v>
      </c>
      <c r="L1526" s="376">
        <f t="shared" si="1077"/>
        <v>0</v>
      </c>
      <c r="M1526" s="95"/>
      <c r="O1526" s="77"/>
      <c r="P1526" s="93"/>
      <c r="Q1526" s="96"/>
      <c r="S1526" s="96"/>
      <c r="U1526" s="96"/>
      <c r="V1526" s="96"/>
      <c r="X1526" s="96"/>
      <c r="Z1526" s="96"/>
      <c r="AB1526" s="97"/>
      <c r="AC1526" s="30">
        <f t="shared" si="1078"/>
        <v>0</v>
      </c>
      <c r="AD1526" s="30">
        <f t="shared" si="1079"/>
        <v>0</v>
      </c>
      <c r="AE1526" s="30">
        <f t="shared" si="1080"/>
        <v>0</v>
      </c>
      <c r="AF1526" s="30">
        <f t="shared" si="1081"/>
        <v>0</v>
      </c>
      <c r="AG1526" s="18">
        <v>0</v>
      </c>
      <c r="AH1526" s="17">
        <f t="shared" si="1082"/>
        <v>0</v>
      </c>
    </row>
    <row r="1527" spans="1:34" ht="25" customHeight="1" x14ac:dyDescent="0.25">
      <c r="A1527" s="248">
        <v>0</v>
      </c>
      <c r="B1527" s="238"/>
      <c r="C1527" s="239"/>
      <c r="D1527" s="266"/>
      <c r="E1527" s="266"/>
      <c r="F1527" s="266"/>
      <c r="G1527" s="266"/>
      <c r="H1527" s="266"/>
      <c r="I1527" s="266"/>
      <c r="J1527" s="266"/>
      <c r="K1527" s="357">
        <f t="shared" si="1076"/>
        <v>0</v>
      </c>
      <c r="L1527" s="376">
        <f t="shared" si="1077"/>
        <v>0</v>
      </c>
      <c r="M1527" s="95"/>
      <c r="O1527" s="77"/>
      <c r="P1527" s="93"/>
      <c r="Q1527" s="96"/>
      <c r="S1527" s="96"/>
      <c r="U1527" s="96"/>
      <c r="V1527" s="96"/>
      <c r="X1527" s="96"/>
      <c r="Z1527" s="96"/>
      <c r="AB1527" s="97"/>
      <c r="AC1527" s="30">
        <f t="shared" si="1078"/>
        <v>0</v>
      </c>
      <c r="AD1527" s="30">
        <f t="shared" si="1079"/>
        <v>0</v>
      </c>
      <c r="AE1527" s="30">
        <f t="shared" si="1080"/>
        <v>0</v>
      </c>
      <c r="AF1527" s="30">
        <f t="shared" si="1081"/>
        <v>0</v>
      </c>
      <c r="AG1527" s="18">
        <v>0</v>
      </c>
      <c r="AH1527" s="17">
        <f t="shared" si="1082"/>
        <v>0</v>
      </c>
    </row>
    <row r="1528" spans="1:34" ht="25" customHeight="1" x14ac:dyDescent="0.25">
      <c r="A1528" s="248">
        <v>0</v>
      </c>
      <c r="B1528" s="238"/>
      <c r="C1528" s="239"/>
      <c r="D1528" s="266"/>
      <c r="E1528" s="266"/>
      <c r="F1528" s="266"/>
      <c r="G1528" s="266"/>
      <c r="H1528" s="266"/>
      <c r="I1528" s="266"/>
      <c r="J1528" s="266"/>
      <c r="K1528" s="357">
        <f t="shared" si="1076"/>
        <v>0</v>
      </c>
      <c r="L1528" s="376">
        <f t="shared" si="1077"/>
        <v>0</v>
      </c>
      <c r="M1528" s="95"/>
      <c r="O1528" s="77"/>
      <c r="P1528" s="93"/>
      <c r="Q1528" s="96"/>
      <c r="S1528" s="96"/>
      <c r="U1528" s="96"/>
      <c r="V1528" s="96"/>
      <c r="X1528" s="96"/>
      <c r="Z1528" s="96"/>
      <c r="AB1528" s="97"/>
      <c r="AC1528" s="30">
        <f t="shared" si="1078"/>
        <v>0</v>
      </c>
      <c r="AD1528" s="30">
        <f t="shared" si="1079"/>
        <v>0</v>
      </c>
      <c r="AE1528" s="30">
        <f t="shared" si="1080"/>
        <v>0</v>
      </c>
      <c r="AF1528" s="30">
        <f t="shared" si="1081"/>
        <v>0</v>
      </c>
      <c r="AG1528" s="18">
        <v>0</v>
      </c>
      <c r="AH1528" s="17">
        <f t="shared" si="1082"/>
        <v>0</v>
      </c>
    </row>
    <row r="1529" spans="1:34" s="66" customFormat="1" ht="25" customHeight="1" x14ac:dyDescent="0.25">
      <c r="A1529" s="252" t="s">
        <v>235</v>
      </c>
      <c r="B1529" s="253" t="str">
        <f>IF(B1522-B1523-B1524=0,"OK","OUT OF BALANCE BY")</f>
        <v>OK</v>
      </c>
      <c r="C1529" s="254" t="str">
        <f t="shared" ref="C1529:L1529" si="1083">IF(C1522-C1523-C1524=0,"OK","OUT OF BALANCE BY")</f>
        <v>OK</v>
      </c>
      <c r="D1529" s="268" t="str">
        <f t="shared" si="1083"/>
        <v>OK</v>
      </c>
      <c r="E1529" s="268" t="str">
        <f t="shared" si="1083"/>
        <v>OK</v>
      </c>
      <c r="F1529" s="268" t="str">
        <f t="shared" si="1083"/>
        <v>OK</v>
      </c>
      <c r="G1529" s="268" t="str">
        <f t="shared" si="1083"/>
        <v>OK</v>
      </c>
      <c r="H1529" s="268" t="str">
        <f t="shared" si="1083"/>
        <v>OK</v>
      </c>
      <c r="I1529" s="268" t="str">
        <f t="shared" si="1083"/>
        <v>OK</v>
      </c>
      <c r="J1529" s="268" t="str">
        <f t="shared" si="1083"/>
        <v>OK</v>
      </c>
      <c r="K1529" s="364" t="str">
        <f t="shared" si="1083"/>
        <v>OK</v>
      </c>
      <c r="L1529" s="380" t="str">
        <f t="shared" si="1083"/>
        <v>OK</v>
      </c>
      <c r="M1529" s="109"/>
      <c r="O1529" s="77"/>
      <c r="P1529" s="96"/>
      <c r="Q1529" s="110"/>
      <c r="S1529" s="110"/>
      <c r="U1529" s="110"/>
      <c r="V1529" s="110"/>
      <c r="X1529" s="110"/>
      <c r="Z1529" s="110"/>
      <c r="AB1529" s="111"/>
      <c r="AC1529" s="35" t="str">
        <f t="shared" ref="AC1529:AF1529" si="1084">IF(AC1522-AC1523-AC1524=0,"OK","OUT OF BALANCE BY")</f>
        <v>OK</v>
      </c>
      <c r="AD1529" s="35" t="str">
        <f t="shared" si="1084"/>
        <v>OK</v>
      </c>
      <c r="AE1529" s="35" t="str">
        <f t="shared" si="1084"/>
        <v>OK</v>
      </c>
      <c r="AF1529" s="35" t="str">
        <f t="shared" si="1084"/>
        <v>OK</v>
      </c>
      <c r="AG1529" s="18"/>
      <c r="AH1529" s="17">
        <f t="shared" si="1082"/>
        <v>0</v>
      </c>
    </row>
    <row r="1530" spans="1:34" s="66" customFormat="1" ht="25" customHeight="1" x14ac:dyDescent="0.25">
      <c r="A1530" s="252"/>
      <c r="B1530" s="240">
        <f>B1522-B1523-B1524</f>
        <v>0</v>
      </c>
      <c r="C1530" s="241">
        <f t="shared" ref="C1530:L1530" si="1085">C1522-C1523-C1524</f>
        <v>0</v>
      </c>
      <c r="D1530" s="263">
        <f t="shared" si="1085"/>
        <v>0</v>
      </c>
      <c r="E1530" s="263">
        <f t="shared" si="1085"/>
        <v>0</v>
      </c>
      <c r="F1530" s="263">
        <f t="shared" si="1085"/>
        <v>0</v>
      </c>
      <c r="G1530" s="263">
        <f t="shared" si="1085"/>
        <v>0</v>
      </c>
      <c r="H1530" s="263">
        <f t="shared" si="1085"/>
        <v>0</v>
      </c>
      <c r="I1530" s="263">
        <f t="shared" si="1085"/>
        <v>0</v>
      </c>
      <c r="J1530" s="263">
        <f t="shared" si="1085"/>
        <v>0</v>
      </c>
      <c r="K1530" s="363">
        <f t="shared" si="1085"/>
        <v>0</v>
      </c>
      <c r="L1530" s="376">
        <f t="shared" si="1085"/>
        <v>0</v>
      </c>
      <c r="M1530" s="109"/>
      <c r="O1530" s="77"/>
      <c r="P1530" s="96"/>
      <c r="Q1530" s="96"/>
      <c r="R1530" s="17"/>
      <c r="S1530" s="96"/>
      <c r="T1530" s="17"/>
      <c r="U1530" s="96"/>
      <c r="V1530" s="96"/>
      <c r="W1530" s="17"/>
      <c r="X1530" s="96"/>
      <c r="Y1530" s="17"/>
      <c r="Z1530" s="96"/>
      <c r="AA1530" s="17"/>
      <c r="AB1530" s="97"/>
      <c r="AC1530" s="30">
        <f t="shared" ref="AC1530:AF1530" si="1086">AC1522-AC1523-AC1524</f>
        <v>0</v>
      </c>
      <c r="AD1530" s="30">
        <f t="shared" si="1086"/>
        <v>0</v>
      </c>
      <c r="AE1530" s="30">
        <f t="shared" si="1086"/>
        <v>0</v>
      </c>
      <c r="AF1530" s="30">
        <f t="shared" si="1086"/>
        <v>0</v>
      </c>
      <c r="AG1530" s="18"/>
      <c r="AH1530" s="17">
        <f t="shared" si="1082"/>
        <v>0</v>
      </c>
    </row>
    <row r="1531" spans="1:34" ht="25" customHeight="1" thickBot="1" x14ac:dyDescent="0.3">
      <c r="A1531" s="249"/>
      <c r="B1531" s="250"/>
      <c r="C1531" s="251"/>
      <c r="D1531" s="264"/>
      <c r="E1531" s="264"/>
      <c r="F1531" s="264"/>
      <c r="G1531" s="264"/>
      <c r="H1531" s="264"/>
      <c r="I1531" s="264"/>
      <c r="J1531" s="264"/>
      <c r="K1531" s="379"/>
      <c r="L1531" s="378"/>
      <c r="M1531" s="101"/>
      <c r="N1531" s="102"/>
      <c r="O1531" s="77"/>
      <c r="P1531" s="99"/>
      <c r="Q1531" s="103"/>
      <c r="R1531" s="104"/>
      <c r="S1531" s="103"/>
      <c r="T1531" s="104"/>
      <c r="U1531" s="103"/>
      <c r="V1531" s="103"/>
      <c r="W1531" s="104"/>
      <c r="X1531" s="103"/>
      <c r="Y1531" s="104"/>
      <c r="Z1531" s="103"/>
      <c r="AA1531" s="104"/>
      <c r="AB1531" s="105"/>
      <c r="AC1531" s="33"/>
      <c r="AD1531" s="33"/>
      <c r="AE1531" s="33"/>
      <c r="AF1531" s="33"/>
      <c r="AG1531" s="80"/>
      <c r="AH1531" s="17">
        <f t="shared" si="1082"/>
        <v>0</v>
      </c>
    </row>
    <row r="1532" spans="1:34" ht="40" customHeight="1" x14ac:dyDescent="0.25">
      <c r="A1532" s="233" t="s">
        <v>1876</v>
      </c>
      <c r="B1532" s="236"/>
      <c r="C1532" s="237"/>
      <c r="D1532" s="246"/>
      <c r="E1532" s="246"/>
      <c r="F1532" s="246"/>
      <c r="G1532" s="246"/>
      <c r="H1532" s="246"/>
      <c r="I1532" s="246"/>
      <c r="J1532" s="246"/>
      <c r="K1532" s="357"/>
      <c r="L1532" s="376"/>
      <c r="M1532" s="95"/>
      <c r="O1532" s="77"/>
      <c r="P1532" s="106"/>
      <c r="Q1532" s="96"/>
      <c r="S1532" s="96"/>
      <c r="U1532" s="96"/>
      <c r="V1532" s="96"/>
      <c r="X1532" s="96"/>
      <c r="Z1532" s="96"/>
      <c r="AB1532" s="97"/>
      <c r="AC1532" s="30"/>
      <c r="AD1532" s="30"/>
      <c r="AE1532" s="30"/>
      <c r="AF1532" s="30"/>
      <c r="AH1532" s="17">
        <f>IF($L$1533=0,0,1)</f>
        <v>0</v>
      </c>
    </row>
    <row r="1533" spans="1:34" ht="25" customHeight="1" x14ac:dyDescent="0.25">
      <c r="A1533" s="119" t="s">
        <v>188</v>
      </c>
      <c r="B1533" s="238"/>
      <c r="C1533" s="238"/>
      <c r="D1533" s="238"/>
      <c r="E1533" s="238"/>
      <c r="F1533" s="238"/>
      <c r="G1533" s="238"/>
      <c r="H1533" s="238"/>
      <c r="I1533" s="238"/>
      <c r="J1533" s="238"/>
      <c r="K1533" s="372">
        <f t="shared" ref="K1533:K1542" si="1087">D1533+E1533+F1533+H1533+J1533</f>
        <v>0</v>
      </c>
      <c r="L1533" s="376">
        <f t="shared" ref="L1533:L1542" si="1088">G1533+I1533+K1533</f>
        <v>0</v>
      </c>
      <c r="M1533" s="95"/>
      <c r="O1533" s="77">
        <f>IF(L1533&gt;1,1,0)</f>
        <v>0</v>
      </c>
      <c r="P1533" s="93"/>
      <c r="Q1533" s="96"/>
      <c r="S1533" s="96"/>
      <c r="U1533" s="96"/>
      <c r="V1533" s="96"/>
      <c r="X1533" s="96"/>
      <c r="Z1533" s="96"/>
      <c r="AB1533" s="97"/>
      <c r="AC1533" s="30">
        <f t="shared" ref="AC1533:AC1542" si="1089">Q1533</f>
        <v>0</v>
      </c>
      <c r="AD1533" s="30">
        <f t="shared" ref="AD1533:AD1542" si="1090">D1533+E1533+F1533+H1533+J1533</f>
        <v>0</v>
      </c>
      <c r="AE1533" s="30">
        <f t="shared" ref="AE1533:AE1542" si="1091">G1533</f>
        <v>0</v>
      </c>
      <c r="AF1533" s="30">
        <f t="shared" ref="AF1533:AF1542" si="1092">AC1533+AD1533+AE1533</f>
        <v>0</v>
      </c>
      <c r="AG1533" s="18" t="s">
        <v>1877</v>
      </c>
      <c r="AH1533" s="17">
        <f>IF($L$1533=0,0,1)</f>
        <v>0</v>
      </c>
    </row>
    <row r="1534" spans="1:34" ht="25" customHeight="1" x14ac:dyDescent="0.25">
      <c r="A1534" s="370" t="s">
        <v>1878</v>
      </c>
      <c r="B1534" s="372">
        <f t="shared" ref="B1534:J1534" si="1093">B1533</f>
        <v>0</v>
      </c>
      <c r="C1534" s="372">
        <f t="shared" si="1093"/>
        <v>0</v>
      </c>
      <c r="D1534" s="372">
        <f t="shared" si="1093"/>
        <v>0</v>
      </c>
      <c r="E1534" s="372">
        <f t="shared" si="1093"/>
        <v>0</v>
      </c>
      <c r="F1534" s="372">
        <f t="shared" si="1093"/>
        <v>0</v>
      </c>
      <c r="G1534" s="372">
        <f t="shared" si="1093"/>
        <v>0</v>
      </c>
      <c r="H1534" s="372">
        <f t="shared" si="1093"/>
        <v>0</v>
      </c>
      <c r="I1534" s="372">
        <f t="shared" si="1093"/>
        <v>0</v>
      </c>
      <c r="J1534" s="372">
        <f t="shared" si="1093"/>
        <v>0</v>
      </c>
      <c r="K1534" s="372">
        <f t="shared" si="1087"/>
        <v>0</v>
      </c>
      <c r="L1534" s="376">
        <f t="shared" si="1088"/>
        <v>0</v>
      </c>
      <c r="M1534" s="95"/>
      <c r="O1534" s="77"/>
      <c r="P1534" s="93"/>
      <c r="Q1534" s="96"/>
      <c r="S1534" s="96"/>
      <c r="U1534" s="96"/>
      <c r="V1534" s="96"/>
      <c r="X1534" s="96"/>
      <c r="Z1534" s="96"/>
      <c r="AB1534" s="97"/>
      <c r="AC1534" s="30">
        <f t="shared" si="1089"/>
        <v>0</v>
      </c>
      <c r="AD1534" s="30">
        <f t="shared" si="1090"/>
        <v>0</v>
      </c>
      <c r="AE1534" s="30">
        <f t="shared" si="1091"/>
        <v>0</v>
      </c>
      <c r="AF1534" s="30">
        <f t="shared" si="1092"/>
        <v>0</v>
      </c>
      <c r="AG1534" s="18" t="s">
        <v>1879</v>
      </c>
      <c r="AH1534" s="17">
        <f t="shared" ref="AH1534:AH1543" si="1094">IF($L$1533=0,0,1)</f>
        <v>0</v>
      </c>
    </row>
    <row r="1535" spans="1:34" ht="25" customHeight="1" x14ac:dyDescent="0.25">
      <c r="A1535" s="119" t="s">
        <v>1880</v>
      </c>
      <c r="B1535" s="274"/>
      <c r="C1535" s="274"/>
      <c r="D1535" s="274"/>
      <c r="E1535" s="274"/>
      <c r="F1535" s="274"/>
      <c r="G1535" s="274"/>
      <c r="H1535" s="274"/>
      <c r="I1535" s="274"/>
      <c r="J1535" s="274"/>
      <c r="K1535" s="383">
        <f t="shared" si="1087"/>
        <v>0</v>
      </c>
      <c r="L1535" s="376">
        <f t="shared" si="1088"/>
        <v>0</v>
      </c>
      <c r="M1535" s="95"/>
      <c r="O1535" s="77"/>
      <c r="P1535" s="93"/>
      <c r="Q1535" s="96"/>
      <c r="S1535" s="96"/>
      <c r="U1535" s="96"/>
      <c r="V1535" s="96"/>
      <c r="X1535" s="96"/>
      <c r="Z1535" s="96"/>
      <c r="AB1535" s="97"/>
      <c r="AC1535" s="30">
        <f t="shared" si="1089"/>
        <v>0</v>
      </c>
      <c r="AD1535" s="30">
        <f t="shared" si="1090"/>
        <v>0</v>
      </c>
      <c r="AE1535" s="30">
        <f t="shared" si="1091"/>
        <v>0</v>
      </c>
      <c r="AF1535" s="30">
        <f t="shared" si="1092"/>
        <v>0</v>
      </c>
      <c r="AG1535" s="18" t="s">
        <v>1881</v>
      </c>
      <c r="AH1535" s="17">
        <f t="shared" si="1094"/>
        <v>0</v>
      </c>
    </row>
    <row r="1536" spans="1:34" ht="25" customHeight="1" x14ac:dyDescent="0.25">
      <c r="A1536" s="119" t="s">
        <v>1882</v>
      </c>
      <c r="B1536" s="274"/>
      <c r="C1536" s="274"/>
      <c r="D1536" s="274"/>
      <c r="E1536" s="274"/>
      <c r="F1536" s="274"/>
      <c r="G1536" s="274"/>
      <c r="H1536" s="274"/>
      <c r="I1536" s="274"/>
      <c r="J1536" s="274"/>
      <c r="K1536" s="383">
        <f t="shared" si="1087"/>
        <v>0</v>
      </c>
      <c r="L1536" s="376">
        <f t="shared" si="1088"/>
        <v>0</v>
      </c>
      <c r="M1536" s="95"/>
      <c r="O1536" s="77"/>
      <c r="P1536" s="93"/>
      <c r="Q1536" s="96"/>
      <c r="S1536" s="96"/>
      <c r="U1536" s="96"/>
      <c r="V1536" s="96"/>
      <c r="X1536" s="96"/>
      <c r="Z1536" s="96"/>
      <c r="AB1536" s="97"/>
      <c r="AC1536" s="30">
        <f t="shared" si="1089"/>
        <v>0</v>
      </c>
      <c r="AD1536" s="30">
        <f t="shared" si="1090"/>
        <v>0</v>
      </c>
      <c r="AE1536" s="30">
        <f t="shared" si="1091"/>
        <v>0</v>
      </c>
      <c r="AF1536" s="30">
        <f t="shared" si="1092"/>
        <v>0</v>
      </c>
      <c r="AG1536" s="18" t="s">
        <v>1883</v>
      </c>
      <c r="AH1536" s="17">
        <f t="shared" si="1094"/>
        <v>0</v>
      </c>
    </row>
    <row r="1537" spans="1:34" ht="25" customHeight="1" x14ac:dyDescent="0.25">
      <c r="A1537" s="119" t="s">
        <v>1884</v>
      </c>
      <c r="B1537" s="274"/>
      <c r="C1537" s="274"/>
      <c r="D1537" s="274"/>
      <c r="E1537" s="274"/>
      <c r="F1537" s="274"/>
      <c r="G1537" s="274"/>
      <c r="H1537" s="274"/>
      <c r="I1537" s="274"/>
      <c r="J1537" s="274"/>
      <c r="K1537" s="383">
        <f t="shared" si="1087"/>
        <v>0</v>
      </c>
      <c r="L1537" s="376">
        <f t="shared" si="1088"/>
        <v>0</v>
      </c>
      <c r="M1537" s="95"/>
      <c r="O1537" s="77"/>
      <c r="P1537" s="93"/>
      <c r="Q1537" s="96"/>
      <c r="S1537" s="96"/>
      <c r="U1537" s="96"/>
      <c r="V1537" s="96"/>
      <c r="X1537" s="96"/>
      <c r="Z1537" s="96"/>
      <c r="AB1537" s="97"/>
      <c r="AC1537" s="30">
        <f t="shared" si="1089"/>
        <v>0</v>
      </c>
      <c r="AD1537" s="30">
        <f t="shared" si="1090"/>
        <v>0</v>
      </c>
      <c r="AE1537" s="30">
        <f t="shared" si="1091"/>
        <v>0</v>
      </c>
      <c r="AF1537" s="30">
        <f t="shared" si="1092"/>
        <v>0</v>
      </c>
      <c r="AG1537" s="18" t="s">
        <v>1885</v>
      </c>
      <c r="AH1537" s="17">
        <f t="shared" si="1094"/>
        <v>0</v>
      </c>
    </row>
    <row r="1538" spans="1:34" ht="25" customHeight="1" x14ac:dyDescent="0.25">
      <c r="A1538" s="119" t="s">
        <v>566</v>
      </c>
      <c r="B1538" s="274"/>
      <c r="C1538" s="274"/>
      <c r="D1538" s="274"/>
      <c r="E1538" s="274"/>
      <c r="F1538" s="274"/>
      <c r="G1538" s="274"/>
      <c r="H1538" s="274"/>
      <c r="I1538" s="274"/>
      <c r="J1538" s="274"/>
      <c r="K1538" s="383">
        <f t="shared" si="1087"/>
        <v>0</v>
      </c>
      <c r="L1538" s="376">
        <f t="shared" si="1088"/>
        <v>0</v>
      </c>
      <c r="M1538" s="95"/>
      <c r="O1538" s="77"/>
      <c r="P1538" s="93"/>
      <c r="Q1538" s="96"/>
      <c r="S1538" s="96"/>
      <c r="U1538" s="96"/>
      <c r="V1538" s="96"/>
      <c r="X1538" s="96"/>
      <c r="Z1538" s="96"/>
      <c r="AB1538" s="97"/>
      <c r="AC1538" s="30">
        <f t="shared" si="1089"/>
        <v>0</v>
      </c>
      <c r="AD1538" s="30">
        <f t="shared" si="1090"/>
        <v>0</v>
      </c>
      <c r="AE1538" s="30">
        <f t="shared" si="1091"/>
        <v>0</v>
      </c>
      <c r="AF1538" s="30">
        <f t="shared" si="1092"/>
        <v>0</v>
      </c>
      <c r="AG1538" s="18" t="s">
        <v>1886</v>
      </c>
      <c r="AH1538" s="17">
        <f t="shared" si="1094"/>
        <v>0</v>
      </c>
    </row>
    <row r="1539" spans="1:34" ht="25" customHeight="1" x14ac:dyDescent="0.25">
      <c r="A1539" s="119" t="s">
        <v>428</v>
      </c>
      <c r="B1539" s="274"/>
      <c r="C1539" s="274"/>
      <c r="D1539" s="274"/>
      <c r="E1539" s="274"/>
      <c r="F1539" s="274"/>
      <c r="G1539" s="274"/>
      <c r="H1539" s="274"/>
      <c r="I1539" s="274"/>
      <c r="J1539" s="274"/>
      <c r="K1539" s="383">
        <f t="shared" si="1087"/>
        <v>0</v>
      </c>
      <c r="L1539" s="376">
        <f t="shared" si="1088"/>
        <v>0</v>
      </c>
      <c r="M1539" s="95"/>
      <c r="O1539" s="77"/>
      <c r="P1539" s="93"/>
      <c r="Q1539" s="96"/>
      <c r="S1539" s="96"/>
      <c r="U1539" s="96"/>
      <c r="V1539" s="96"/>
      <c r="X1539" s="96"/>
      <c r="Z1539" s="96"/>
      <c r="AB1539" s="97"/>
      <c r="AC1539" s="30">
        <f t="shared" si="1089"/>
        <v>0</v>
      </c>
      <c r="AD1539" s="30">
        <f t="shared" si="1090"/>
        <v>0</v>
      </c>
      <c r="AE1539" s="30">
        <f t="shared" si="1091"/>
        <v>0</v>
      </c>
      <c r="AF1539" s="30">
        <f t="shared" si="1092"/>
        <v>0</v>
      </c>
      <c r="AG1539" s="18" t="s">
        <v>1887</v>
      </c>
      <c r="AH1539" s="17">
        <f t="shared" si="1094"/>
        <v>0</v>
      </c>
    </row>
    <row r="1540" spans="1:34" ht="25" customHeight="1" x14ac:dyDescent="0.25">
      <c r="A1540" s="248">
        <v>0</v>
      </c>
      <c r="B1540" s="274"/>
      <c r="C1540" s="275"/>
      <c r="D1540" s="276"/>
      <c r="E1540" s="276"/>
      <c r="F1540" s="276"/>
      <c r="G1540" s="276"/>
      <c r="H1540" s="276"/>
      <c r="I1540" s="276"/>
      <c r="J1540" s="276"/>
      <c r="K1540" s="367">
        <f t="shared" si="1087"/>
        <v>0</v>
      </c>
      <c r="L1540" s="376">
        <f t="shared" si="1088"/>
        <v>0</v>
      </c>
      <c r="M1540" s="95"/>
      <c r="O1540" s="77"/>
      <c r="P1540" s="93"/>
      <c r="Q1540" s="96"/>
      <c r="S1540" s="96"/>
      <c r="U1540" s="96"/>
      <c r="V1540" s="96"/>
      <c r="X1540" s="96"/>
      <c r="Z1540" s="96"/>
      <c r="AB1540" s="97"/>
      <c r="AC1540" s="30">
        <f t="shared" si="1089"/>
        <v>0</v>
      </c>
      <c r="AD1540" s="30">
        <f t="shared" si="1090"/>
        <v>0</v>
      </c>
      <c r="AE1540" s="30">
        <f t="shared" si="1091"/>
        <v>0</v>
      </c>
      <c r="AF1540" s="30">
        <f t="shared" si="1092"/>
        <v>0</v>
      </c>
      <c r="AG1540" s="18">
        <v>0</v>
      </c>
      <c r="AH1540" s="17">
        <f t="shared" si="1094"/>
        <v>0</v>
      </c>
    </row>
    <row r="1541" spans="1:34" ht="25" customHeight="1" x14ac:dyDescent="0.25">
      <c r="A1541" s="248">
        <v>0</v>
      </c>
      <c r="B1541" s="274"/>
      <c r="C1541" s="275"/>
      <c r="D1541" s="276"/>
      <c r="E1541" s="276"/>
      <c r="F1541" s="276"/>
      <c r="G1541" s="276"/>
      <c r="H1541" s="276"/>
      <c r="I1541" s="276"/>
      <c r="J1541" s="276"/>
      <c r="K1541" s="367">
        <f t="shared" si="1087"/>
        <v>0</v>
      </c>
      <c r="L1541" s="376">
        <f t="shared" si="1088"/>
        <v>0</v>
      </c>
      <c r="M1541" s="95"/>
      <c r="O1541" s="77"/>
      <c r="P1541" s="93"/>
      <c r="Q1541" s="96"/>
      <c r="S1541" s="96"/>
      <c r="U1541" s="96"/>
      <c r="V1541" s="96"/>
      <c r="X1541" s="96"/>
      <c r="Z1541" s="96"/>
      <c r="AB1541" s="97"/>
      <c r="AC1541" s="30">
        <f t="shared" si="1089"/>
        <v>0</v>
      </c>
      <c r="AD1541" s="30">
        <f t="shared" si="1090"/>
        <v>0</v>
      </c>
      <c r="AE1541" s="30">
        <f t="shared" si="1091"/>
        <v>0</v>
      </c>
      <c r="AF1541" s="30">
        <f t="shared" si="1092"/>
        <v>0</v>
      </c>
      <c r="AG1541" s="18">
        <v>0</v>
      </c>
      <c r="AH1541" s="17">
        <f t="shared" si="1094"/>
        <v>0</v>
      </c>
    </row>
    <row r="1542" spans="1:34" ht="25" customHeight="1" x14ac:dyDescent="0.25">
      <c r="A1542" s="248">
        <v>0</v>
      </c>
      <c r="B1542" s="240"/>
      <c r="C1542" s="241"/>
      <c r="D1542" s="263"/>
      <c r="E1542" s="263"/>
      <c r="F1542" s="263"/>
      <c r="G1542" s="263"/>
      <c r="H1542" s="263"/>
      <c r="I1542" s="263"/>
      <c r="J1542" s="263"/>
      <c r="K1542" s="363">
        <f t="shared" si="1087"/>
        <v>0</v>
      </c>
      <c r="L1542" s="376">
        <f t="shared" si="1088"/>
        <v>0</v>
      </c>
      <c r="M1542" s="95"/>
      <c r="O1542" s="77"/>
      <c r="P1542" s="93"/>
      <c r="Q1542" s="96"/>
      <c r="S1542" s="96"/>
      <c r="U1542" s="96"/>
      <c r="V1542" s="96"/>
      <c r="X1542" s="96"/>
      <c r="Z1542" s="96"/>
      <c r="AB1542" s="97"/>
      <c r="AC1542" s="30">
        <f t="shared" si="1089"/>
        <v>0</v>
      </c>
      <c r="AD1542" s="30">
        <f t="shared" si="1090"/>
        <v>0</v>
      </c>
      <c r="AE1542" s="30">
        <f t="shared" si="1091"/>
        <v>0</v>
      </c>
      <c r="AF1542" s="30">
        <f t="shared" si="1092"/>
        <v>0</v>
      </c>
      <c r="AG1542" s="18">
        <v>0</v>
      </c>
      <c r="AH1542" s="17">
        <f t="shared" si="1094"/>
        <v>0</v>
      </c>
    </row>
    <row r="1543" spans="1:34" ht="25" customHeight="1" thickBot="1" x14ac:dyDescent="0.3">
      <c r="A1543" s="249"/>
      <c r="B1543" s="250"/>
      <c r="C1543" s="251"/>
      <c r="D1543" s="264"/>
      <c r="E1543" s="264"/>
      <c r="F1543" s="264"/>
      <c r="G1543" s="264"/>
      <c r="H1543" s="264"/>
      <c r="I1543" s="264"/>
      <c r="J1543" s="264"/>
      <c r="K1543" s="379"/>
      <c r="L1543" s="378"/>
      <c r="M1543" s="101"/>
      <c r="N1543" s="102"/>
      <c r="O1543" s="77"/>
      <c r="P1543" s="99"/>
      <c r="Q1543" s="103"/>
      <c r="R1543" s="104"/>
      <c r="S1543" s="103"/>
      <c r="T1543" s="104"/>
      <c r="U1543" s="103"/>
      <c r="V1543" s="103"/>
      <c r="W1543" s="104"/>
      <c r="X1543" s="103"/>
      <c r="Y1543" s="104"/>
      <c r="Z1543" s="103"/>
      <c r="AA1543" s="104"/>
      <c r="AB1543" s="105"/>
      <c r="AC1543" s="33"/>
      <c r="AD1543" s="33"/>
      <c r="AE1543" s="33"/>
      <c r="AF1543" s="33"/>
      <c r="AG1543" s="80"/>
      <c r="AH1543" s="17">
        <f t="shared" si="1094"/>
        <v>0</v>
      </c>
    </row>
    <row r="1544" spans="1:34" ht="40" customHeight="1" x14ac:dyDescent="0.25">
      <c r="A1544" s="233" t="s">
        <v>1888</v>
      </c>
      <c r="B1544" s="231"/>
      <c r="C1544" s="234"/>
      <c r="D1544" s="245"/>
      <c r="E1544" s="245"/>
      <c r="F1544" s="245"/>
      <c r="G1544" s="245"/>
      <c r="H1544" s="245"/>
      <c r="I1544" s="245"/>
      <c r="J1544" s="245"/>
      <c r="K1544" s="363"/>
      <c r="L1544" s="376"/>
      <c r="M1544" s="95"/>
      <c r="O1544" s="77"/>
      <c r="P1544" s="106"/>
      <c r="Q1544" s="96"/>
      <c r="S1544" s="96"/>
      <c r="U1544" s="96"/>
      <c r="V1544" s="96"/>
      <c r="X1544" s="96"/>
      <c r="Z1544" s="96"/>
      <c r="AB1544" s="97"/>
      <c r="AC1544" s="30"/>
      <c r="AD1544" s="30"/>
      <c r="AE1544" s="30"/>
      <c r="AF1544" s="30"/>
      <c r="AH1544" s="17">
        <f>IF($L$1545=0,0,1)</f>
        <v>0</v>
      </c>
    </row>
    <row r="1545" spans="1:34" ht="25" customHeight="1" x14ac:dyDescent="0.25">
      <c r="A1545" s="119" t="s">
        <v>188</v>
      </c>
      <c r="B1545" s="240"/>
      <c r="C1545" s="240"/>
      <c r="D1545" s="240"/>
      <c r="E1545" s="240"/>
      <c r="F1545" s="240"/>
      <c r="G1545" s="240"/>
      <c r="H1545" s="240"/>
      <c r="I1545" s="240"/>
      <c r="J1545" s="240"/>
      <c r="K1545" s="366">
        <f t="shared" ref="K1545:K1550" si="1095">D1545+E1545+F1545+H1545+J1545</f>
        <v>0</v>
      </c>
      <c r="L1545" s="376">
        <f t="shared" ref="L1545:L1550" si="1096">G1545+I1545+K1545</f>
        <v>0</v>
      </c>
      <c r="M1545" s="95"/>
      <c r="O1545" s="77">
        <f>IF(L1545&gt;1,1,0)</f>
        <v>0</v>
      </c>
      <c r="P1545" s="93"/>
      <c r="Q1545" s="96"/>
      <c r="S1545" s="96"/>
      <c r="U1545" s="96"/>
      <c r="V1545" s="96"/>
      <c r="X1545" s="96"/>
      <c r="Z1545" s="96"/>
      <c r="AB1545" s="97"/>
      <c r="AC1545" s="30">
        <f t="shared" ref="AC1545:AC1550" si="1097">Q1545</f>
        <v>0</v>
      </c>
      <c r="AD1545" s="30">
        <f t="shared" ref="AD1545:AD1550" si="1098">D1545+E1545+F1545+H1545+J1545</f>
        <v>0</v>
      </c>
      <c r="AE1545" s="30">
        <f t="shared" ref="AE1545:AE1550" si="1099">G1545</f>
        <v>0</v>
      </c>
      <c r="AF1545" s="30">
        <f t="shared" ref="AF1545:AF1550" si="1100">AC1545+AD1545+AE1545</f>
        <v>0</v>
      </c>
      <c r="AG1545" s="18" t="s">
        <v>1889</v>
      </c>
      <c r="AH1545" s="17">
        <f>IF($L$1545=0,0,1)</f>
        <v>0</v>
      </c>
    </row>
    <row r="1546" spans="1:34" ht="25" customHeight="1" x14ac:dyDescent="0.25">
      <c r="A1546" s="370" t="s">
        <v>1890</v>
      </c>
      <c r="B1546" s="366">
        <f t="shared" ref="B1546:J1546" si="1101">B1545</f>
        <v>0</v>
      </c>
      <c r="C1546" s="366">
        <f t="shared" si="1101"/>
        <v>0</v>
      </c>
      <c r="D1546" s="366">
        <f t="shared" si="1101"/>
        <v>0</v>
      </c>
      <c r="E1546" s="366">
        <f t="shared" si="1101"/>
        <v>0</v>
      </c>
      <c r="F1546" s="366">
        <f t="shared" si="1101"/>
        <v>0</v>
      </c>
      <c r="G1546" s="366">
        <f t="shared" si="1101"/>
        <v>0</v>
      </c>
      <c r="H1546" s="366">
        <f t="shared" si="1101"/>
        <v>0</v>
      </c>
      <c r="I1546" s="366">
        <f t="shared" si="1101"/>
        <v>0</v>
      </c>
      <c r="J1546" s="366">
        <f t="shared" si="1101"/>
        <v>0</v>
      </c>
      <c r="K1546" s="366">
        <f t="shared" si="1095"/>
        <v>0</v>
      </c>
      <c r="L1546" s="376">
        <f t="shared" si="1096"/>
        <v>0</v>
      </c>
      <c r="M1546" s="95"/>
      <c r="O1546" s="77"/>
      <c r="P1546" s="93"/>
      <c r="Q1546" s="96"/>
      <c r="S1546" s="96"/>
      <c r="U1546" s="96"/>
      <c r="V1546" s="96"/>
      <c r="X1546" s="96"/>
      <c r="Z1546" s="96"/>
      <c r="AB1546" s="97"/>
      <c r="AC1546" s="30">
        <f t="shared" si="1097"/>
        <v>0</v>
      </c>
      <c r="AD1546" s="30">
        <f t="shared" si="1098"/>
        <v>0</v>
      </c>
      <c r="AE1546" s="30">
        <f t="shared" si="1099"/>
        <v>0</v>
      </c>
      <c r="AF1546" s="30">
        <f t="shared" si="1100"/>
        <v>0</v>
      </c>
      <c r="AG1546" s="18" t="s">
        <v>1891</v>
      </c>
      <c r="AH1546" s="17">
        <f t="shared" ref="AH1546:AH1551" si="1102">IF($L$1545=0,0,1)</f>
        <v>0</v>
      </c>
    </row>
    <row r="1547" spans="1:34" ht="25" customHeight="1" x14ac:dyDescent="0.25">
      <c r="A1547" s="119" t="s">
        <v>1892</v>
      </c>
      <c r="B1547" s="240"/>
      <c r="C1547" s="240"/>
      <c r="D1547" s="240"/>
      <c r="E1547" s="240"/>
      <c r="F1547" s="240"/>
      <c r="G1547" s="240"/>
      <c r="H1547" s="240"/>
      <c r="I1547" s="240"/>
      <c r="J1547" s="240"/>
      <c r="K1547" s="366">
        <f t="shared" si="1095"/>
        <v>0</v>
      </c>
      <c r="L1547" s="376">
        <f t="shared" si="1096"/>
        <v>0</v>
      </c>
      <c r="M1547" s="95"/>
      <c r="O1547" s="77"/>
      <c r="P1547" s="93"/>
      <c r="Q1547" s="96"/>
      <c r="S1547" s="96"/>
      <c r="U1547" s="96"/>
      <c r="V1547" s="96"/>
      <c r="X1547" s="96"/>
      <c r="Z1547" s="96"/>
      <c r="AB1547" s="97"/>
      <c r="AC1547" s="30">
        <f t="shared" si="1097"/>
        <v>0</v>
      </c>
      <c r="AD1547" s="30">
        <f t="shared" si="1098"/>
        <v>0</v>
      </c>
      <c r="AE1547" s="30">
        <f t="shared" si="1099"/>
        <v>0</v>
      </c>
      <c r="AF1547" s="30">
        <f t="shared" si="1100"/>
        <v>0</v>
      </c>
      <c r="AG1547" s="18" t="s">
        <v>1893</v>
      </c>
      <c r="AH1547" s="17">
        <f t="shared" si="1102"/>
        <v>0</v>
      </c>
    </row>
    <row r="1548" spans="1:34" ht="25" customHeight="1" x14ac:dyDescent="0.25">
      <c r="A1548" s="248">
        <v>0</v>
      </c>
      <c r="B1548" s="240"/>
      <c r="C1548" s="241"/>
      <c r="D1548" s="263"/>
      <c r="E1548" s="263"/>
      <c r="F1548" s="263"/>
      <c r="G1548" s="263"/>
      <c r="H1548" s="263"/>
      <c r="I1548" s="263"/>
      <c r="J1548" s="263"/>
      <c r="K1548" s="363">
        <f t="shared" si="1095"/>
        <v>0</v>
      </c>
      <c r="L1548" s="376">
        <f t="shared" si="1096"/>
        <v>0</v>
      </c>
      <c r="M1548" s="95"/>
      <c r="O1548" s="77"/>
      <c r="P1548" s="93"/>
      <c r="Q1548" s="96"/>
      <c r="S1548" s="96"/>
      <c r="U1548" s="96"/>
      <c r="V1548" s="96"/>
      <c r="X1548" s="96"/>
      <c r="Z1548" s="96"/>
      <c r="AB1548" s="97"/>
      <c r="AC1548" s="30">
        <f t="shared" si="1097"/>
        <v>0</v>
      </c>
      <c r="AD1548" s="30">
        <f t="shared" si="1098"/>
        <v>0</v>
      </c>
      <c r="AE1548" s="30">
        <f t="shared" si="1099"/>
        <v>0</v>
      </c>
      <c r="AF1548" s="30">
        <f t="shared" si="1100"/>
        <v>0</v>
      </c>
      <c r="AG1548" s="18">
        <v>0</v>
      </c>
      <c r="AH1548" s="17">
        <f t="shared" si="1102"/>
        <v>0</v>
      </c>
    </row>
    <row r="1549" spans="1:34" ht="25" customHeight="1" x14ac:dyDescent="0.25">
      <c r="A1549" s="248">
        <v>0</v>
      </c>
      <c r="B1549" s="240"/>
      <c r="C1549" s="241"/>
      <c r="D1549" s="263"/>
      <c r="E1549" s="263"/>
      <c r="F1549" s="263"/>
      <c r="G1549" s="263"/>
      <c r="H1549" s="263"/>
      <c r="I1549" s="263"/>
      <c r="J1549" s="263"/>
      <c r="K1549" s="363">
        <f t="shared" si="1095"/>
        <v>0</v>
      </c>
      <c r="L1549" s="376">
        <f t="shared" si="1096"/>
        <v>0</v>
      </c>
      <c r="M1549" s="95"/>
      <c r="O1549" s="77"/>
      <c r="P1549" s="93"/>
      <c r="Q1549" s="96"/>
      <c r="S1549" s="96"/>
      <c r="U1549" s="96"/>
      <c r="V1549" s="96"/>
      <c r="X1549" s="96"/>
      <c r="Z1549" s="96"/>
      <c r="AB1549" s="97"/>
      <c r="AC1549" s="30">
        <f t="shared" si="1097"/>
        <v>0</v>
      </c>
      <c r="AD1549" s="30">
        <f t="shared" si="1098"/>
        <v>0</v>
      </c>
      <c r="AE1549" s="30">
        <f t="shared" si="1099"/>
        <v>0</v>
      </c>
      <c r="AF1549" s="30">
        <f t="shared" si="1100"/>
        <v>0</v>
      </c>
      <c r="AG1549" s="18">
        <v>0</v>
      </c>
      <c r="AH1549" s="17">
        <f t="shared" si="1102"/>
        <v>0</v>
      </c>
    </row>
    <row r="1550" spans="1:34" ht="25" customHeight="1" x14ac:dyDescent="0.25">
      <c r="A1550" s="248">
        <v>0</v>
      </c>
      <c r="B1550" s="240"/>
      <c r="C1550" s="241"/>
      <c r="D1550" s="263"/>
      <c r="E1550" s="263"/>
      <c r="F1550" s="263"/>
      <c r="G1550" s="263"/>
      <c r="H1550" s="263"/>
      <c r="I1550" s="263"/>
      <c r="J1550" s="263"/>
      <c r="K1550" s="363">
        <f t="shared" si="1095"/>
        <v>0</v>
      </c>
      <c r="L1550" s="376">
        <f t="shared" si="1096"/>
        <v>0</v>
      </c>
      <c r="M1550" s="95"/>
      <c r="O1550" s="77"/>
      <c r="P1550" s="93"/>
      <c r="Q1550" s="96"/>
      <c r="S1550" s="96"/>
      <c r="U1550" s="96"/>
      <c r="V1550" s="96"/>
      <c r="X1550" s="96"/>
      <c r="Z1550" s="96"/>
      <c r="AB1550" s="97"/>
      <c r="AC1550" s="30">
        <f t="shared" si="1097"/>
        <v>0</v>
      </c>
      <c r="AD1550" s="30">
        <f t="shared" si="1098"/>
        <v>0</v>
      </c>
      <c r="AE1550" s="30">
        <f t="shared" si="1099"/>
        <v>0</v>
      </c>
      <c r="AF1550" s="30">
        <f t="shared" si="1100"/>
        <v>0</v>
      </c>
      <c r="AG1550" s="18">
        <v>0</v>
      </c>
      <c r="AH1550" s="17">
        <f t="shared" si="1102"/>
        <v>0</v>
      </c>
    </row>
    <row r="1551" spans="1:34" ht="25" customHeight="1" thickBot="1" x14ac:dyDescent="0.3">
      <c r="A1551" s="249"/>
      <c r="B1551" s="250"/>
      <c r="C1551" s="251"/>
      <c r="D1551" s="264"/>
      <c r="E1551" s="264"/>
      <c r="F1551" s="264"/>
      <c r="G1551" s="264"/>
      <c r="H1551" s="264"/>
      <c r="I1551" s="264"/>
      <c r="J1551" s="264"/>
      <c r="K1551" s="379"/>
      <c r="L1551" s="378"/>
      <c r="M1551" s="101"/>
      <c r="N1551" s="102"/>
      <c r="O1551" s="77"/>
      <c r="P1551" s="99"/>
      <c r="Q1551" s="103"/>
      <c r="R1551" s="104"/>
      <c r="S1551" s="103"/>
      <c r="T1551" s="104"/>
      <c r="U1551" s="103"/>
      <c r="V1551" s="103"/>
      <c r="W1551" s="104"/>
      <c r="X1551" s="103"/>
      <c r="Y1551" s="104"/>
      <c r="Z1551" s="103"/>
      <c r="AA1551" s="104"/>
      <c r="AB1551" s="105"/>
      <c r="AC1551" s="33"/>
      <c r="AD1551" s="33"/>
      <c r="AE1551" s="33"/>
      <c r="AF1551" s="33"/>
      <c r="AG1551" s="80"/>
      <c r="AH1551" s="17">
        <f t="shared" si="1102"/>
        <v>0</v>
      </c>
    </row>
    <row r="1552" spans="1:34" ht="40" customHeight="1" x14ac:dyDescent="0.25">
      <c r="A1552" s="233" t="s">
        <v>1894</v>
      </c>
      <c r="B1552" s="231"/>
      <c r="C1552" s="234"/>
      <c r="D1552" s="245"/>
      <c r="E1552" s="245"/>
      <c r="F1552" s="245"/>
      <c r="G1552" s="245"/>
      <c r="H1552" s="245"/>
      <c r="I1552" s="245"/>
      <c r="J1552" s="245"/>
      <c r="K1552" s="363"/>
      <c r="L1552" s="376"/>
      <c r="M1552" s="95"/>
      <c r="O1552" s="77"/>
      <c r="P1552" s="106"/>
      <c r="Q1552" s="96"/>
      <c r="S1552" s="96"/>
      <c r="U1552" s="96"/>
      <c r="V1552" s="96"/>
      <c r="X1552" s="96"/>
      <c r="Z1552" s="96"/>
      <c r="AB1552" s="97"/>
      <c r="AC1552" s="30"/>
      <c r="AD1552" s="30"/>
      <c r="AE1552" s="30"/>
      <c r="AF1552" s="30"/>
      <c r="AH1552" s="17">
        <f>IF($L$1553=0,0,1)</f>
        <v>0</v>
      </c>
    </row>
    <row r="1553" spans="1:34" ht="25" customHeight="1" x14ac:dyDescent="0.25">
      <c r="A1553" s="119" t="s">
        <v>188</v>
      </c>
      <c r="B1553" s="240"/>
      <c r="C1553" s="240"/>
      <c r="D1553" s="240"/>
      <c r="E1553" s="240"/>
      <c r="F1553" s="240"/>
      <c r="G1553" s="240"/>
      <c r="H1553" s="240"/>
      <c r="I1553" s="240"/>
      <c r="J1553" s="240"/>
      <c r="K1553" s="366">
        <f t="shared" ref="K1553:K1560" si="1103">D1553+E1553+F1553+H1553+J1553</f>
        <v>0</v>
      </c>
      <c r="L1553" s="376">
        <f t="shared" ref="L1553:L1560" si="1104">G1553+I1553+K1553</f>
        <v>0</v>
      </c>
      <c r="M1553" s="95"/>
      <c r="O1553" s="77">
        <f>IF(L1553&gt;1,1,0)</f>
        <v>0</v>
      </c>
      <c r="P1553" s="93"/>
      <c r="Q1553" s="96"/>
      <c r="S1553" s="96"/>
      <c r="U1553" s="96"/>
      <c r="V1553" s="96"/>
      <c r="X1553" s="96"/>
      <c r="Z1553" s="96"/>
      <c r="AB1553" s="97"/>
      <c r="AC1553" s="30">
        <f t="shared" ref="AC1553:AC1560" si="1105">Q1553</f>
        <v>0</v>
      </c>
      <c r="AD1553" s="30">
        <f t="shared" ref="AD1553:AD1560" si="1106">D1553+E1553+F1553+H1553+J1553</f>
        <v>0</v>
      </c>
      <c r="AE1553" s="30">
        <f t="shared" ref="AE1553:AE1560" si="1107">G1553</f>
        <v>0</v>
      </c>
      <c r="AF1553" s="30">
        <f t="shared" ref="AF1553:AF1560" si="1108">AC1553+AD1553+AE1553</f>
        <v>0</v>
      </c>
      <c r="AG1553" s="18" t="s">
        <v>1895</v>
      </c>
      <c r="AH1553" s="17">
        <f>IF($L$1553=0,0,1)</f>
        <v>0</v>
      </c>
    </row>
    <row r="1554" spans="1:34" ht="25" customHeight="1" x14ac:dyDescent="0.25">
      <c r="A1554" s="370" t="s">
        <v>1896</v>
      </c>
      <c r="B1554" s="366">
        <f t="shared" ref="B1554:J1554" si="1109">B1553</f>
        <v>0</v>
      </c>
      <c r="C1554" s="366">
        <f t="shared" si="1109"/>
        <v>0</v>
      </c>
      <c r="D1554" s="366">
        <f t="shared" si="1109"/>
        <v>0</v>
      </c>
      <c r="E1554" s="366">
        <f t="shared" si="1109"/>
        <v>0</v>
      </c>
      <c r="F1554" s="366">
        <f t="shared" si="1109"/>
        <v>0</v>
      </c>
      <c r="G1554" s="366">
        <f t="shared" si="1109"/>
        <v>0</v>
      </c>
      <c r="H1554" s="366">
        <f t="shared" si="1109"/>
        <v>0</v>
      </c>
      <c r="I1554" s="366">
        <f t="shared" si="1109"/>
        <v>0</v>
      </c>
      <c r="J1554" s="366">
        <f t="shared" si="1109"/>
        <v>0</v>
      </c>
      <c r="K1554" s="366">
        <f t="shared" si="1103"/>
        <v>0</v>
      </c>
      <c r="L1554" s="376">
        <f t="shared" si="1104"/>
        <v>0</v>
      </c>
      <c r="M1554" s="95"/>
      <c r="O1554" s="77"/>
      <c r="P1554" s="93"/>
      <c r="Q1554" s="96"/>
      <c r="S1554" s="96"/>
      <c r="U1554" s="96"/>
      <c r="V1554" s="96"/>
      <c r="X1554" s="96"/>
      <c r="Z1554" s="96"/>
      <c r="AB1554" s="97"/>
      <c r="AC1554" s="30">
        <f t="shared" si="1105"/>
        <v>0</v>
      </c>
      <c r="AD1554" s="30">
        <f t="shared" si="1106"/>
        <v>0</v>
      </c>
      <c r="AE1554" s="30">
        <f t="shared" si="1107"/>
        <v>0</v>
      </c>
      <c r="AF1554" s="30">
        <f t="shared" si="1108"/>
        <v>0</v>
      </c>
      <c r="AG1554" s="18" t="s">
        <v>1897</v>
      </c>
      <c r="AH1554" s="17">
        <f t="shared" ref="AH1554:AH1561" si="1110">IF($L$1553=0,0,1)</f>
        <v>0</v>
      </c>
    </row>
    <row r="1555" spans="1:34" ht="25" customHeight="1" x14ac:dyDescent="0.25">
      <c r="A1555" s="119" t="s">
        <v>1898</v>
      </c>
      <c r="B1555" s="274"/>
      <c r="C1555" s="274"/>
      <c r="D1555" s="274"/>
      <c r="E1555" s="274"/>
      <c r="F1555" s="274"/>
      <c r="G1555" s="274"/>
      <c r="H1555" s="274"/>
      <c r="I1555" s="274"/>
      <c r="J1555" s="274"/>
      <c r="K1555" s="383">
        <f t="shared" si="1103"/>
        <v>0</v>
      </c>
      <c r="L1555" s="376">
        <f t="shared" si="1104"/>
        <v>0</v>
      </c>
      <c r="M1555" s="95"/>
      <c r="O1555" s="77"/>
      <c r="P1555" s="93"/>
      <c r="Q1555" s="96"/>
      <c r="S1555" s="96"/>
      <c r="U1555" s="96"/>
      <c r="V1555" s="96"/>
      <c r="X1555" s="96"/>
      <c r="Z1555" s="96"/>
      <c r="AB1555" s="97"/>
      <c r="AC1555" s="30">
        <f t="shared" si="1105"/>
        <v>0</v>
      </c>
      <c r="AD1555" s="30">
        <f t="shared" si="1106"/>
        <v>0</v>
      </c>
      <c r="AE1555" s="30">
        <f t="shared" si="1107"/>
        <v>0</v>
      </c>
      <c r="AF1555" s="30">
        <f t="shared" si="1108"/>
        <v>0</v>
      </c>
      <c r="AG1555" s="18" t="s">
        <v>1899</v>
      </c>
      <c r="AH1555" s="17">
        <f t="shared" si="1110"/>
        <v>0</v>
      </c>
    </row>
    <row r="1556" spans="1:34" ht="25" customHeight="1" x14ac:dyDescent="0.25">
      <c r="A1556" s="119" t="s">
        <v>1900</v>
      </c>
      <c r="B1556" s="274"/>
      <c r="C1556" s="274"/>
      <c r="D1556" s="274"/>
      <c r="E1556" s="274"/>
      <c r="F1556" s="274"/>
      <c r="G1556" s="274"/>
      <c r="H1556" s="274"/>
      <c r="I1556" s="274"/>
      <c r="J1556" s="274"/>
      <c r="K1556" s="383">
        <f t="shared" si="1103"/>
        <v>0</v>
      </c>
      <c r="L1556" s="376">
        <f t="shared" si="1104"/>
        <v>0</v>
      </c>
      <c r="M1556" s="95"/>
      <c r="O1556" s="77"/>
      <c r="P1556" s="93"/>
      <c r="Q1556" s="96"/>
      <c r="S1556" s="96"/>
      <c r="U1556" s="96"/>
      <c r="V1556" s="96"/>
      <c r="X1556" s="96"/>
      <c r="Z1556" s="96"/>
      <c r="AB1556" s="97"/>
      <c r="AC1556" s="30">
        <f t="shared" si="1105"/>
        <v>0</v>
      </c>
      <c r="AD1556" s="30">
        <f t="shared" si="1106"/>
        <v>0</v>
      </c>
      <c r="AE1556" s="30">
        <f t="shared" si="1107"/>
        <v>0</v>
      </c>
      <c r="AF1556" s="30">
        <f t="shared" si="1108"/>
        <v>0</v>
      </c>
      <c r="AG1556" s="18" t="s">
        <v>1901</v>
      </c>
      <c r="AH1556" s="17">
        <f t="shared" si="1110"/>
        <v>0</v>
      </c>
    </row>
    <row r="1557" spans="1:34" ht="25" customHeight="1" x14ac:dyDescent="0.25">
      <c r="A1557" s="119" t="s">
        <v>957</v>
      </c>
      <c r="B1557" s="240"/>
      <c r="C1557" s="240"/>
      <c r="D1557" s="240"/>
      <c r="E1557" s="240"/>
      <c r="F1557" s="240"/>
      <c r="G1557" s="240"/>
      <c r="H1557" s="240"/>
      <c r="I1557" s="240"/>
      <c r="J1557" s="240"/>
      <c r="K1557" s="366">
        <f t="shared" si="1103"/>
        <v>0</v>
      </c>
      <c r="L1557" s="376">
        <f t="shared" si="1104"/>
        <v>0</v>
      </c>
      <c r="M1557" s="95"/>
      <c r="O1557" s="77"/>
      <c r="P1557" s="93"/>
      <c r="Q1557" s="96"/>
      <c r="S1557" s="96"/>
      <c r="U1557" s="96"/>
      <c r="V1557" s="96"/>
      <c r="X1557" s="96"/>
      <c r="Z1557" s="96"/>
      <c r="AB1557" s="97"/>
      <c r="AC1557" s="30">
        <f t="shared" si="1105"/>
        <v>0</v>
      </c>
      <c r="AD1557" s="30">
        <f t="shared" si="1106"/>
        <v>0</v>
      </c>
      <c r="AE1557" s="30">
        <f t="shared" si="1107"/>
        <v>0</v>
      </c>
      <c r="AF1557" s="30">
        <f t="shared" si="1108"/>
        <v>0</v>
      </c>
      <c r="AG1557" s="18" t="s">
        <v>1902</v>
      </c>
      <c r="AH1557" s="17">
        <f t="shared" si="1110"/>
        <v>0</v>
      </c>
    </row>
    <row r="1558" spans="1:34" ht="25" customHeight="1" x14ac:dyDescent="0.25">
      <c r="A1558" s="248">
        <v>0</v>
      </c>
      <c r="B1558" s="240"/>
      <c r="C1558" s="241"/>
      <c r="D1558" s="263"/>
      <c r="E1558" s="263"/>
      <c r="F1558" s="263"/>
      <c r="G1558" s="263"/>
      <c r="H1558" s="263"/>
      <c r="I1558" s="263"/>
      <c r="J1558" s="263"/>
      <c r="K1558" s="363">
        <f t="shared" si="1103"/>
        <v>0</v>
      </c>
      <c r="L1558" s="376">
        <f t="shared" si="1104"/>
        <v>0</v>
      </c>
      <c r="M1558" s="95"/>
      <c r="O1558" s="77"/>
      <c r="P1558" s="93"/>
      <c r="Q1558" s="96"/>
      <c r="S1558" s="96"/>
      <c r="U1558" s="96"/>
      <c r="V1558" s="96"/>
      <c r="X1558" s="96"/>
      <c r="Z1558" s="96"/>
      <c r="AB1558" s="97"/>
      <c r="AC1558" s="30">
        <f t="shared" si="1105"/>
        <v>0</v>
      </c>
      <c r="AD1558" s="30">
        <f t="shared" si="1106"/>
        <v>0</v>
      </c>
      <c r="AE1558" s="30">
        <f t="shared" si="1107"/>
        <v>0</v>
      </c>
      <c r="AF1558" s="30">
        <f t="shared" si="1108"/>
        <v>0</v>
      </c>
      <c r="AG1558" s="18">
        <v>0</v>
      </c>
      <c r="AH1558" s="17">
        <f t="shared" si="1110"/>
        <v>0</v>
      </c>
    </row>
    <row r="1559" spans="1:34" ht="25" customHeight="1" x14ac:dyDescent="0.25">
      <c r="A1559" s="248">
        <v>0</v>
      </c>
      <c r="B1559" s="240"/>
      <c r="C1559" s="241"/>
      <c r="D1559" s="263"/>
      <c r="E1559" s="263"/>
      <c r="F1559" s="263"/>
      <c r="G1559" s="263"/>
      <c r="H1559" s="263"/>
      <c r="I1559" s="263"/>
      <c r="J1559" s="263"/>
      <c r="K1559" s="363">
        <f t="shared" si="1103"/>
        <v>0</v>
      </c>
      <c r="L1559" s="376">
        <f t="shared" si="1104"/>
        <v>0</v>
      </c>
      <c r="M1559" s="95"/>
      <c r="O1559" s="77"/>
      <c r="P1559" s="93"/>
      <c r="Q1559" s="96"/>
      <c r="S1559" s="96"/>
      <c r="U1559" s="96"/>
      <c r="V1559" s="96"/>
      <c r="X1559" s="96"/>
      <c r="Z1559" s="96"/>
      <c r="AB1559" s="97"/>
      <c r="AC1559" s="30">
        <f t="shared" si="1105"/>
        <v>0</v>
      </c>
      <c r="AD1559" s="30">
        <f t="shared" si="1106"/>
        <v>0</v>
      </c>
      <c r="AE1559" s="30">
        <f t="shared" si="1107"/>
        <v>0</v>
      </c>
      <c r="AF1559" s="30">
        <f t="shared" si="1108"/>
        <v>0</v>
      </c>
      <c r="AG1559" s="18">
        <v>0</v>
      </c>
      <c r="AH1559" s="17">
        <f t="shared" si="1110"/>
        <v>0</v>
      </c>
    </row>
    <row r="1560" spans="1:34" ht="25" customHeight="1" x14ac:dyDescent="0.25">
      <c r="A1560" s="248">
        <v>0</v>
      </c>
      <c r="B1560" s="240"/>
      <c r="C1560" s="241"/>
      <c r="D1560" s="263"/>
      <c r="E1560" s="263"/>
      <c r="F1560" s="263"/>
      <c r="G1560" s="263"/>
      <c r="H1560" s="263"/>
      <c r="I1560" s="263"/>
      <c r="J1560" s="263"/>
      <c r="K1560" s="363">
        <f t="shared" si="1103"/>
        <v>0</v>
      </c>
      <c r="L1560" s="376">
        <f t="shared" si="1104"/>
        <v>0</v>
      </c>
      <c r="M1560" s="95"/>
      <c r="O1560" s="77"/>
      <c r="P1560" s="93"/>
      <c r="Q1560" s="96"/>
      <c r="S1560" s="96"/>
      <c r="U1560" s="96"/>
      <c r="V1560" s="96"/>
      <c r="X1560" s="96"/>
      <c r="Z1560" s="96"/>
      <c r="AB1560" s="97"/>
      <c r="AC1560" s="30">
        <f t="shared" si="1105"/>
        <v>0</v>
      </c>
      <c r="AD1560" s="30">
        <f t="shared" si="1106"/>
        <v>0</v>
      </c>
      <c r="AE1560" s="30">
        <f t="shared" si="1107"/>
        <v>0</v>
      </c>
      <c r="AF1560" s="30">
        <f t="shared" si="1108"/>
        <v>0</v>
      </c>
      <c r="AG1560" s="18">
        <v>0</v>
      </c>
      <c r="AH1560" s="17">
        <f t="shared" si="1110"/>
        <v>0</v>
      </c>
    </row>
    <row r="1561" spans="1:34" ht="25" customHeight="1" thickBot="1" x14ac:dyDescent="0.3">
      <c r="A1561" s="249"/>
      <c r="B1561" s="250"/>
      <c r="C1561" s="251"/>
      <c r="D1561" s="264"/>
      <c r="E1561" s="264"/>
      <c r="F1561" s="264"/>
      <c r="G1561" s="264"/>
      <c r="H1561" s="264"/>
      <c r="I1561" s="264"/>
      <c r="J1561" s="264"/>
      <c r="K1561" s="379"/>
      <c r="L1561" s="378"/>
      <c r="M1561" s="101"/>
      <c r="N1561" s="102"/>
      <c r="O1561" s="77"/>
      <c r="P1561" s="99"/>
      <c r="Q1561" s="103"/>
      <c r="R1561" s="104"/>
      <c r="S1561" s="103"/>
      <c r="T1561" s="104"/>
      <c r="U1561" s="103"/>
      <c r="V1561" s="103"/>
      <c r="W1561" s="104"/>
      <c r="X1561" s="103"/>
      <c r="Y1561" s="104"/>
      <c r="Z1561" s="103"/>
      <c r="AA1561" s="104"/>
      <c r="AB1561" s="105"/>
      <c r="AC1561" s="33"/>
      <c r="AD1561" s="33"/>
      <c r="AE1561" s="33"/>
      <c r="AF1561" s="33"/>
      <c r="AG1561" s="80"/>
      <c r="AH1561" s="17">
        <f t="shared" si="1110"/>
        <v>0</v>
      </c>
    </row>
    <row r="1562" spans="1:34" ht="40" customHeight="1" x14ac:dyDescent="0.25">
      <c r="A1562" s="233" t="s">
        <v>1903</v>
      </c>
      <c r="B1562" s="236"/>
      <c r="C1562" s="237"/>
      <c r="D1562" s="246"/>
      <c r="E1562" s="246"/>
      <c r="F1562" s="246"/>
      <c r="G1562" s="246"/>
      <c r="H1562" s="246"/>
      <c r="I1562" s="246"/>
      <c r="J1562" s="246"/>
      <c r="K1562" s="357"/>
      <c r="L1562" s="376"/>
      <c r="M1562" s="95"/>
      <c r="O1562" s="77"/>
      <c r="P1562" s="106"/>
      <c r="Q1562" s="96"/>
      <c r="S1562" s="96"/>
      <c r="U1562" s="96"/>
      <c r="V1562" s="96"/>
      <c r="X1562" s="96"/>
      <c r="Z1562" s="96"/>
      <c r="AB1562" s="97"/>
      <c r="AC1562" s="30"/>
      <c r="AD1562" s="30"/>
      <c r="AE1562" s="30"/>
      <c r="AF1562" s="30"/>
      <c r="AH1562" s="17">
        <f>IF($L$1563=0,0,1)</f>
        <v>0</v>
      </c>
    </row>
    <row r="1563" spans="1:34" ht="25" customHeight="1" x14ac:dyDescent="0.25">
      <c r="A1563" s="119" t="s">
        <v>188</v>
      </c>
      <c r="B1563" s="238"/>
      <c r="C1563" s="238"/>
      <c r="D1563" s="238"/>
      <c r="E1563" s="238"/>
      <c r="F1563" s="238"/>
      <c r="G1563" s="238"/>
      <c r="H1563" s="238"/>
      <c r="I1563" s="238"/>
      <c r="J1563" s="238"/>
      <c r="K1563" s="372">
        <f t="shared" ref="K1563:K1573" si="1111">D1563+E1563+F1563+H1563+J1563</f>
        <v>0</v>
      </c>
      <c r="L1563" s="376">
        <f t="shared" ref="L1563:L1573" si="1112">G1563+I1563+K1563</f>
        <v>0</v>
      </c>
      <c r="M1563" s="95"/>
      <c r="O1563" s="77">
        <f>IF(L1563&gt;1,1,0)</f>
        <v>0</v>
      </c>
      <c r="P1563" s="93"/>
      <c r="Q1563" s="96"/>
      <c r="S1563" s="96"/>
      <c r="U1563" s="96"/>
      <c r="V1563" s="96"/>
      <c r="X1563" s="96"/>
      <c r="Z1563" s="96"/>
      <c r="AB1563" s="97"/>
      <c r="AC1563" s="30">
        <f t="shared" ref="AC1563:AC1573" si="1113">Q1563</f>
        <v>0</v>
      </c>
      <c r="AD1563" s="30">
        <f t="shared" ref="AD1563:AD1573" si="1114">D1563+E1563+F1563+H1563+J1563</f>
        <v>0</v>
      </c>
      <c r="AE1563" s="30">
        <f t="shared" ref="AE1563:AE1573" si="1115">G1563</f>
        <v>0</v>
      </c>
      <c r="AF1563" s="30">
        <f t="shared" ref="AF1563:AF1573" si="1116">AC1563+AD1563+AE1563</f>
        <v>0</v>
      </c>
      <c r="AG1563" s="18" t="s">
        <v>1904</v>
      </c>
      <c r="AH1563" s="17">
        <f>IF($L$1563=0,0,1)</f>
        <v>0</v>
      </c>
    </row>
    <row r="1564" spans="1:34" ht="25" customHeight="1" x14ac:dyDescent="0.25">
      <c r="A1564" s="370" t="s">
        <v>1905</v>
      </c>
      <c r="B1564" s="372">
        <f t="shared" ref="B1564:J1564" si="1117">B1563</f>
        <v>0</v>
      </c>
      <c r="C1564" s="372">
        <f t="shared" si="1117"/>
        <v>0</v>
      </c>
      <c r="D1564" s="372">
        <f t="shared" si="1117"/>
        <v>0</v>
      </c>
      <c r="E1564" s="372">
        <f t="shared" si="1117"/>
        <v>0</v>
      </c>
      <c r="F1564" s="372">
        <f t="shared" si="1117"/>
        <v>0</v>
      </c>
      <c r="G1564" s="372">
        <f t="shared" si="1117"/>
        <v>0</v>
      </c>
      <c r="H1564" s="372">
        <f t="shared" si="1117"/>
        <v>0</v>
      </c>
      <c r="I1564" s="372">
        <f t="shared" si="1117"/>
        <v>0</v>
      </c>
      <c r="J1564" s="372">
        <f t="shared" si="1117"/>
        <v>0</v>
      </c>
      <c r="K1564" s="372">
        <f t="shared" si="1111"/>
        <v>0</v>
      </c>
      <c r="L1564" s="376">
        <f t="shared" si="1112"/>
        <v>0</v>
      </c>
      <c r="M1564" s="95"/>
      <c r="O1564" s="77"/>
      <c r="P1564" s="93"/>
      <c r="Q1564" s="96"/>
      <c r="S1564" s="96"/>
      <c r="U1564" s="96"/>
      <c r="V1564" s="96"/>
      <c r="X1564" s="96"/>
      <c r="Z1564" s="96"/>
      <c r="AB1564" s="97"/>
      <c r="AC1564" s="30">
        <f t="shared" si="1113"/>
        <v>0</v>
      </c>
      <c r="AD1564" s="30">
        <f t="shared" si="1114"/>
        <v>0</v>
      </c>
      <c r="AE1564" s="30">
        <f t="shared" si="1115"/>
        <v>0</v>
      </c>
      <c r="AF1564" s="30">
        <f t="shared" si="1116"/>
        <v>0</v>
      </c>
      <c r="AG1564" s="18" t="s">
        <v>1906</v>
      </c>
      <c r="AH1564" s="17">
        <f t="shared" ref="AH1564:AH1574" si="1118">IF($L$1563=0,0,1)</f>
        <v>0</v>
      </c>
    </row>
    <row r="1565" spans="1:34" ht="25" customHeight="1" x14ac:dyDescent="0.25">
      <c r="A1565" s="119" t="s">
        <v>1907</v>
      </c>
      <c r="B1565" s="274"/>
      <c r="C1565" s="274"/>
      <c r="D1565" s="274"/>
      <c r="E1565" s="274"/>
      <c r="F1565" s="274"/>
      <c r="G1565" s="274"/>
      <c r="H1565" s="274"/>
      <c r="I1565" s="274"/>
      <c r="J1565" s="274"/>
      <c r="K1565" s="383">
        <f t="shared" si="1111"/>
        <v>0</v>
      </c>
      <c r="L1565" s="376">
        <f t="shared" si="1112"/>
        <v>0</v>
      </c>
      <c r="M1565" s="95"/>
      <c r="O1565" s="77"/>
      <c r="P1565" s="93"/>
      <c r="Q1565" s="96"/>
      <c r="S1565" s="96"/>
      <c r="U1565" s="96"/>
      <c r="V1565" s="96"/>
      <c r="X1565" s="96"/>
      <c r="Z1565" s="96"/>
      <c r="AB1565" s="97"/>
      <c r="AC1565" s="30">
        <f t="shared" si="1113"/>
        <v>0</v>
      </c>
      <c r="AD1565" s="30">
        <f t="shared" si="1114"/>
        <v>0</v>
      </c>
      <c r="AE1565" s="30">
        <f t="shared" si="1115"/>
        <v>0</v>
      </c>
      <c r="AF1565" s="30">
        <f t="shared" si="1116"/>
        <v>0</v>
      </c>
      <c r="AG1565" s="18" t="s">
        <v>1908</v>
      </c>
      <c r="AH1565" s="17">
        <f t="shared" si="1118"/>
        <v>0</v>
      </c>
    </row>
    <row r="1566" spans="1:34" ht="25" customHeight="1" x14ac:dyDescent="0.25">
      <c r="A1566" s="119" t="s">
        <v>1909</v>
      </c>
      <c r="B1566" s="274"/>
      <c r="C1566" s="274"/>
      <c r="D1566" s="274"/>
      <c r="E1566" s="274"/>
      <c r="F1566" s="274"/>
      <c r="G1566" s="274"/>
      <c r="H1566" s="274"/>
      <c r="I1566" s="274"/>
      <c r="J1566" s="274"/>
      <c r="K1566" s="383">
        <f t="shared" si="1111"/>
        <v>0</v>
      </c>
      <c r="L1566" s="376">
        <f t="shared" si="1112"/>
        <v>0</v>
      </c>
      <c r="M1566" s="95"/>
      <c r="O1566" s="77"/>
      <c r="P1566" s="93"/>
      <c r="Q1566" s="96"/>
      <c r="S1566" s="96"/>
      <c r="U1566" s="96"/>
      <c r="V1566" s="96"/>
      <c r="X1566" s="96"/>
      <c r="Z1566" s="96"/>
      <c r="AB1566" s="97"/>
      <c r="AC1566" s="30">
        <f t="shared" si="1113"/>
        <v>0</v>
      </c>
      <c r="AD1566" s="30">
        <f t="shared" si="1114"/>
        <v>0</v>
      </c>
      <c r="AE1566" s="30">
        <f t="shared" si="1115"/>
        <v>0</v>
      </c>
      <c r="AF1566" s="30">
        <f t="shared" si="1116"/>
        <v>0</v>
      </c>
      <c r="AG1566" s="18" t="s">
        <v>1910</v>
      </c>
      <c r="AH1566" s="17">
        <f t="shared" si="1118"/>
        <v>0</v>
      </c>
    </row>
    <row r="1567" spans="1:34" ht="25" customHeight="1" x14ac:dyDescent="0.25">
      <c r="A1567" s="119" t="s">
        <v>1911</v>
      </c>
      <c r="B1567" s="274"/>
      <c r="C1567" s="274"/>
      <c r="D1567" s="274"/>
      <c r="E1567" s="274"/>
      <c r="F1567" s="274"/>
      <c r="G1567" s="274"/>
      <c r="H1567" s="274"/>
      <c r="I1567" s="274"/>
      <c r="J1567" s="274"/>
      <c r="K1567" s="383">
        <f t="shared" si="1111"/>
        <v>0</v>
      </c>
      <c r="L1567" s="376">
        <f t="shared" si="1112"/>
        <v>0</v>
      </c>
      <c r="M1567" s="95"/>
      <c r="O1567" s="77"/>
      <c r="P1567" s="93"/>
      <c r="Q1567" s="96"/>
      <c r="S1567" s="96"/>
      <c r="U1567" s="96"/>
      <c r="V1567" s="96"/>
      <c r="X1567" s="96"/>
      <c r="Z1567" s="96"/>
      <c r="AB1567" s="97"/>
      <c r="AC1567" s="30">
        <f t="shared" si="1113"/>
        <v>0</v>
      </c>
      <c r="AD1567" s="30">
        <f t="shared" si="1114"/>
        <v>0</v>
      </c>
      <c r="AE1567" s="30">
        <f t="shared" si="1115"/>
        <v>0</v>
      </c>
      <c r="AF1567" s="30">
        <f t="shared" si="1116"/>
        <v>0</v>
      </c>
      <c r="AG1567" s="18" t="s">
        <v>1912</v>
      </c>
      <c r="AH1567" s="17">
        <f t="shared" si="1118"/>
        <v>0</v>
      </c>
    </row>
    <row r="1568" spans="1:34" ht="25" customHeight="1" x14ac:dyDescent="0.25">
      <c r="A1568" s="119" t="s">
        <v>1913</v>
      </c>
      <c r="B1568" s="274"/>
      <c r="C1568" s="274"/>
      <c r="D1568" s="274"/>
      <c r="E1568" s="274"/>
      <c r="F1568" s="274"/>
      <c r="G1568" s="274"/>
      <c r="H1568" s="274"/>
      <c r="I1568" s="274"/>
      <c r="J1568" s="274"/>
      <c r="K1568" s="383">
        <f t="shared" si="1111"/>
        <v>0</v>
      </c>
      <c r="L1568" s="376">
        <f t="shared" si="1112"/>
        <v>0</v>
      </c>
      <c r="M1568" s="95"/>
      <c r="O1568" s="77"/>
      <c r="P1568" s="93"/>
      <c r="Q1568" s="96"/>
      <c r="S1568" s="96"/>
      <c r="U1568" s="96"/>
      <c r="V1568" s="96"/>
      <c r="X1568" s="96"/>
      <c r="Z1568" s="96"/>
      <c r="AB1568" s="97"/>
      <c r="AC1568" s="30">
        <f t="shared" si="1113"/>
        <v>0</v>
      </c>
      <c r="AD1568" s="30">
        <f t="shared" si="1114"/>
        <v>0</v>
      </c>
      <c r="AE1568" s="30">
        <f t="shared" si="1115"/>
        <v>0</v>
      </c>
      <c r="AF1568" s="30">
        <f t="shared" si="1116"/>
        <v>0</v>
      </c>
      <c r="AG1568" s="18" t="s">
        <v>1914</v>
      </c>
      <c r="AH1568" s="17">
        <f t="shared" si="1118"/>
        <v>0</v>
      </c>
    </row>
    <row r="1569" spans="1:34" ht="25" customHeight="1" x14ac:dyDescent="0.25">
      <c r="A1569" s="260" t="s">
        <v>1915</v>
      </c>
      <c r="B1569" s="274"/>
      <c r="C1569" s="274"/>
      <c r="D1569" s="274"/>
      <c r="E1569" s="274"/>
      <c r="F1569" s="274"/>
      <c r="G1569" s="274"/>
      <c r="H1569" s="274"/>
      <c r="I1569" s="274"/>
      <c r="J1569" s="274"/>
      <c r="K1569" s="383">
        <f t="shared" si="1111"/>
        <v>0</v>
      </c>
      <c r="L1569" s="376">
        <f t="shared" si="1112"/>
        <v>0</v>
      </c>
      <c r="M1569" s="95"/>
      <c r="O1569" s="77"/>
      <c r="P1569" s="120"/>
      <c r="Q1569" s="96"/>
      <c r="S1569" s="96"/>
      <c r="U1569" s="96"/>
      <c r="V1569" s="96"/>
      <c r="X1569" s="96"/>
      <c r="Z1569" s="96"/>
      <c r="AB1569" s="97"/>
      <c r="AC1569" s="30">
        <f t="shared" si="1113"/>
        <v>0</v>
      </c>
      <c r="AD1569" s="30">
        <f t="shared" si="1114"/>
        <v>0</v>
      </c>
      <c r="AE1569" s="30">
        <f t="shared" si="1115"/>
        <v>0</v>
      </c>
      <c r="AF1569" s="30">
        <f t="shared" si="1116"/>
        <v>0</v>
      </c>
      <c r="AG1569" s="18" t="s">
        <v>1916</v>
      </c>
      <c r="AH1569" s="17">
        <f t="shared" si="1118"/>
        <v>0</v>
      </c>
    </row>
    <row r="1570" spans="1:34" ht="25" customHeight="1" x14ac:dyDescent="0.25">
      <c r="A1570" s="260" t="s">
        <v>1917</v>
      </c>
      <c r="B1570" s="274"/>
      <c r="C1570" s="274"/>
      <c r="D1570" s="274"/>
      <c r="E1570" s="274"/>
      <c r="F1570" s="274"/>
      <c r="G1570" s="274"/>
      <c r="H1570" s="274"/>
      <c r="I1570" s="274"/>
      <c r="J1570" s="274"/>
      <c r="K1570" s="383">
        <f t="shared" si="1111"/>
        <v>0</v>
      </c>
      <c r="L1570" s="376">
        <f t="shared" si="1112"/>
        <v>0</v>
      </c>
      <c r="M1570" s="95"/>
      <c r="O1570" s="77"/>
      <c r="P1570" s="120"/>
      <c r="Q1570" s="96"/>
      <c r="S1570" s="96"/>
      <c r="U1570" s="96"/>
      <c r="V1570" s="96"/>
      <c r="X1570" s="96"/>
      <c r="Z1570" s="96"/>
      <c r="AB1570" s="97"/>
      <c r="AC1570" s="30">
        <f t="shared" si="1113"/>
        <v>0</v>
      </c>
      <c r="AD1570" s="30">
        <f t="shared" si="1114"/>
        <v>0</v>
      </c>
      <c r="AE1570" s="30">
        <f t="shared" si="1115"/>
        <v>0</v>
      </c>
      <c r="AF1570" s="30">
        <f t="shared" si="1116"/>
        <v>0</v>
      </c>
      <c r="AG1570" s="18" t="s">
        <v>1918</v>
      </c>
      <c r="AH1570" s="17">
        <f t="shared" si="1118"/>
        <v>0</v>
      </c>
    </row>
    <row r="1571" spans="1:34" ht="25" customHeight="1" x14ac:dyDescent="0.25">
      <c r="A1571" s="261">
        <v>0</v>
      </c>
      <c r="B1571" s="238"/>
      <c r="C1571" s="239"/>
      <c r="D1571" s="266"/>
      <c r="E1571" s="266"/>
      <c r="F1571" s="266"/>
      <c r="G1571" s="266"/>
      <c r="H1571" s="266"/>
      <c r="I1571" s="266"/>
      <c r="J1571" s="266"/>
      <c r="K1571" s="357">
        <f t="shared" si="1111"/>
        <v>0</v>
      </c>
      <c r="L1571" s="376">
        <f t="shared" si="1112"/>
        <v>0</v>
      </c>
      <c r="M1571" s="95"/>
      <c r="O1571" s="77"/>
      <c r="P1571" s="120"/>
      <c r="Q1571" s="96"/>
      <c r="S1571" s="96"/>
      <c r="U1571" s="96"/>
      <c r="V1571" s="96"/>
      <c r="X1571" s="96"/>
      <c r="Z1571" s="96"/>
      <c r="AB1571" s="97"/>
      <c r="AC1571" s="30">
        <f t="shared" si="1113"/>
        <v>0</v>
      </c>
      <c r="AD1571" s="30">
        <f t="shared" si="1114"/>
        <v>0</v>
      </c>
      <c r="AE1571" s="30">
        <f t="shared" si="1115"/>
        <v>0</v>
      </c>
      <c r="AF1571" s="30">
        <f t="shared" si="1116"/>
        <v>0</v>
      </c>
      <c r="AG1571" s="18">
        <v>0</v>
      </c>
      <c r="AH1571" s="17">
        <f t="shared" si="1118"/>
        <v>0</v>
      </c>
    </row>
    <row r="1572" spans="1:34" ht="25" customHeight="1" x14ac:dyDescent="0.25">
      <c r="A1572" s="261">
        <v>0</v>
      </c>
      <c r="B1572" s="238"/>
      <c r="C1572" s="239"/>
      <c r="D1572" s="266"/>
      <c r="E1572" s="266"/>
      <c r="F1572" s="266"/>
      <c r="G1572" s="266"/>
      <c r="H1572" s="266"/>
      <c r="I1572" s="266"/>
      <c r="J1572" s="266"/>
      <c r="K1572" s="357">
        <f t="shared" si="1111"/>
        <v>0</v>
      </c>
      <c r="L1572" s="376">
        <f t="shared" si="1112"/>
        <v>0</v>
      </c>
      <c r="M1572" s="95"/>
      <c r="O1572" s="77"/>
      <c r="P1572" s="120"/>
      <c r="Q1572" s="96"/>
      <c r="S1572" s="96"/>
      <c r="U1572" s="96"/>
      <c r="V1572" s="96"/>
      <c r="X1572" s="96"/>
      <c r="Z1572" s="96"/>
      <c r="AB1572" s="97"/>
      <c r="AC1572" s="30">
        <f t="shared" si="1113"/>
        <v>0</v>
      </c>
      <c r="AD1572" s="30">
        <f t="shared" si="1114"/>
        <v>0</v>
      </c>
      <c r="AE1572" s="30">
        <f t="shared" si="1115"/>
        <v>0</v>
      </c>
      <c r="AF1572" s="30">
        <f t="shared" si="1116"/>
        <v>0</v>
      </c>
      <c r="AG1572" s="18">
        <v>0</v>
      </c>
      <c r="AH1572" s="17">
        <f t="shared" si="1118"/>
        <v>0</v>
      </c>
    </row>
    <row r="1573" spans="1:34" ht="25" customHeight="1" x14ac:dyDescent="0.25">
      <c r="A1573" s="248">
        <v>0</v>
      </c>
      <c r="B1573" s="240"/>
      <c r="C1573" s="241"/>
      <c r="D1573" s="263"/>
      <c r="E1573" s="263"/>
      <c r="F1573" s="263"/>
      <c r="G1573" s="263"/>
      <c r="H1573" s="263"/>
      <c r="I1573" s="263"/>
      <c r="J1573" s="263"/>
      <c r="K1573" s="363">
        <f t="shared" si="1111"/>
        <v>0</v>
      </c>
      <c r="L1573" s="376">
        <f t="shared" si="1112"/>
        <v>0</v>
      </c>
      <c r="M1573" s="95"/>
      <c r="O1573" s="77"/>
      <c r="P1573" s="93"/>
      <c r="Q1573" s="96"/>
      <c r="S1573" s="96"/>
      <c r="U1573" s="96"/>
      <c r="V1573" s="96"/>
      <c r="X1573" s="96"/>
      <c r="Z1573" s="96"/>
      <c r="AB1573" s="97"/>
      <c r="AC1573" s="30">
        <f t="shared" si="1113"/>
        <v>0</v>
      </c>
      <c r="AD1573" s="30">
        <f t="shared" si="1114"/>
        <v>0</v>
      </c>
      <c r="AE1573" s="30">
        <f t="shared" si="1115"/>
        <v>0</v>
      </c>
      <c r="AF1573" s="30">
        <f t="shared" si="1116"/>
        <v>0</v>
      </c>
      <c r="AG1573" s="18">
        <v>0</v>
      </c>
      <c r="AH1573" s="17">
        <f t="shared" si="1118"/>
        <v>0</v>
      </c>
    </row>
    <row r="1574" spans="1:34" ht="25" customHeight="1" thickBot="1" x14ac:dyDescent="0.3">
      <c r="A1574" s="249"/>
      <c r="B1574" s="250"/>
      <c r="C1574" s="251"/>
      <c r="D1574" s="264"/>
      <c r="E1574" s="264"/>
      <c r="F1574" s="264"/>
      <c r="G1574" s="264"/>
      <c r="H1574" s="264"/>
      <c r="I1574" s="264"/>
      <c r="J1574" s="264"/>
      <c r="K1574" s="379"/>
      <c r="L1574" s="378"/>
      <c r="M1574" s="101"/>
      <c r="N1574" s="102"/>
      <c r="O1574" s="77"/>
      <c r="P1574" s="99"/>
      <c r="Q1574" s="103"/>
      <c r="R1574" s="104"/>
      <c r="S1574" s="103"/>
      <c r="T1574" s="104"/>
      <c r="U1574" s="103"/>
      <c r="V1574" s="103"/>
      <c r="W1574" s="104"/>
      <c r="X1574" s="103"/>
      <c r="Y1574" s="104"/>
      <c r="Z1574" s="103"/>
      <c r="AA1574" s="104"/>
      <c r="AB1574" s="105"/>
      <c r="AC1574" s="33"/>
      <c r="AD1574" s="33"/>
      <c r="AE1574" s="33"/>
      <c r="AF1574" s="33"/>
      <c r="AG1574" s="80"/>
      <c r="AH1574" s="17">
        <f t="shared" si="1118"/>
        <v>0</v>
      </c>
    </row>
    <row r="1575" spans="1:34" ht="40" customHeight="1" x14ac:dyDescent="0.25">
      <c r="A1575" s="233" t="s">
        <v>1919</v>
      </c>
      <c r="B1575" s="236"/>
      <c r="C1575" s="237"/>
      <c r="D1575" s="246"/>
      <c r="E1575" s="246"/>
      <c r="F1575" s="246"/>
      <c r="G1575" s="246"/>
      <c r="H1575" s="246"/>
      <c r="I1575" s="246"/>
      <c r="J1575" s="246"/>
      <c r="K1575" s="357"/>
      <c r="L1575" s="376"/>
      <c r="M1575" s="95"/>
      <c r="O1575" s="77"/>
      <c r="P1575" s="106"/>
      <c r="Q1575" s="96"/>
      <c r="S1575" s="96"/>
      <c r="U1575" s="96"/>
      <c r="V1575" s="96"/>
      <c r="X1575" s="96"/>
      <c r="Z1575" s="96"/>
      <c r="AB1575" s="97"/>
      <c r="AC1575" s="30"/>
      <c r="AD1575" s="30"/>
      <c r="AE1575" s="30"/>
      <c r="AF1575" s="30"/>
      <c r="AH1575" s="17">
        <f>IF($L$1576=0,0,1)</f>
        <v>0</v>
      </c>
    </row>
    <row r="1576" spans="1:34" ht="25" customHeight="1" x14ac:dyDescent="0.25">
      <c r="A1576" s="119" t="s">
        <v>188</v>
      </c>
      <c r="B1576" s="238"/>
      <c r="C1576" s="238"/>
      <c r="D1576" s="238"/>
      <c r="E1576" s="238"/>
      <c r="F1576" s="238"/>
      <c r="G1576" s="238"/>
      <c r="H1576" s="238"/>
      <c r="I1576" s="238"/>
      <c r="J1576" s="238"/>
      <c r="K1576" s="372">
        <f t="shared" ref="K1576:K1586" si="1119">D1576+E1576+F1576+H1576+J1576</f>
        <v>0</v>
      </c>
      <c r="L1576" s="376">
        <f t="shared" ref="L1576:L1586" si="1120">G1576+I1576+K1576</f>
        <v>0</v>
      </c>
      <c r="M1576" s="95"/>
      <c r="O1576" s="77">
        <f>IF(L1576&gt;1,1,0)</f>
        <v>0</v>
      </c>
      <c r="P1576" s="93"/>
      <c r="Q1576" s="96"/>
      <c r="S1576" s="96"/>
      <c r="U1576" s="96"/>
      <c r="V1576" s="96"/>
      <c r="X1576" s="96"/>
      <c r="Z1576" s="96"/>
      <c r="AB1576" s="97"/>
      <c r="AC1576" s="30">
        <f t="shared" ref="AC1576:AC1586" si="1121">Q1576</f>
        <v>0</v>
      </c>
      <c r="AD1576" s="30">
        <f t="shared" ref="AD1576:AD1586" si="1122">D1576+E1576+F1576+H1576+J1576</f>
        <v>0</v>
      </c>
      <c r="AE1576" s="30">
        <f t="shared" ref="AE1576:AE1586" si="1123">G1576</f>
        <v>0</v>
      </c>
      <c r="AF1576" s="30">
        <f t="shared" ref="AF1576:AF1586" si="1124">AC1576+AD1576+AE1576</f>
        <v>0</v>
      </c>
      <c r="AG1576" s="18" t="s">
        <v>1920</v>
      </c>
      <c r="AH1576" s="17">
        <f>IF($L$1576=0,0,1)</f>
        <v>0</v>
      </c>
    </row>
    <row r="1577" spans="1:34" ht="25" customHeight="1" x14ac:dyDescent="0.25">
      <c r="A1577" s="119" t="s">
        <v>1921</v>
      </c>
      <c r="B1577" s="238"/>
      <c r="C1577" s="238"/>
      <c r="D1577" s="238"/>
      <c r="E1577" s="238"/>
      <c r="F1577" s="238"/>
      <c r="G1577" s="238"/>
      <c r="H1577" s="238"/>
      <c r="I1577" s="238"/>
      <c r="J1577" s="238"/>
      <c r="K1577" s="372">
        <f t="shared" si="1119"/>
        <v>0</v>
      </c>
      <c r="L1577" s="376">
        <f t="shared" si="1120"/>
        <v>0</v>
      </c>
      <c r="M1577" s="95"/>
      <c r="O1577" s="77"/>
      <c r="P1577" s="93"/>
      <c r="Q1577" s="96"/>
      <c r="S1577" s="96"/>
      <c r="U1577" s="96"/>
      <c r="V1577" s="96"/>
      <c r="X1577" s="96"/>
      <c r="Z1577" s="96"/>
      <c r="AB1577" s="97"/>
      <c r="AC1577" s="30">
        <f t="shared" si="1121"/>
        <v>0</v>
      </c>
      <c r="AD1577" s="30">
        <f t="shared" si="1122"/>
        <v>0</v>
      </c>
      <c r="AE1577" s="30">
        <f t="shared" si="1123"/>
        <v>0</v>
      </c>
      <c r="AF1577" s="30">
        <f t="shared" si="1124"/>
        <v>0</v>
      </c>
      <c r="AG1577" s="18" t="s">
        <v>1922</v>
      </c>
      <c r="AH1577" s="17">
        <f>IF($L$1576=0,0,1)</f>
        <v>0</v>
      </c>
    </row>
    <row r="1578" spans="1:34" ht="25" customHeight="1" x14ac:dyDescent="0.25">
      <c r="A1578" s="119" t="s">
        <v>1923</v>
      </c>
      <c r="B1578" s="238"/>
      <c r="C1578" s="238"/>
      <c r="D1578" s="238"/>
      <c r="E1578" s="238"/>
      <c r="F1578" s="238"/>
      <c r="G1578" s="238"/>
      <c r="H1578" s="238"/>
      <c r="I1578" s="238"/>
      <c r="J1578" s="238"/>
      <c r="K1578" s="372">
        <f t="shared" si="1119"/>
        <v>0</v>
      </c>
      <c r="L1578" s="376">
        <f t="shared" si="1120"/>
        <v>0</v>
      </c>
      <c r="M1578" s="95"/>
      <c r="O1578" s="77"/>
      <c r="P1578" s="93"/>
      <c r="Q1578" s="96"/>
      <c r="S1578" s="96"/>
      <c r="U1578" s="96"/>
      <c r="V1578" s="96"/>
      <c r="X1578" s="96"/>
      <c r="Z1578" s="96"/>
      <c r="AB1578" s="97"/>
      <c r="AC1578" s="30">
        <f t="shared" si="1121"/>
        <v>0</v>
      </c>
      <c r="AD1578" s="30">
        <f t="shared" si="1122"/>
        <v>0</v>
      </c>
      <c r="AE1578" s="30">
        <f t="shared" si="1123"/>
        <v>0</v>
      </c>
      <c r="AF1578" s="30">
        <f t="shared" si="1124"/>
        <v>0</v>
      </c>
      <c r="AG1578" s="18" t="s">
        <v>1924</v>
      </c>
      <c r="AH1578" s="17">
        <f t="shared" ref="AH1578:AH1589" si="1125">IF($L$1576=0,0,1)</f>
        <v>0</v>
      </c>
    </row>
    <row r="1579" spans="1:34" ht="25" customHeight="1" x14ac:dyDescent="0.25">
      <c r="A1579" s="119" t="s">
        <v>1925</v>
      </c>
      <c r="B1579" s="274"/>
      <c r="C1579" s="274"/>
      <c r="D1579" s="274"/>
      <c r="E1579" s="274"/>
      <c r="F1579" s="274"/>
      <c r="G1579" s="274"/>
      <c r="H1579" s="274"/>
      <c r="I1579" s="274"/>
      <c r="J1579" s="274"/>
      <c r="K1579" s="383">
        <f t="shared" si="1119"/>
        <v>0</v>
      </c>
      <c r="L1579" s="376">
        <f t="shared" si="1120"/>
        <v>0</v>
      </c>
      <c r="M1579" s="95"/>
      <c r="O1579" s="77"/>
      <c r="P1579" s="93"/>
      <c r="Q1579" s="96"/>
      <c r="S1579" s="96"/>
      <c r="U1579" s="96"/>
      <c r="V1579" s="96"/>
      <c r="X1579" s="96"/>
      <c r="Z1579" s="96"/>
      <c r="AB1579" s="97"/>
      <c r="AC1579" s="30">
        <f t="shared" si="1121"/>
        <v>0</v>
      </c>
      <c r="AD1579" s="30">
        <f t="shared" si="1122"/>
        <v>0</v>
      </c>
      <c r="AE1579" s="30">
        <f t="shared" si="1123"/>
        <v>0</v>
      </c>
      <c r="AF1579" s="30">
        <f t="shared" si="1124"/>
        <v>0</v>
      </c>
      <c r="AG1579" s="18" t="s">
        <v>1926</v>
      </c>
      <c r="AH1579" s="17">
        <f t="shared" si="1125"/>
        <v>0</v>
      </c>
    </row>
    <row r="1580" spans="1:34" ht="25" customHeight="1" x14ac:dyDescent="0.25">
      <c r="A1580" s="119" t="s">
        <v>1927</v>
      </c>
      <c r="B1580" s="274"/>
      <c r="C1580" s="274"/>
      <c r="D1580" s="274"/>
      <c r="E1580" s="274"/>
      <c r="F1580" s="274"/>
      <c r="G1580" s="274"/>
      <c r="H1580" s="274"/>
      <c r="I1580" s="274"/>
      <c r="J1580" s="274"/>
      <c r="K1580" s="383">
        <f t="shared" si="1119"/>
        <v>0</v>
      </c>
      <c r="L1580" s="376">
        <f t="shared" si="1120"/>
        <v>0</v>
      </c>
      <c r="M1580" s="95"/>
      <c r="O1580" s="77"/>
      <c r="P1580" s="93"/>
      <c r="Q1580" s="96"/>
      <c r="S1580" s="96"/>
      <c r="U1580" s="96"/>
      <c r="V1580" s="96"/>
      <c r="X1580" s="96"/>
      <c r="Z1580" s="96"/>
      <c r="AB1580" s="97"/>
      <c r="AC1580" s="30">
        <f t="shared" si="1121"/>
        <v>0</v>
      </c>
      <c r="AD1580" s="30">
        <f t="shared" si="1122"/>
        <v>0</v>
      </c>
      <c r="AE1580" s="30">
        <f t="shared" si="1123"/>
        <v>0</v>
      </c>
      <c r="AF1580" s="30">
        <f t="shared" si="1124"/>
        <v>0</v>
      </c>
      <c r="AG1580" s="18" t="s">
        <v>1928</v>
      </c>
      <c r="AH1580" s="17">
        <f t="shared" si="1125"/>
        <v>0</v>
      </c>
    </row>
    <row r="1581" spans="1:34" ht="25" customHeight="1" x14ac:dyDescent="0.25">
      <c r="A1581" s="119" t="s">
        <v>1929</v>
      </c>
      <c r="B1581" s="274"/>
      <c r="C1581" s="274"/>
      <c r="D1581" s="274"/>
      <c r="E1581" s="274"/>
      <c r="F1581" s="274"/>
      <c r="G1581" s="274"/>
      <c r="H1581" s="274"/>
      <c r="I1581" s="274"/>
      <c r="J1581" s="274"/>
      <c r="K1581" s="383">
        <f t="shared" si="1119"/>
        <v>0</v>
      </c>
      <c r="L1581" s="376">
        <f t="shared" si="1120"/>
        <v>0</v>
      </c>
      <c r="M1581" s="95"/>
      <c r="O1581" s="77"/>
      <c r="P1581" s="93"/>
      <c r="Q1581" s="96"/>
      <c r="S1581" s="96"/>
      <c r="U1581" s="96"/>
      <c r="V1581" s="96"/>
      <c r="X1581" s="96"/>
      <c r="Z1581" s="96"/>
      <c r="AB1581" s="97"/>
      <c r="AC1581" s="30">
        <f t="shared" si="1121"/>
        <v>0</v>
      </c>
      <c r="AD1581" s="30">
        <f t="shared" si="1122"/>
        <v>0</v>
      </c>
      <c r="AE1581" s="30">
        <f t="shared" si="1123"/>
        <v>0</v>
      </c>
      <c r="AF1581" s="30">
        <f t="shared" si="1124"/>
        <v>0</v>
      </c>
      <c r="AG1581" s="18" t="s">
        <v>1930</v>
      </c>
      <c r="AH1581" s="17">
        <f t="shared" si="1125"/>
        <v>0</v>
      </c>
    </row>
    <row r="1582" spans="1:34" ht="25" customHeight="1" x14ac:dyDescent="0.25">
      <c r="A1582" s="119" t="s">
        <v>1931</v>
      </c>
      <c r="B1582" s="274"/>
      <c r="C1582" s="274"/>
      <c r="D1582" s="274"/>
      <c r="E1582" s="274"/>
      <c r="F1582" s="274"/>
      <c r="G1582" s="274"/>
      <c r="H1582" s="274"/>
      <c r="I1582" s="274"/>
      <c r="J1582" s="274"/>
      <c r="K1582" s="383">
        <f t="shared" si="1119"/>
        <v>0</v>
      </c>
      <c r="L1582" s="376">
        <f t="shared" si="1120"/>
        <v>0</v>
      </c>
      <c r="M1582" s="95"/>
      <c r="O1582" s="77"/>
      <c r="P1582" s="93"/>
      <c r="Q1582" s="96"/>
      <c r="S1582" s="96"/>
      <c r="U1582" s="96"/>
      <c r="V1582" s="96"/>
      <c r="X1582" s="96"/>
      <c r="Z1582" s="96"/>
      <c r="AB1582" s="97"/>
      <c r="AC1582" s="30">
        <f t="shared" si="1121"/>
        <v>0</v>
      </c>
      <c r="AD1582" s="30">
        <f t="shared" si="1122"/>
        <v>0</v>
      </c>
      <c r="AE1582" s="30">
        <f t="shared" si="1123"/>
        <v>0</v>
      </c>
      <c r="AF1582" s="30">
        <f t="shared" si="1124"/>
        <v>0</v>
      </c>
      <c r="AG1582" s="18" t="s">
        <v>1932</v>
      </c>
      <c r="AH1582" s="17">
        <f t="shared" si="1125"/>
        <v>0</v>
      </c>
    </row>
    <row r="1583" spans="1:34" ht="25" customHeight="1" x14ac:dyDescent="0.25">
      <c r="A1583" s="119" t="s">
        <v>1933</v>
      </c>
      <c r="B1583" s="274"/>
      <c r="C1583" s="274"/>
      <c r="D1583" s="274"/>
      <c r="E1583" s="274"/>
      <c r="F1583" s="274"/>
      <c r="G1583" s="274"/>
      <c r="H1583" s="274"/>
      <c r="I1583" s="274"/>
      <c r="J1583" s="274"/>
      <c r="K1583" s="383">
        <f t="shared" si="1119"/>
        <v>0</v>
      </c>
      <c r="L1583" s="376">
        <f t="shared" si="1120"/>
        <v>0</v>
      </c>
      <c r="M1583" s="95"/>
      <c r="O1583" s="77"/>
      <c r="P1583" s="93"/>
      <c r="Q1583" s="96"/>
      <c r="S1583" s="96"/>
      <c r="U1583" s="96"/>
      <c r="V1583" s="96"/>
      <c r="X1583" s="96"/>
      <c r="Z1583" s="96"/>
      <c r="AB1583" s="97"/>
      <c r="AC1583" s="30">
        <f t="shared" si="1121"/>
        <v>0</v>
      </c>
      <c r="AD1583" s="30">
        <f t="shared" si="1122"/>
        <v>0</v>
      </c>
      <c r="AE1583" s="30">
        <f t="shared" si="1123"/>
        <v>0</v>
      </c>
      <c r="AF1583" s="30">
        <f t="shared" si="1124"/>
        <v>0</v>
      </c>
      <c r="AG1583" s="18" t="s">
        <v>1934</v>
      </c>
      <c r="AH1583" s="17">
        <f t="shared" si="1125"/>
        <v>0</v>
      </c>
    </row>
    <row r="1584" spans="1:34" ht="25" customHeight="1" x14ac:dyDescent="0.25">
      <c r="A1584" s="248">
        <v>0</v>
      </c>
      <c r="B1584" s="274"/>
      <c r="C1584" s="275"/>
      <c r="D1584" s="276"/>
      <c r="E1584" s="276"/>
      <c r="F1584" s="276"/>
      <c r="G1584" s="276"/>
      <c r="H1584" s="276"/>
      <c r="I1584" s="276"/>
      <c r="J1584" s="276"/>
      <c r="K1584" s="367">
        <f t="shared" si="1119"/>
        <v>0</v>
      </c>
      <c r="L1584" s="376">
        <f t="shared" si="1120"/>
        <v>0</v>
      </c>
      <c r="M1584" s="95"/>
      <c r="O1584" s="77"/>
      <c r="P1584" s="93"/>
      <c r="Q1584" s="96"/>
      <c r="S1584" s="96"/>
      <c r="U1584" s="96"/>
      <c r="V1584" s="96"/>
      <c r="X1584" s="96"/>
      <c r="Z1584" s="96"/>
      <c r="AB1584" s="97"/>
      <c r="AC1584" s="30">
        <f t="shared" si="1121"/>
        <v>0</v>
      </c>
      <c r="AD1584" s="30">
        <f t="shared" si="1122"/>
        <v>0</v>
      </c>
      <c r="AE1584" s="30">
        <f t="shared" si="1123"/>
        <v>0</v>
      </c>
      <c r="AF1584" s="30">
        <f t="shared" si="1124"/>
        <v>0</v>
      </c>
      <c r="AG1584" s="18">
        <v>0</v>
      </c>
      <c r="AH1584" s="17">
        <f t="shared" si="1125"/>
        <v>0</v>
      </c>
    </row>
    <row r="1585" spans="1:34" ht="25" customHeight="1" x14ac:dyDescent="0.25">
      <c r="A1585" s="248">
        <v>0</v>
      </c>
      <c r="B1585" s="274"/>
      <c r="C1585" s="275"/>
      <c r="D1585" s="276"/>
      <c r="E1585" s="276"/>
      <c r="F1585" s="276"/>
      <c r="G1585" s="276"/>
      <c r="H1585" s="276"/>
      <c r="I1585" s="276"/>
      <c r="J1585" s="276"/>
      <c r="K1585" s="367">
        <f t="shared" si="1119"/>
        <v>0</v>
      </c>
      <c r="L1585" s="376">
        <f t="shared" si="1120"/>
        <v>0</v>
      </c>
      <c r="M1585" s="95"/>
      <c r="O1585" s="77"/>
      <c r="P1585" s="93"/>
      <c r="Q1585" s="96"/>
      <c r="S1585" s="96"/>
      <c r="U1585" s="96"/>
      <c r="V1585" s="96"/>
      <c r="X1585" s="96"/>
      <c r="Z1585" s="96"/>
      <c r="AB1585" s="97"/>
      <c r="AC1585" s="30">
        <f t="shared" si="1121"/>
        <v>0</v>
      </c>
      <c r="AD1585" s="30">
        <f t="shared" si="1122"/>
        <v>0</v>
      </c>
      <c r="AE1585" s="30">
        <f t="shared" si="1123"/>
        <v>0</v>
      </c>
      <c r="AF1585" s="30">
        <f t="shared" si="1124"/>
        <v>0</v>
      </c>
      <c r="AG1585" s="18">
        <v>0</v>
      </c>
      <c r="AH1585" s="17">
        <f t="shared" si="1125"/>
        <v>0</v>
      </c>
    </row>
    <row r="1586" spans="1:34" ht="25" customHeight="1" x14ac:dyDescent="0.25">
      <c r="A1586" s="248">
        <v>0</v>
      </c>
      <c r="B1586" s="274"/>
      <c r="C1586" s="275"/>
      <c r="D1586" s="276"/>
      <c r="E1586" s="276"/>
      <c r="F1586" s="276"/>
      <c r="G1586" s="276"/>
      <c r="H1586" s="276"/>
      <c r="I1586" s="276"/>
      <c r="J1586" s="276"/>
      <c r="K1586" s="367">
        <f t="shared" si="1119"/>
        <v>0</v>
      </c>
      <c r="L1586" s="376">
        <f t="shared" si="1120"/>
        <v>0</v>
      </c>
      <c r="M1586" s="95"/>
      <c r="O1586" s="77"/>
      <c r="P1586" s="93"/>
      <c r="Q1586" s="96"/>
      <c r="S1586" s="96"/>
      <c r="U1586" s="96"/>
      <c r="V1586" s="96"/>
      <c r="X1586" s="96"/>
      <c r="Z1586" s="96"/>
      <c r="AB1586" s="97"/>
      <c r="AC1586" s="30">
        <f t="shared" si="1121"/>
        <v>0</v>
      </c>
      <c r="AD1586" s="30">
        <f t="shared" si="1122"/>
        <v>0</v>
      </c>
      <c r="AE1586" s="30">
        <f t="shared" si="1123"/>
        <v>0</v>
      </c>
      <c r="AF1586" s="30">
        <f t="shared" si="1124"/>
        <v>0</v>
      </c>
      <c r="AG1586" s="18">
        <v>0</v>
      </c>
      <c r="AH1586" s="17">
        <f t="shared" si="1125"/>
        <v>0</v>
      </c>
    </row>
    <row r="1587" spans="1:34" s="66" customFormat="1" ht="25" customHeight="1" x14ac:dyDescent="0.25">
      <c r="A1587" s="252" t="s">
        <v>235</v>
      </c>
      <c r="B1587" s="253" t="str">
        <f>IF(B1576-B1577-B1578=0,"OK","OUT OF BALANCE BY")</f>
        <v>OK</v>
      </c>
      <c r="C1587" s="254" t="str">
        <f t="shared" ref="C1587:L1587" si="1126">IF(C1576-C1577-C1578=0,"OK","OUT OF BALANCE BY")</f>
        <v>OK</v>
      </c>
      <c r="D1587" s="268" t="str">
        <f t="shared" si="1126"/>
        <v>OK</v>
      </c>
      <c r="E1587" s="268" t="str">
        <f t="shared" si="1126"/>
        <v>OK</v>
      </c>
      <c r="F1587" s="268" t="str">
        <f t="shared" si="1126"/>
        <v>OK</v>
      </c>
      <c r="G1587" s="268" t="str">
        <f t="shared" si="1126"/>
        <v>OK</v>
      </c>
      <c r="H1587" s="268" t="str">
        <f t="shared" si="1126"/>
        <v>OK</v>
      </c>
      <c r="I1587" s="268" t="str">
        <f t="shared" si="1126"/>
        <v>OK</v>
      </c>
      <c r="J1587" s="268" t="str">
        <f t="shared" si="1126"/>
        <v>OK</v>
      </c>
      <c r="K1587" s="364" t="str">
        <f t="shared" si="1126"/>
        <v>OK</v>
      </c>
      <c r="L1587" s="380" t="str">
        <f t="shared" si="1126"/>
        <v>OK</v>
      </c>
      <c r="M1587" s="109"/>
      <c r="O1587" s="77"/>
      <c r="P1587" s="96"/>
      <c r="Q1587" s="110"/>
      <c r="S1587" s="110"/>
      <c r="U1587" s="110"/>
      <c r="V1587" s="110"/>
      <c r="X1587" s="110"/>
      <c r="Z1587" s="110"/>
      <c r="AB1587" s="111"/>
      <c r="AC1587" s="35" t="str">
        <f t="shared" ref="AC1587:AF1587" si="1127">IF(AC1576-AC1577-AC1578=0,"OK","OUT OF BALANCE BY")</f>
        <v>OK</v>
      </c>
      <c r="AD1587" s="35" t="str">
        <f t="shared" si="1127"/>
        <v>OK</v>
      </c>
      <c r="AE1587" s="35" t="str">
        <f t="shared" si="1127"/>
        <v>OK</v>
      </c>
      <c r="AF1587" s="35" t="str">
        <f t="shared" si="1127"/>
        <v>OK</v>
      </c>
      <c r="AG1587" s="18"/>
      <c r="AH1587" s="17">
        <f t="shared" si="1125"/>
        <v>0</v>
      </c>
    </row>
    <row r="1588" spans="1:34" s="66" customFormat="1" ht="25" customHeight="1" x14ac:dyDescent="0.25">
      <c r="A1588" s="252"/>
      <c r="B1588" s="240">
        <f>B1576-B1577-B1578</f>
        <v>0</v>
      </c>
      <c r="C1588" s="241">
        <f t="shared" ref="C1588:L1588" si="1128">C1576-C1577-C1578</f>
        <v>0</v>
      </c>
      <c r="D1588" s="263">
        <f t="shared" si="1128"/>
        <v>0</v>
      </c>
      <c r="E1588" s="263">
        <f t="shared" si="1128"/>
        <v>0</v>
      </c>
      <c r="F1588" s="263">
        <f t="shared" si="1128"/>
        <v>0</v>
      </c>
      <c r="G1588" s="263">
        <f t="shared" si="1128"/>
        <v>0</v>
      </c>
      <c r="H1588" s="263">
        <f t="shared" si="1128"/>
        <v>0</v>
      </c>
      <c r="I1588" s="263">
        <f t="shared" si="1128"/>
        <v>0</v>
      </c>
      <c r="J1588" s="263">
        <f t="shared" si="1128"/>
        <v>0</v>
      </c>
      <c r="K1588" s="363">
        <f t="shared" si="1128"/>
        <v>0</v>
      </c>
      <c r="L1588" s="376">
        <f t="shared" si="1128"/>
        <v>0</v>
      </c>
      <c r="M1588" s="109"/>
      <c r="O1588" s="77"/>
      <c r="P1588" s="96"/>
      <c r="Q1588" s="96"/>
      <c r="R1588" s="17"/>
      <c r="S1588" s="96"/>
      <c r="T1588" s="17"/>
      <c r="U1588" s="96"/>
      <c r="V1588" s="96"/>
      <c r="W1588" s="17"/>
      <c r="X1588" s="96"/>
      <c r="Y1588" s="17"/>
      <c r="Z1588" s="96"/>
      <c r="AA1588" s="17"/>
      <c r="AB1588" s="97"/>
      <c r="AC1588" s="30">
        <f t="shared" ref="AC1588:AF1588" si="1129">AC1576-AC1577-AC1578</f>
        <v>0</v>
      </c>
      <c r="AD1588" s="30">
        <f t="shared" si="1129"/>
        <v>0</v>
      </c>
      <c r="AE1588" s="30">
        <f t="shared" si="1129"/>
        <v>0</v>
      </c>
      <c r="AF1588" s="30">
        <f t="shared" si="1129"/>
        <v>0</v>
      </c>
      <c r="AG1588" s="18"/>
      <c r="AH1588" s="17">
        <f t="shared" si="1125"/>
        <v>0</v>
      </c>
    </row>
    <row r="1589" spans="1:34" ht="25" customHeight="1" thickBot="1" x14ac:dyDescent="0.3">
      <c r="A1589" s="249"/>
      <c r="B1589" s="250"/>
      <c r="C1589" s="251"/>
      <c r="D1589" s="264"/>
      <c r="E1589" s="264"/>
      <c r="F1589" s="264"/>
      <c r="G1589" s="264"/>
      <c r="H1589" s="264"/>
      <c r="I1589" s="264"/>
      <c r="J1589" s="264"/>
      <c r="K1589" s="379"/>
      <c r="L1589" s="378"/>
      <c r="M1589" s="101"/>
      <c r="N1589" s="102"/>
      <c r="O1589" s="77"/>
      <c r="P1589" s="99"/>
      <c r="Q1589" s="103"/>
      <c r="R1589" s="104"/>
      <c r="S1589" s="103"/>
      <c r="T1589" s="104"/>
      <c r="U1589" s="103"/>
      <c r="V1589" s="103"/>
      <c r="W1589" s="104"/>
      <c r="X1589" s="103"/>
      <c r="Y1589" s="104"/>
      <c r="Z1589" s="103"/>
      <c r="AA1589" s="104"/>
      <c r="AB1589" s="105"/>
      <c r="AC1589" s="33"/>
      <c r="AD1589" s="33"/>
      <c r="AE1589" s="33"/>
      <c r="AF1589" s="33"/>
      <c r="AG1589" s="80"/>
      <c r="AH1589" s="17">
        <f t="shared" si="1125"/>
        <v>0</v>
      </c>
    </row>
    <row r="1590" spans="1:34" ht="40" customHeight="1" x14ac:dyDescent="0.25">
      <c r="A1590" s="235" t="s">
        <v>1935</v>
      </c>
      <c r="B1590" s="236"/>
      <c r="C1590" s="237"/>
      <c r="D1590" s="246"/>
      <c r="E1590" s="246"/>
      <c r="F1590" s="246"/>
      <c r="G1590" s="246"/>
      <c r="H1590" s="246"/>
      <c r="I1590" s="246"/>
      <c r="J1590" s="246"/>
      <c r="K1590" s="357"/>
      <c r="L1590" s="376"/>
      <c r="M1590" s="95"/>
      <c r="O1590" s="77"/>
      <c r="P1590" s="107"/>
      <c r="Q1590" s="96"/>
      <c r="S1590" s="96"/>
      <c r="U1590" s="96"/>
      <c r="V1590" s="96"/>
      <c r="X1590" s="96"/>
      <c r="Z1590" s="96"/>
      <c r="AB1590" s="97"/>
      <c r="AC1590" s="30"/>
      <c r="AD1590" s="30"/>
      <c r="AE1590" s="30"/>
      <c r="AF1590" s="30"/>
      <c r="AH1590" s="17">
        <f>IF($L$1591=0,0,1)</f>
        <v>0</v>
      </c>
    </row>
    <row r="1591" spans="1:34" ht="25" customHeight="1" x14ac:dyDescent="0.25">
      <c r="A1591" s="119" t="s">
        <v>188</v>
      </c>
      <c r="B1591" s="238"/>
      <c r="C1591" s="238"/>
      <c r="D1591" s="238"/>
      <c r="E1591" s="238"/>
      <c r="F1591" s="238"/>
      <c r="G1591" s="238"/>
      <c r="H1591" s="238"/>
      <c r="I1591" s="238"/>
      <c r="J1591" s="238"/>
      <c r="K1591" s="372">
        <f t="shared" ref="K1591:K1597" si="1130">D1591+E1591+F1591+H1591+J1591</f>
        <v>0</v>
      </c>
      <c r="L1591" s="376">
        <f t="shared" ref="L1591:L1597" si="1131">G1591+I1591+K1591</f>
        <v>0</v>
      </c>
      <c r="M1591" s="95"/>
      <c r="O1591" s="77">
        <f>IF(L1591&gt;1,1,0)</f>
        <v>0</v>
      </c>
      <c r="P1591" s="93"/>
      <c r="Q1591" s="96"/>
      <c r="S1591" s="96"/>
      <c r="U1591" s="96"/>
      <c r="V1591" s="96"/>
      <c r="X1591" s="96"/>
      <c r="Z1591" s="96"/>
      <c r="AB1591" s="97"/>
      <c r="AC1591" s="30">
        <f t="shared" ref="AC1591:AC1597" si="1132">Q1591</f>
        <v>0</v>
      </c>
      <c r="AD1591" s="30">
        <f t="shared" ref="AD1591:AD1597" si="1133">D1591+E1591+F1591+H1591+J1591</f>
        <v>0</v>
      </c>
      <c r="AE1591" s="30">
        <f t="shared" ref="AE1591:AE1597" si="1134">G1591</f>
        <v>0</v>
      </c>
      <c r="AF1591" s="30">
        <f t="shared" ref="AF1591:AF1597" si="1135">AC1591+AD1591+AE1591</f>
        <v>0</v>
      </c>
      <c r="AG1591" s="18" t="s">
        <v>1936</v>
      </c>
      <c r="AH1591" s="17">
        <f>IF($L$1591=0,0,1)</f>
        <v>0</v>
      </c>
    </row>
    <row r="1592" spans="1:34" ht="25" customHeight="1" x14ac:dyDescent="0.25">
      <c r="A1592" s="370" t="s">
        <v>1937</v>
      </c>
      <c r="B1592" s="372">
        <f t="shared" ref="B1592:J1592" si="1136">B1591</f>
        <v>0</v>
      </c>
      <c r="C1592" s="372">
        <f t="shared" si="1136"/>
        <v>0</v>
      </c>
      <c r="D1592" s="372">
        <f t="shared" si="1136"/>
        <v>0</v>
      </c>
      <c r="E1592" s="372">
        <f t="shared" si="1136"/>
        <v>0</v>
      </c>
      <c r="F1592" s="372">
        <f t="shared" si="1136"/>
        <v>0</v>
      </c>
      <c r="G1592" s="372">
        <f t="shared" si="1136"/>
        <v>0</v>
      </c>
      <c r="H1592" s="372">
        <f t="shared" si="1136"/>
        <v>0</v>
      </c>
      <c r="I1592" s="372">
        <f t="shared" si="1136"/>
        <v>0</v>
      </c>
      <c r="J1592" s="372">
        <f t="shared" si="1136"/>
        <v>0</v>
      </c>
      <c r="K1592" s="372">
        <f t="shared" si="1130"/>
        <v>0</v>
      </c>
      <c r="L1592" s="376">
        <f t="shared" si="1131"/>
        <v>0</v>
      </c>
      <c r="M1592" s="95"/>
      <c r="O1592" s="77"/>
      <c r="P1592" s="93"/>
      <c r="Q1592" s="96"/>
      <c r="S1592" s="96"/>
      <c r="U1592" s="96"/>
      <c r="V1592" s="96"/>
      <c r="X1592" s="96"/>
      <c r="Z1592" s="96"/>
      <c r="AB1592" s="97"/>
      <c r="AC1592" s="30">
        <f t="shared" si="1132"/>
        <v>0</v>
      </c>
      <c r="AD1592" s="30">
        <f t="shared" si="1133"/>
        <v>0</v>
      </c>
      <c r="AE1592" s="30">
        <f t="shared" si="1134"/>
        <v>0</v>
      </c>
      <c r="AF1592" s="30">
        <f t="shared" si="1135"/>
        <v>0</v>
      </c>
      <c r="AG1592" s="18" t="s">
        <v>1938</v>
      </c>
      <c r="AH1592" s="17">
        <f t="shared" ref="AH1592:AH1598" si="1137">IF($L$1591=0,0,1)</f>
        <v>0</v>
      </c>
    </row>
    <row r="1593" spans="1:34" ht="25" customHeight="1" x14ac:dyDescent="0.25">
      <c r="A1593" s="119" t="s">
        <v>1939</v>
      </c>
      <c r="B1593" s="274"/>
      <c r="C1593" s="274"/>
      <c r="D1593" s="274"/>
      <c r="E1593" s="274"/>
      <c r="F1593" s="274"/>
      <c r="G1593" s="274"/>
      <c r="H1593" s="274"/>
      <c r="I1593" s="274"/>
      <c r="J1593" s="274"/>
      <c r="K1593" s="383">
        <f t="shared" si="1130"/>
        <v>0</v>
      </c>
      <c r="L1593" s="376">
        <f t="shared" si="1131"/>
        <v>0</v>
      </c>
      <c r="M1593" s="95"/>
      <c r="O1593" s="77"/>
      <c r="P1593" s="93"/>
      <c r="Q1593" s="96"/>
      <c r="S1593" s="96"/>
      <c r="U1593" s="96"/>
      <c r="V1593" s="96"/>
      <c r="X1593" s="96"/>
      <c r="Z1593" s="96"/>
      <c r="AB1593" s="97"/>
      <c r="AC1593" s="30">
        <f t="shared" si="1132"/>
        <v>0</v>
      </c>
      <c r="AD1593" s="30">
        <f t="shared" si="1133"/>
        <v>0</v>
      </c>
      <c r="AE1593" s="30">
        <f t="shared" si="1134"/>
        <v>0</v>
      </c>
      <c r="AF1593" s="30">
        <f t="shared" si="1135"/>
        <v>0</v>
      </c>
      <c r="AG1593" s="18" t="s">
        <v>1940</v>
      </c>
      <c r="AH1593" s="17">
        <f t="shared" si="1137"/>
        <v>0</v>
      </c>
    </row>
    <row r="1594" spans="1:34" ht="25" customHeight="1" x14ac:dyDescent="0.25">
      <c r="A1594" s="119" t="s">
        <v>1941</v>
      </c>
      <c r="B1594" s="274"/>
      <c r="C1594" s="274"/>
      <c r="D1594" s="274"/>
      <c r="E1594" s="274"/>
      <c r="F1594" s="274"/>
      <c r="G1594" s="274"/>
      <c r="H1594" s="274"/>
      <c r="I1594" s="274"/>
      <c r="J1594" s="274"/>
      <c r="K1594" s="383">
        <f t="shared" si="1130"/>
        <v>0</v>
      </c>
      <c r="L1594" s="376">
        <f t="shared" si="1131"/>
        <v>0</v>
      </c>
      <c r="M1594" s="95"/>
      <c r="O1594" s="77"/>
      <c r="P1594" s="93"/>
      <c r="Q1594" s="96"/>
      <c r="S1594" s="96"/>
      <c r="U1594" s="96"/>
      <c r="V1594" s="96"/>
      <c r="X1594" s="96"/>
      <c r="Z1594" s="96"/>
      <c r="AB1594" s="97"/>
      <c r="AC1594" s="30">
        <f t="shared" si="1132"/>
        <v>0</v>
      </c>
      <c r="AD1594" s="30">
        <f t="shared" si="1133"/>
        <v>0</v>
      </c>
      <c r="AE1594" s="30">
        <f t="shared" si="1134"/>
        <v>0</v>
      </c>
      <c r="AF1594" s="30">
        <f t="shared" si="1135"/>
        <v>0</v>
      </c>
      <c r="AG1594" s="18" t="s">
        <v>1942</v>
      </c>
      <c r="AH1594" s="17">
        <f t="shared" si="1137"/>
        <v>0</v>
      </c>
    </row>
    <row r="1595" spans="1:34" ht="25" customHeight="1" x14ac:dyDescent="0.25">
      <c r="A1595" s="248">
        <v>0</v>
      </c>
      <c r="B1595" s="274"/>
      <c r="C1595" s="275"/>
      <c r="D1595" s="276"/>
      <c r="E1595" s="276"/>
      <c r="F1595" s="276"/>
      <c r="G1595" s="276"/>
      <c r="H1595" s="276"/>
      <c r="I1595" s="276"/>
      <c r="J1595" s="276"/>
      <c r="K1595" s="367">
        <f t="shared" si="1130"/>
        <v>0</v>
      </c>
      <c r="L1595" s="376">
        <f t="shared" si="1131"/>
        <v>0</v>
      </c>
      <c r="M1595" s="95"/>
      <c r="O1595" s="77"/>
      <c r="P1595" s="93"/>
      <c r="Q1595" s="96"/>
      <c r="S1595" s="96"/>
      <c r="U1595" s="96"/>
      <c r="V1595" s="96"/>
      <c r="X1595" s="96"/>
      <c r="Z1595" s="96"/>
      <c r="AB1595" s="97"/>
      <c r="AC1595" s="30">
        <f t="shared" si="1132"/>
        <v>0</v>
      </c>
      <c r="AD1595" s="30">
        <f t="shared" si="1133"/>
        <v>0</v>
      </c>
      <c r="AE1595" s="30">
        <f t="shared" si="1134"/>
        <v>0</v>
      </c>
      <c r="AF1595" s="30">
        <f t="shared" si="1135"/>
        <v>0</v>
      </c>
      <c r="AG1595" s="18">
        <v>0</v>
      </c>
      <c r="AH1595" s="17">
        <f t="shared" si="1137"/>
        <v>0</v>
      </c>
    </row>
    <row r="1596" spans="1:34" ht="25" customHeight="1" x14ac:dyDescent="0.25">
      <c r="A1596" s="248">
        <v>0</v>
      </c>
      <c r="B1596" s="274"/>
      <c r="C1596" s="275"/>
      <c r="D1596" s="276"/>
      <c r="E1596" s="276"/>
      <c r="F1596" s="276"/>
      <c r="G1596" s="276"/>
      <c r="H1596" s="276"/>
      <c r="I1596" s="276"/>
      <c r="J1596" s="276"/>
      <c r="K1596" s="367">
        <f t="shared" si="1130"/>
        <v>0</v>
      </c>
      <c r="L1596" s="376">
        <f t="shared" si="1131"/>
        <v>0</v>
      </c>
      <c r="M1596" s="95"/>
      <c r="O1596" s="77"/>
      <c r="P1596" s="93"/>
      <c r="Q1596" s="96"/>
      <c r="S1596" s="96"/>
      <c r="U1596" s="96"/>
      <c r="V1596" s="96"/>
      <c r="X1596" s="96"/>
      <c r="Z1596" s="96"/>
      <c r="AB1596" s="97"/>
      <c r="AC1596" s="30">
        <f t="shared" si="1132"/>
        <v>0</v>
      </c>
      <c r="AD1596" s="30">
        <f t="shared" si="1133"/>
        <v>0</v>
      </c>
      <c r="AE1596" s="30">
        <f t="shared" si="1134"/>
        <v>0</v>
      </c>
      <c r="AF1596" s="30">
        <f t="shared" si="1135"/>
        <v>0</v>
      </c>
      <c r="AG1596" s="18">
        <v>0</v>
      </c>
      <c r="AH1596" s="17">
        <f t="shared" si="1137"/>
        <v>0</v>
      </c>
    </row>
    <row r="1597" spans="1:34" ht="25" customHeight="1" x14ac:dyDescent="0.25">
      <c r="A1597" s="248">
        <v>0</v>
      </c>
      <c r="B1597" s="240"/>
      <c r="C1597" s="241"/>
      <c r="D1597" s="263"/>
      <c r="E1597" s="263"/>
      <c r="F1597" s="263"/>
      <c r="G1597" s="263"/>
      <c r="H1597" s="263"/>
      <c r="I1597" s="263"/>
      <c r="J1597" s="263"/>
      <c r="K1597" s="363">
        <f t="shared" si="1130"/>
        <v>0</v>
      </c>
      <c r="L1597" s="376">
        <f t="shared" si="1131"/>
        <v>0</v>
      </c>
      <c r="M1597" s="95"/>
      <c r="O1597" s="77"/>
      <c r="P1597" s="93"/>
      <c r="Q1597" s="96"/>
      <c r="S1597" s="96"/>
      <c r="U1597" s="96"/>
      <c r="V1597" s="96"/>
      <c r="X1597" s="96"/>
      <c r="Z1597" s="96"/>
      <c r="AB1597" s="97"/>
      <c r="AC1597" s="30">
        <f t="shared" si="1132"/>
        <v>0</v>
      </c>
      <c r="AD1597" s="30">
        <f t="shared" si="1133"/>
        <v>0</v>
      </c>
      <c r="AE1597" s="30">
        <f t="shared" si="1134"/>
        <v>0</v>
      </c>
      <c r="AF1597" s="30">
        <f t="shared" si="1135"/>
        <v>0</v>
      </c>
      <c r="AG1597" s="18">
        <v>0</v>
      </c>
      <c r="AH1597" s="17">
        <f t="shared" si="1137"/>
        <v>0</v>
      </c>
    </row>
    <row r="1598" spans="1:34" ht="25" customHeight="1" thickBot="1" x14ac:dyDescent="0.3">
      <c r="A1598" s="249"/>
      <c r="B1598" s="250"/>
      <c r="C1598" s="251"/>
      <c r="D1598" s="264"/>
      <c r="E1598" s="264"/>
      <c r="F1598" s="264"/>
      <c r="G1598" s="264"/>
      <c r="H1598" s="264"/>
      <c r="I1598" s="264"/>
      <c r="J1598" s="264"/>
      <c r="K1598" s="379"/>
      <c r="L1598" s="378"/>
      <c r="M1598" s="101"/>
      <c r="N1598" s="102"/>
      <c r="O1598" s="77"/>
      <c r="P1598" s="99"/>
      <c r="Q1598" s="103"/>
      <c r="R1598" s="104"/>
      <c r="S1598" s="103"/>
      <c r="T1598" s="104"/>
      <c r="U1598" s="103"/>
      <c r="V1598" s="103"/>
      <c r="W1598" s="104"/>
      <c r="X1598" s="103"/>
      <c r="Y1598" s="104"/>
      <c r="Z1598" s="103"/>
      <c r="AA1598" s="104"/>
      <c r="AB1598" s="105"/>
      <c r="AC1598" s="33"/>
      <c r="AD1598" s="33"/>
      <c r="AE1598" s="33"/>
      <c r="AF1598" s="33"/>
      <c r="AG1598" s="80"/>
      <c r="AH1598" s="17">
        <f t="shared" si="1137"/>
        <v>0</v>
      </c>
    </row>
    <row r="1599" spans="1:34" ht="40" customHeight="1" x14ac:dyDescent="0.25">
      <c r="A1599" s="233" t="s">
        <v>1943</v>
      </c>
      <c r="B1599" s="231"/>
      <c r="C1599" s="234"/>
      <c r="D1599" s="245"/>
      <c r="E1599" s="245"/>
      <c r="F1599" s="245"/>
      <c r="G1599" s="245"/>
      <c r="H1599" s="245"/>
      <c r="I1599" s="245"/>
      <c r="J1599" s="245"/>
      <c r="K1599" s="363"/>
      <c r="L1599" s="376"/>
      <c r="M1599" s="95"/>
      <c r="O1599" s="77"/>
      <c r="P1599" s="106"/>
      <c r="Q1599" s="96"/>
      <c r="S1599" s="96"/>
      <c r="U1599" s="96"/>
      <c r="V1599" s="96"/>
      <c r="X1599" s="96"/>
      <c r="Z1599" s="96"/>
      <c r="AB1599" s="97"/>
      <c r="AC1599" s="30"/>
      <c r="AD1599" s="30"/>
      <c r="AE1599" s="30"/>
      <c r="AF1599" s="30"/>
      <c r="AH1599" s="17">
        <f>IF($L$1600=0,0,1)</f>
        <v>0</v>
      </c>
    </row>
    <row r="1600" spans="1:34" ht="25" customHeight="1" x14ac:dyDescent="0.25">
      <c r="A1600" s="119" t="s">
        <v>188</v>
      </c>
      <c r="B1600" s="240"/>
      <c r="C1600" s="240"/>
      <c r="D1600" s="240"/>
      <c r="E1600" s="240"/>
      <c r="F1600" s="240"/>
      <c r="G1600" s="240"/>
      <c r="H1600" s="240"/>
      <c r="I1600" s="240"/>
      <c r="J1600" s="240"/>
      <c r="K1600" s="366">
        <f t="shared" ref="K1600:K1607" si="1138">D1600+E1600+F1600+H1600+J1600</f>
        <v>0</v>
      </c>
      <c r="L1600" s="376">
        <f t="shared" ref="L1600:L1607" si="1139">G1600+I1600+K1600</f>
        <v>0</v>
      </c>
      <c r="M1600" s="95"/>
      <c r="O1600" s="77">
        <f>IF(L1600&gt;1,1,0)</f>
        <v>0</v>
      </c>
      <c r="P1600" s="93"/>
      <c r="Q1600" s="96"/>
      <c r="S1600" s="96"/>
      <c r="U1600" s="96"/>
      <c r="V1600" s="96"/>
      <c r="X1600" s="96"/>
      <c r="Z1600" s="96"/>
      <c r="AB1600" s="97"/>
      <c r="AC1600" s="30">
        <f t="shared" ref="AC1600:AC1607" si="1140">Q1600</f>
        <v>0</v>
      </c>
      <c r="AD1600" s="30">
        <f t="shared" ref="AD1600:AD1607" si="1141">D1600+E1600+F1600+H1600+J1600</f>
        <v>0</v>
      </c>
      <c r="AE1600" s="30">
        <f t="shared" ref="AE1600:AE1607" si="1142">G1600</f>
        <v>0</v>
      </c>
      <c r="AF1600" s="30">
        <f t="shared" ref="AF1600:AF1607" si="1143">AC1600+AD1600+AE1600</f>
        <v>0</v>
      </c>
      <c r="AG1600" s="18" t="s">
        <v>1944</v>
      </c>
      <c r="AH1600" s="17">
        <f>IF($L$1600=0,0,1)</f>
        <v>0</v>
      </c>
    </row>
    <row r="1601" spans="1:34" ht="25" customHeight="1" x14ac:dyDescent="0.25">
      <c r="A1601" s="370" t="s">
        <v>1945</v>
      </c>
      <c r="B1601" s="366">
        <f t="shared" ref="B1601:J1601" si="1144">B1600</f>
        <v>0</v>
      </c>
      <c r="C1601" s="366">
        <f t="shared" si="1144"/>
        <v>0</v>
      </c>
      <c r="D1601" s="366">
        <f t="shared" si="1144"/>
        <v>0</v>
      </c>
      <c r="E1601" s="366">
        <f t="shared" si="1144"/>
        <v>0</v>
      </c>
      <c r="F1601" s="366">
        <f t="shared" si="1144"/>
        <v>0</v>
      </c>
      <c r="G1601" s="366">
        <f t="shared" si="1144"/>
        <v>0</v>
      </c>
      <c r="H1601" s="366">
        <f t="shared" si="1144"/>
        <v>0</v>
      </c>
      <c r="I1601" s="366">
        <f t="shared" si="1144"/>
        <v>0</v>
      </c>
      <c r="J1601" s="366">
        <f t="shared" si="1144"/>
        <v>0</v>
      </c>
      <c r="K1601" s="366">
        <f t="shared" si="1138"/>
        <v>0</v>
      </c>
      <c r="L1601" s="376">
        <f t="shared" si="1139"/>
        <v>0</v>
      </c>
      <c r="M1601" s="95"/>
      <c r="O1601" s="77"/>
      <c r="P1601" s="93"/>
      <c r="Q1601" s="96"/>
      <c r="S1601" s="96"/>
      <c r="U1601" s="96"/>
      <c r="V1601" s="96"/>
      <c r="X1601" s="96"/>
      <c r="Z1601" s="96"/>
      <c r="AB1601" s="97"/>
      <c r="AC1601" s="30">
        <f t="shared" si="1140"/>
        <v>0</v>
      </c>
      <c r="AD1601" s="30">
        <f t="shared" si="1141"/>
        <v>0</v>
      </c>
      <c r="AE1601" s="30">
        <f t="shared" si="1142"/>
        <v>0</v>
      </c>
      <c r="AF1601" s="30">
        <f t="shared" si="1143"/>
        <v>0</v>
      </c>
      <c r="AG1601" s="18" t="s">
        <v>1946</v>
      </c>
      <c r="AH1601" s="17">
        <f t="shared" ref="AH1601:AH1608" si="1145">IF($L$1600=0,0,1)</f>
        <v>0</v>
      </c>
    </row>
    <row r="1602" spans="1:34" ht="25" customHeight="1" x14ac:dyDescent="0.25">
      <c r="A1602" s="119" t="s">
        <v>1947</v>
      </c>
      <c r="B1602" s="240"/>
      <c r="C1602" s="240"/>
      <c r="D1602" s="240"/>
      <c r="E1602" s="240"/>
      <c r="F1602" s="240"/>
      <c r="G1602" s="240"/>
      <c r="H1602" s="240"/>
      <c r="I1602" s="240"/>
      <c r="J1602" s="240"/>
      <c r="K1602" s="366">
        <f t="shared" si="1138"/>
        <v>0</v>
      </c>
      <c r="L1602" s="376">
        <f t="shared" si="1139"/>
        <v>0</v>
      </c>
      <c r="M1602" s="95"/>
      <c r="O1602" s="77"/>
      <c r="P1602" s="93"/>
      <c r="Q1602" s="96"/>
      <c r="S1602" s="96"/>
      <c r="U1602" s="96"/>
      <c r="V1602" s="96"/>
      <c r="X1602" s="96"/>
      <c r="Z1602" s="96"/>
      <c r="AB1602" s="97"/>
      <c r="AC1602" s="30">
        <f t="shared" si="1140"/>
        <v>0</v>
      </c>
      <c r="AD1602" s="30">
        <f t="shared" si="1141"/>
        <v>0</v>
      </c>
      <c r="AE1602" s="30">
        <f t="shared" si="1142"/>
        <v>0</v>
      </c>
      <c r="AF1602" s="30">
        <f t="shared" si="1143"/>
        <v>0</v>
      </c>
      <c r="AG1602" s="18" t="s">
        <v>1948</v>
      </c>
      <c r="AH1602" s="17">
        <f t="shared" si="1145"/>
        <v>0</v>
      </c>
    </row>
    <row r="1603" spans="1:34" ht="25" customHeight="1" x14ac:dyDescent="0.25">
      <c r="A1603" s="260" t="s">
        <v>1949</v>
      </c>
      <c r="B1603" s="240"/>
      <c r="C1603" s="240"/>
      <c r="D1603" s="240"/>
      <c r="E1603" s="240"/>
      <c r="F1603" s="240"/>
      <c r="G1603" s="240"/>
      <c r="H1603" s="240"/>
      <c r="I1603" s="240"/>
      <c r="J1603" s="240"/>
      <c r="K1603" s="366">
        <f t="shared" si="1138"/>
        <v>0</v>
      </c>
      <c r="L1603" s="376">
        <f t="shared" si="1139"/>
        <v>0</v>
      </c>
      <c r="M1603" s="95"/>
      <c r="O1603" s="77"/>
      <c r="P1603" s="120"/>
      <c r="Q1603" s="96"/>
      <c r="S1603" s="96"/>
      <c r="U1603" s="96"/>
      <c r="V1603" s="96"/>
      <c r="X1603" s="96"/>
      <c r="Z1603" s="96"/>
      <c r="AB1603" s="97"/>
      <c r="AC1603" s="30">
        <f t="shared" si="1140"/>
        <v>0</v>
      </c>
      <c r="AD1603" s="30">
        <f t="shared" si="1141"/>
        <v>0</v>
      </c>
      <c r="AE1603" s="30">
        <f t="shared" si="1142"/>
        <v>0</v>
      </c>
      <c r="AF1603" s="30">
        <f t="shared" si="1143"/>
        <v>0</v>
      </c>
      <c r="AG1603" s="18" t="s">
        <v>1950</v>
      </c>
      <c r="AH1603" s="17">
        <f t="shared" si="1145"/>
        <v>0</v>
      </c>
    </row>
    <row r="1604" spans="1:34" ht="25" customHeight="1" x14ac:dyDescent="0.25">
      <c r="A1604" s="260" t="s">
        <v>1951</v>
      </c>
      <c r="B1604" s="240"/>
      <c r="C1604" s="240"/>
      <c r="D1604" s="240"/>
      <c r="E1604" s="240"/>
      <c r="F1604" s="240"/>
      <c r="G1604" s="240"/>
      <c r="H1604" s="240"/>
      <c r="I1604" s="240"/>
      <c r="J1604" s="240"/>
      <c r="K1604" s="366">
        <f t="shared" si="1138"/>
        <v>0</v>
      </c>
      <c r="L1604" s="376">
        <f t="shared" si="1139"/>
        <v>0</v>
      </c>
      <c r="M1604" s="95"/>
      <c r="O1604" s="77"/>
      <c r="P1604" s="120"/>
      <c r="Q1604" s="96"/>
      <c r="S1604" s="96"/>
      <c r="U1604" s="96"/>
      <c r="V1604" s="96"/>
      <c r="X1604" s="96"/>
      <c r="Z1604" s="96"/>
      <c r="AB1604" s="97"/>
      <c r="AC1604" s="30">
        <f t="shared" si="1140"/>
        <v>0</v>
      </c>
      <c r="AD1604" s="30">
        <f t="shared" si="1141"/>
        <v>0</v>
      </c>
      <c r="AE1604" s="30">
        <f t="shared" si="1142"/>
        <v>0</v>
      </c>
      <c r="AF1604" s="30">
        <f t="shared" si="1143"/>
        <v>0</v>
      </c>
      <c r="AG1604" s="18" t="s">
        <v>1952</v>
      </c>
      <c r="AH1604" s="17">
        <f t="shared" si="1145"/>
        <v>0</v>
      </c>
    </row>
    <row r="1605" spans="1:34" ht="25" customHeight="1" x14ac:dyDescent="0.25">
      <c r="A1605" s="261">
        <v>0</v>
      </c>
      <c r="B1605" s="240"/>
      <c r="C1605" s="241"/>
      <c r="D1605" s="263"/>
      <c r="E1605" s="263"/>
      <c r="F1605" s="263"/>
      <c r="G1605" s="263"/>
      <c r="H1605" s="263"/>
      <c r="I1605" s="263"/>
      <c r="J1605" s="263"/>
      <c r="K1605" s="363">
        <f t="shared" si="1138"/>
        <v>0</v>
      </c>
      <c r="L1605" s="376">
        <f t="shared" si="1139"/>
        <v>0</v>
      </c>
      <c r="M1605" s="95"/>
      <c r="O1605" s="77"/>
      <c r="P1605" s="120"/>
      <c r="Q1605" s="96"/>
      <c r="S1605" s="96"/>
      <c r="U1605" s="96"/>
      <c r="V1605" s="96"/>
      <c r="X1605" s="96"/>
      <c r="Z1605" s="96"/>
      <c r="AB1605" s="97"/>
      <c r="AC1605" s="30">
        <f t="shared" si="1140"/>
        <v>0</v>
      </c>
      <c r="AD1605" s="30">
        <f t="shared" si="1141"/>
        <v>0</v>
      </c>
      <c r="AE1605" s="30">
        <f t="shared" si="1142"/>
        <v>0</v>
      </c>
      <c r="AF1605" s="30">
        <f t="shared" si="1143"/>
        <v>0</v>
      </c>
      <c r="AG1605" s="18">
        <v>0</v>
      </c>
      <c r="AH1605" s="17">
        <f t="shared" si="1145"/>
        <v>0</v>
      </c>
    </row>
    <row r="1606" spans="1:34" ht="25" customHeight="1" x14ac:dyDescent="0.25">
      <c r="A1606" s="261">
        <v>0</v>
      </c>
      <c r="B1606" s="240"/>
      <c r="C1606" s="241"/>
      <c r="D1606" s="263"/>
      <c r="E1606" s="263"/>
      <c r="F1606" s="263"/>
      <c r="G1606" s="263"/>
      <c r="H1606" s="263"/>
      <c r="I1606" s="263"/>
      <c r="J1606" s="263"/>
      <c r="K1606" s="363">
        <f t="shared" si="1138"/>
        <v>0</v>
      </c>
      <c r="L1606" s="376">
        <f t="shared" si="1139"/>
        <v>0</v>
      </c>
      <c r="M1606" s="95"/>
      <c r="O1606" s="77"/>
      <c r="P1606" s="120"/>
      <c r="Q1606" s="96"/>
      <c r="S1606" s="96"/>
      <c r="U1606" s="96"/>
      <c r="V1606" s="96"/>
      <c r="X1606" s="96"/>
      <c r="Z1606" s="96"/>
      <c r="AB1606" s="97"/>
      <c r="AC1606" s="30">
        <f t="shared" si="1140"/>
        <v>0</v>
      </c>
      <c r="AD1606" s="30">
        <f t="shared" si="1141"/>
        <v>0</v>
      </c>
      <c r="AE1606" s="30">
        <f t="shared" si="1142"/>
        <v>0</v>
      </c>
      <c r="AF1606" s="30">
        <f t="shared" si="1143"/>
        <v>0</v>
      </c>
      <c r="AG1606" s="18">
        <v>0</v>
      </c>
      <c r="AH1606" s="17">
        <f t="shared" si="1145"/>
        <v>0</v>
      </c>
    </row>
    <row r="1607" spans="1:34" ht="25" customHeight="1" x14ac:dyDescent="0.25">
      <c r="A1607" s="248">
        <v>0</v>
      </c>
      <c r="B1607" s="240"/>
      <c r="C1607" s="241"/>
      <c r="D1607" s="263"/>
      <c r="E1607" s="263"/>
      <c r="F1607" s="263"/>
      <c r="G1607" s="263"/>
      <c r="H1607" s="263"/>
      <c r="I1607" s="263"/>
      <c r="J1607" s="263"/>
      <c r="K1607" s="363">
        <f t="shared" si="1138"/>
        <v>0</v>
      </c>
      <c r="L1607" s="376">
        <f t="shared" si="1139"/>
        <v>0</v>
      </c>
      <c r="M1607" s="95"/>
      <c r="O1607" s="77"/>
      <c r="P1607" s="93"/>
      <c r="Q1607" s="96"/>
      <c r="S1607" s="96"/>
      <c r="U1607" s="96"/>
      <c r="V1607" s="96"/>
      <c r="X1607" s="96"/>
      <c r="Z1607" s="96"/>
      <c r="AB1607" s="97"/>
      <c r="AC1607" s="30">
        <f t="shared" si="1140"/>
        <v>0</v>
      </c>
      <c r="AD1607" s="30">
        <f t="shared" si="1141"/>
        <v>0</v>
      </c>
      <c r="AE1607" s="30">
        <f t="shared" si="1142"/>
        <v>0</v>
      </c>
      <c r="AF1607" s="30">
        <f t="shared" si="1143"/>
        <v>0</v>
      </c>
      <c r="AG1607" s="18">
        <v>0</v>
      </c>
      <c r="AH1607" s="17">
        <f t="shared" si="1145"/>
        <v>0</v>
      </c>
    </row>
    <row r="1608" spans="1:34" ht="25" customHeight="1" thickBot="1" x14ac:dyDescent="0.3">
      <c r="A1608" s="249"/>
      <c r="B1608" s="250"/>
      <c r="C1608" s="251"/>
      <c r="D1608" s="264"/>
      <c r="E1608" s="264"/>
      <c r="F1608" s="264"/>
      <c r="G1608" s="264"/>
      <c r="H1608" s="264"/>
      <c r="I1608" s="264"/>
      <c r="J1608" s="264"/>
      <c r="K1608" s="379"/>
      <c r="L1608" s="378"/>
      <c r="M1608" s="101"/>
      <c r="N1608" s="102"/>
      <c r="O1608" s="77"/>
      <c r="P1608" s="99"/>
      <c r="Q1608" s="103"/>
      <c r="R1608" s="104"/>
      <c r="S1608" s="103"/>
      <c r="T1608" s="104"/>
      <c r="U1608" s="103"/>
      <c r="V1608" s="103"/>
      <c r="W1608" s="104"/>
      <c r="X1608" s="103"/>
      <c r="Y1608" s="104"/>
      <c r="Z1608" s="103"/>
      <c r="AA1608" s="104"/>
      <c r="AB1608" s="105"/>
      <c r="AC1608" s="33"/>
      <c r="AD1608" s="33"/>
      <c r="AE1608" s="33"/>
      <c r="AF1608" s="33"/>
      <c r="AG1608" s="80"/>
      <c r="AH1608" s="17">
        <f t="shared" si="1145"/>
        <v>0</v>
      </c>
    </row>
    <row r="1609" spans="1:34" ht="40" customHeight="1" x14ac:dyDescent="0.25">
      <c r="A1609" s="233" t="s">
        <v>1953</v>
      </c>
      <c r="B1609" s="236"/>
      <c r="C1609" s="237"/>
      <c r="D1609" s="246"/>
      <c r="E1609" s="246"/>
      <c r="F1609" s="246"/>
      <c r="G1609" s="246"/>
      <c r="H1609" s="246"/>
      <c r="I1609" s="246"/>
      <c r="J1609" s="246"/>
      <c r="K1609" s="357"/>
      <c r="L1609" s="376"/>
      <c r="M1609" s="95"/>
      <c r="O1609" s="77"/>
      <c r="P1609" s="106"/>
      <c r="Q1609" s="96"/>
      <c r="S1609" s="96"/>
      <c r="U1609" s="96"/>
      <c r="V1609" s="96"/>
      <c r="X1609" s="96"/>
      <c r="Z1609" s="96"/>
      <c r="AB1609" s="97"/>
      <c r="AC1609" s="30"/>
      <c r="AD1609" s="30"/>
      <c r="AE1609" s="30"/>
      <c r="AF1609" s="30"/>
      <c r="AH1609" s="17">
        <f>IF($L$1610=0,0,1)</f>
        <v>0</v>
      </c>
    </row>
    <row r="1610" spans="1:34" ht="25" customHeight="1" x14ac:dyDescent="0.25">
      <c r="A1610" s="119" t="s">
        <v>188</v>
      </c>
      <c r="B1610" s="238"/>
      <c r="C1610" s="238"/>
      <c r="D1610" s="238"/>
      <c r="E1610" s="238"/>
      <c r="F1610" s="238"/>
      <c r="G1610" s="238"/>
      <c r="H1610" s="238"/>
      <c r="I1610" s="238"/>
      <c r="J1610" s="238"/>
      <c r="K1610" s="372">
        <f t="shared" ref="K1610:K1622" si="1146">D1610+E1610+F1610+H1610+J1610</f>
        <v>0</v>
      </c>
      <c r="L1610" s="376">
        <f t="shared" ref="L1610:L1622" si="1147">G1610+I1610+K1610</f>
        <v>0</v>
      </c>
      <c r="M1610" s="95"/>
      <c r="O1610" s="77">
        <f>IF(L1610&gt;1,1,0)</f>
        <v>0</v>
      </c>
      <c r="P1610" s="93"/>
      <c r="Q1610" s="96"/>
      <c r="S1610" s="96"/>
      <c r="U1610" s="96"/>
      <c r="V1610" s="96"/>
      <c r="X1610" s="96"/>
      <c r="Z1610" s="96"/>
      <c r="AB1610" s="97"/>
      <c r="AC1610" s="30">
        <f t="shared" ref="AC1610:AC1622" si="1148">Q1610</f>
        <v>0</v>
      </c>
      <c r="AD1610" s="30">
        <f t="shared" ref="AD1610:AD1622" si="1149">D1610+E1610+F1610+H1610+J1610</f>
        <v>0</v>
      </c>
      <c r="AE1610" s="30">
        <f t="shared" ref="AE1610:AE1622" si="1150">G1610</f>
        <v>0</v>
      </c>
      <c r="AF1610" s="30">
        <f t="shared" ref="AF1610:AF1622" si="1151">AC1610+AD1610+AE1610</f>
        <v>0</v>
      </c>
      <c r="AG1610" s="18" t="s">
        <v>1954</v>
      </c>
      <c r="AH1610" s="17">
        <f>IF($L$1610=0,0,1)</f>
        <v>0</v>
      </c>
    </row>
    <row r="1611" spans="1:34" ht="25" customHeight="1" x14ac:dyDescent="0.25">
      <c r="A1611" s="370" t="s">
        <v>1955</v>
      </c>
      <c r="B1611" s="383">
        <f t="shared" ref="B1611:J1611" si="1152">B1610</f>
        <v>0</v>
      </c>
      <c r="C1611" s="383">
        <f t="shared" si="1152"/>
        <v>0</v>
      </c>
      <c r="D1611" s="383">
        <f t="shared" si="1152"/>
        <v>0</v>
      </c>
      <c r="E1611" s="383">
        <f t="shared" si="1152"/>
        <v>0</v>
      </c>
      <c r="F1611" s="383">
        <f t="shared" si="1152"/>
        <v>0</v>
      </c>
      <c r="G1611" s="383">
        <f t="shared" si="1152"/>
        <v>0</v>
      </c>
      <c r="H1611" s="383">
        <f t="shared" si="1152"/>
        <v>0</v>
      </c>
      <c r="I1611" s="383">
        <f t="shared" si="1152"/>
        <v>0</v>
      </c>
      <c r="J1611" s="383">
        <f t="shared" si="1152"/>
        <v>0</v>
      </c>
      <c r="K1611" s="383">
        <f t="shared" si="1146"/>
        <v>0</v>
      </c>
      <c r="L1611" s="376">
        <f t="shared" si="1147"/>
        <v>0</v>
      </c>
      <c r="M1611" s="95"/>
      <c r="O1611" s="77"/>
      <c r="P1611" s="93"/>
      <c r="Q1611" s="96"/>
      <c r="S1611" s="96"/>
      <c r="U1611" s="96"/>
      <c r="V1611" s="96"/>
      <c r="X1611" s="96"/>
      <c r="Z1611" s="96"/>
      <c r="AB1611" s="97"/>
      <c r="AC1611" s="30">
        <f t="shared" si="1148"/>
        <v>0</v>
      </c>
      <c r="AD1611" s="30">
        <f t="shared" si="1149"/>
        <v>0</v>
      </c>
      <c r="AE1611" s="30">
        <f t="shared" si="1150"/>
        <v>0</v>
      </c>
      <c r="AF1611" s="30">
        <f t="shared" si="1151"/>
        <v>0</v>
      </c>
      <c r="AG1611" s="18" t="s">
        <v>1956</v>
      </c>
      <c r="AH1611" s="17">
        <f t="shared" ref="AH1611:AH1625" si="1153">IF($L$1610=0,0,1)</f>
        <v>0</v>
      </c>
    </row>
    <row r="1612" spans="1:34" ht="25" customHeight="1" x14ac:dyDescent="0.25">
      <c r="A1612" s="119" t="s">
        <v>1957</v>
      </c>
      <c r="B1612" s="274"/>
      <c r="C1612" s="274"/>
      <c r="D1612" s="274"/>
      <c r="E1612" s="274"/>
      <c r="F1612" s="274"/>
      <c r="G1612" s="274"/>
      <c r="H1612" s="274"/>
      <c r="I1612" s="274"/>
      <c r="J1612" s="274"/>
      <c r="K1612" s="383">
        <f t="shared" si="1146"/>
        <v>0</v>
      </c>
      <c r="L1612" s="376">
        <f t="shared" si="1147"/>
        <v>0</v>
      </c>
      <c r="M1612" s="95"/>
      <c r="O1612" s="77"/>
      <c r="P1612" s="93"/>
      <c r="Q1612" s="96"/>
      <c r="S1612" s="96"/>
      <c r="U1612" s="96"/>
      <c r="V1612" s="96"/>
      <c r="X1612" s="96"/>
      <c r="Z1612" s="96"/>
      <c r="AB1612" s="97"/>
      <c r="AC1612" s="30">
        <f t="shared" si="1148"/>
        <v>0</v>
      </c>
      <c r="AD1612" s="30">
        <f t="shared" si="1149"/>
        <v>0</v>
      </c>
      <c r="AE1612" s="30">
        <f t="shared" si="1150"/>
        <v>0</v>
      </c>
      <c r="AF1612" s="30">
        <f t="shared" si="1151"/>
        <v>0</v>
      </c>
      <c r="AG1612" s="18" t="s">
        <v>1958</v>
      </c>
      <c r="AH1612" s="17">
        <f t="shared" si="1153"/>
        <v>0</v>
      </c>
    </row>
    <row r="1613" spans="1:34" ht="25" customHeight="1" x14ac:dyDescent="0.25">
      <c r="A1613" s="119" t="s">
        <v>1959</v>
      </c>
      <c r="B1613" s="274"/>
      <c r="C1613" s="274"/>
      <c r="D1613" s="274"/>
      <c r="E1613" s="274"/>
      <c r="F1613" s="274"/>
      <c r="G1613" s="274"/>
      <c r="H1613" s="274"/>
      <c r="I1613" s="274"/>
      <c r="J1613" s="274"/>
      <c r="K1613" s="383">
        <f t="shared" si="1146"/>
        <v>0</v>
      </c>
      <c r="L1613" s="376">
        <f t="shared" si="1147"/>
        <v>0</v>
      </c>
      <c r="M1613" s="95"/>
      <c r="O1613" s="77"/>
      <c r="P1613" s="93"/>
      <c r="Q1613" s="96"/>
      <c r="S1613" s="96"/>
      <c r="U1613" s="96"/>
      <c r="V1613" s="96"/>
      <c r="X1613" s="96"/>
      <c r="Z1613" s="96"/>
      <c r="AB1613" s="97"/>
      <c r="AC1613" s="30">
        <f t="shared" si="1148"/>
        <v>0</v>
      </c>
      <c r="AD1613" s="30">
        <f t="shared" si="1149"/>
        <v>0</v>
      </c>
      <c r="AE1613" s="30">
        <f t="shared" si="1150"/>
        <v>0</v>
      </c>
      <c r="AF1613" s="30">
        <f t="shared" si="1151"/>
        <v>0</v>
      </c>
      <c r="AG1613" s="18" t="s">
        <v>1960</v>
      </c>
      <c r="AH1613" s="17">
        <f t="shared" si="1153"/>
        <v>0</v>
      </c>
    </row>
    <row r="1614" spans="1:34" ht="25" customHeight="1" x14ac:dyDescent="0.25">
      <c r="A1614" s="119" t="s">
        <v>1961</v>
      </c>
      <c r="B1614" s="274"/>
      <c r="C1614" s="274"/>
      <c r="D1614" s="274"/>
      <c r="E1614" s="274"/>
      <c r="F1614" s="274"/>
      <c r="G1614" s="274"/>
      <c r="H1614" s="274"/>
      <c r="I1614" s="274"/>
      <c r="J1614" s="274"/>
      <c r="K1614" s="383">
        <f t="shared" si="1146"/>
        <v>0</v>
      </c>
      <c r="L1614" s="376">
        <f t="shared" si="1147"/>
        <v>0</v>
      </c>
      <c r="M1614" s="95"/>
      <c r="O1614" s="77"/>
      <c r="P1614" s="93"/>
      <c r="Q1614" s="96"/>
      <c r="S1614" s="96"/>
      <c r="U1614" s="96"/>
      <c r="V1614" s="96"/>
      <c r="X1614" s="96"/>
      <c r="Z1614" s="96"/>
      <c r="AB1614" s="97"/>
      <c r="AC1614" s="30">
        <f t="shared" si="1148"/>
        <v>0</v>
      </c>
      <c r="AD1614" s="30">
        <f t="shared" si="1149"/>
        <v>0</v>
      </c>
      <c r="AE1614" s="30">
        <f t="shared" si="1150"/>
        <v>0</v>
      </c>
      <c r="AF1614" s="30">
        <f t="shared" si="1151"/>
        <v>0</v>
      </c>
      <c r="AG1614" s="18" t="s">
        <v>1962</v>
      </c>
      <c r="AH1614" s="17">
        <f t="shared" si="1153"/>
        <v>0</v>
      </c>
    </row>
    <row r="1615" spans="1:34" ht="25" customHeight="1" x14ac:dyDescent="0.25">
      <c r="A1615" s="119" t="s">
        <v>1963</v>
      </c>
      <c r="B1615" s="274"/>
      <c r="C1615" s="274"/>
      <c r="D1615" s="274"/>
      <c r="E1615" s="274"/>
      <c r="F1615" s="274"/>
      <c r="G1615" s="274"/>
      <c r="H1615" s="274"/>
      <c r="I1615" s="274"/>
      <c r="J1615" s="274"/>
      <c r="K1615" s="383">
        <f t="shared" si="1146"/>
        <v>0</v>
      </c>
      <c r="L1615" s="376">
        <f t="shared" si="1147"/>
        <v>0</v>
      </c>
      <c r="M1615" s="95"/>
      <c r="O1615" s="77"/>
      <c r="P1615" s="93"/>
      <c r="Q1615" s="96"/>
      <c r="S1615" s="96"/>
      <c r="U1615" s="96"/>
      <c r="V1615" s="96"/>
      <c r="X1615" s="96"/>
      <c r="Z1615" s="96"/>
      <c r="AB1615" s="97"/>
      <c r="AC1615" s="30">
        <f t="shared" si="1148"/>
        <v>0</v>
      </c>
      <c r="AD1615" s="30">
        <f t="shared" si="1149"/>
        <v>0</v>
      </c>
      <c r="AE1615" s="30">
        <f t="shared" si="1150"/>
        <v>0</v>
      </c>
      <c r="AF1615" s="30">
        <f t="shared" si="1151"/>
        <v>0</v>
      </c>
      <c r="AG1615" s="18" t="s">
        <v>1964</v>
      </c>
      <c r="AH1615" s="17">
        <f t="shared" si="1153"/>
        <v>0</v>
      </c>
    </row>
    <row r="1616" spans="1:34" ht="25" customHeight="1" x14ac:dyDescent="0.25">
      <c r="A1616" s="119" t="s">
        <v>1965</v>
      </c>
      <c r="B1616" s="274"/>
      <c r="C1616" s="274"/>
      <c r="D1616" s="274"/>
      <c r="E1616" s="274"/>
      <c r="F1616" s="274"/>
      <c r="G1616" s="274"/>
      <c r="H1616" s="274"/>
      <c r="I1616" s="274"/>
      <c r="J1616" s="274"/>
      <c r="K1616" s="383">
        <f t="shared" si="1146"/>
        <v>0</v>
      </c>
      <c r="L1616" s="376">
        <f t="shared" si="1147"/>
        <v>0</v>
      </c>
      <c r="M1616" s="95"/>
      <c r="O1616" s="77"/>
      <c r="P1616" s="93"/>
      <c r="Q1616" s="96"/>
      <c r="S1616" s="96"/>
      <c r="U1616" s="96"/>
      <c r="V1616" s="96"/>
      <c r="X1616" s="96"/>
      <c r="Z1616" s="96"/>
      <c r="AB1616" s="97"/>
      <c r="AC1616" s="30">
        <f t="shared" si="1148"/>
        <v>0</v>
      </c>
      <c r="AD1616" s="30">
        <f t="shared" si="1149"/>
        <v>0</v>
      </c>
      <c r="AE1616" s="30">
        <f t="shared" si="1150"/>
        <v>0</v>
      </c>
      <c r="AF1616" s="30">
        <f t="shared" si="1151"/>
        <v>0</v>
      </c>
      <c r="AG1616" s="18" t="s">
        <v>1966</v>
      </c>
      <c r="AH1616" s="17">
        <f t="shared" si="1153"/>
        <v>0</v>
      </c>
    </row>
    <row r="1617" spans="1:34" ht="25" customHeight="1" x14ac:dyDescent="0.25">
      <c r="A1617" s="119" t="s">
        <v>1967</v>
      </c>
      <c r="B1617" s="274"/>
      <c r="C1617" s="274"/>
      <c r="D1617" s="274"/>
      <c r="E1617" s="274"/>
      <c r="F1617" s="274"/>
      <c r="G1617" s="274"/>
      <c r="H1617" s="274"/>
      <c r="I1617" s="274"/>
      <c r="J1617" s="274"/>
      <c r="K1617" s="383">
        <f t="shared" si="1146"/>
        <v>0</v>
      </c>
      <c r="L1617" s="376">
        <f t="shared" si="1147"/>
        <v>0</v>
      </c>
      <c r="M1617" s="95"/>
      <c r="O1617" s="77"/>
      <c r="P1617" s="93"/>
      <c r="Q1617" s="96"/>
      <c r="S1617" s="96"/>
      <c r="U1617" s="96"/>
      <c r="V1617" s="96"/>
      <c r="X1617" s="96"/>
      <c r="Z1617" s="96"/>
      <c r="AB1617" s="97"/>
      <c r="AC1617" s="30">
        <f t="shared" si="1148"/>
        <v>0</v>
      </c>
      <c r="AD1617" s="30">
        <f t="shared" si="1149"/>
        <v>0</v>
      </c>
      <c r="AE1617" s="30">
        <f t="shared" si="1150"/>
        <v>0</v>
      </c>
      <c r="AF1617" s="30">
        <f t="shared" si="1151"/>
        <v>0</v>
      </c>
      <c r="AG1617" s="18" t="s">
        <v>1968</v>
      </c>
      <c r="AH1617" s="17">
        <f t="shared" si="1153"/>
        <v>0</v>
      </c>
    </row>
    <row r="1618" spans="1:34" ht="25" customHeight="1" x14ac:dyDescent="0.25">
      <c r="A1618" s="260" t="s">
        <v>440</v>
      </c>
      <c r="B1618" s="274"/>
      <c r="C1618" s="274"/>
      <c r="D1618" s="274"/>
      <c r="E1618" s="274"/>
      <c r="F1618" s="274"/>
      <c r="G1618" s="274"/>
      <c r="H1618" s="274"/>
      <c r="I1618" s="274"/>
      <c r="J1618" s="274"/>
      <c r="K1618" s="383">
        <f t="shared" si="1146"/>
        <v>0</v>
      </c>
      <c r="L1618" s="376">
        <f t="shared" si="1147"/>
        <v>0</v>
      </c>
      <c r="M1618" s="95"/>
      <c r="O1618" s="77"/>
      <c r="P1618" s="120"/>
      <c r="Q1618" s="96"/>
      <c r="S1618" s="96"/>
      <c r="U1618" s="96"/>
      <c r="V1618" s="96"/>
      <c r="X1618" s="96"/>
      <c r="Z1618" s="96"/>
      <c r="AB1618" s="97"/>
      <c r="AC1618" s="30">
        <f t="shared" si="1148"/>
        <v>0</v>
      </c>
      <c r="AD1618" s="30">
        <f t="shared" si="1149"/>
        <v>0</v>
      </c>
      <c r="AE1618" s="30">
        <f t="shared" si="1150"/>
        <v>0</v>
      </c>
      <c r="AF1618" s="30">
        <f t="shared" si="1151"/>
        <v>0</v>
      </c>
      <c r="AG1618" s="18" t="s">
        <v>1969</v>
      </c>
      <c r="AH1618" s="17">
        <f t="shared" si="1153"/>
        <v>0</v>
      </c>
    </row>
    <row r="1619" spans="1:34" ht="25" customHeight="1" x14ac:dyDescent="0.25">
      <c r="A1619" s="260" t="s">
        <v>1970</v>
      </c>
      <c r="B1619" s="274"/>
      <c r="C1619" s="274"/>
      <c r="D1619" s="274"/>
      <c r="E1619" s="274"/>
      <c r="F1619" s="274"/>
      <c r="G1619" s="274"/>
      <c r="H1619" s="274"/>
      <c r="I1619" s="274"/>
      <c r="J1619" s="274"/>
      <c r="K1619" s="383">
        <f t="shared" si="1146"/>
        <v>0</v>
      </c>
      <c r="L1619" s="376">
        <f t="shared" si="1147"/>
        <v>0</v>
      </c>
      <c r="M1619" s="95"/>
      <c r="O1619" s="77"/>
      <c r="P1619" s="120"/>
      <c r="Q1619" s="96"/>
      <c r="S1619" s="96"/>
      <c r="U1619" s="96"/>
      <c r="V1619" s="96"/>
      <c r="X1619" s="96"/>
      <c r="Z1619" s="96"/>
      <c r="AB1619" s="97"/>
      <c r="AC1619" s="30">
        <f t="shared" si="1148"/>
        <v>0</v>
      </c>
      <c r="AD1619" s="30">
        <f t="shared" si="1149"/>
        <v>0</v>
      </c>
      <c r="AE1619" s="30">
        <f t="shared" si="1150"/>
        <v>0</v>
      </c>
      <c r="AF1619" s="30">
        <f t="shared" si="1151"/>
        <v>0</v>
      </c>
      <c r="AG1619" s="18" t="s">
        <v>1971</v>
      </c>
      <c r="AH1619" s="17">
        <f t="shared" si="1153"/>
        <v>0</v>
      </c>
    </row>
    <row r="1620" spans="1:34" ht="25" customHeight="1" x14ac:dyDescent="0.25">
      <c r="A1620" s="261">
        <v>0</v>
      </c>
      <c r="B1620" s="238"/>
      <c r="C1620" s="239"/>
      <c r="D1620" s="266"/>
      <c r="E1620" s="266"/>
      <c r="F1620" s="266"/>
      <c r="G1620" s="266"/>
      <c r="H1620" s="266"/>
      <c r="I1620" s="266"/>
      <c r="J1620" s="266"/>
      <c r="K1620" s="357">
        <f t="shared" si="1146"/>
        <v>0</v>
      </c>
      <c r="L1620" s="376">
        <f t="shared" si="1147"/>
        <v>0</v>
      </c>
      <c r="M1620" s="95"/>
      <c r="O1620" s="77"/>
      <c r="P1620" s="120"/>
      <c r="Q1620" s="96"/>
      <c r="S1620" s="96"/>
      <c r="U1620" s="96"/>
      <c r="V1620" s="96"/>
      <c r="X1620" s="96"/>
      <c r="Z1620" s="96"/>
      <c r="AB1620" s="97"/>
      <c r="AC1620" s="30">
        <f t="shared" si="1148"/>
        <v>0</v>
      </c>
      <c r="AD1620" s="30">
        <f t="shared" si="1149"/>
        <v>0</v>
      </c>
      <c r="AE1620" s="30">
        <f t="shared" si="1150"/>
        <v>0</v>
      </c>
      <c r="AF1620" s="30">
        <f t="shared" si="1151"/>
        <v>0</v>
      </c>
      <c r="AG1620" s="18">
        <v>0</v>
      </c>
      <c r="AH1620" s="17">
        <f t="shared" si="1153"/>
        <v>0</v>
      </c>
    </row>
    <row r="1621" spans="1:34" ht="25" customHeight="1" x14ac:dyDescent="0.25">
      <c r="A1621" s="261">
        <v>0</v>
      </c>
      <c r="B1621" s="238"/>
      <c r="C1621" s="239"/>
      <c r="D1621" s="266"/>
      <c r="E1621" s="266"/>
      <c r="F1621" s="266"/>
      <c r="G1621" s="266"/>
      <c r="H1621" s="266"/>
      <c r="I1621" s="266"/>
      <c r="J1621" s="266"/>
      <c r="K1621" s="357">
        <f t="shared" si="1146"/>
        <v>0</v>
      </c>
      <c r="L1621" s="376">
        <f t="shared" si="1147"/>
        <v>0</v>
      </c>
      <c r="M1621" s="95"/>
      <c r="O1621" s="77"/>
      <c r="P1621" s="120"/>
      <c r="Q1621" s="96"/>
      <c r="S1621" s="96"/>
      <c r="U1621" s="96"/>
      <c r="V1621" s="96"/>
      <c r="X1621" s="96"/>
      <c r="Z1621" s="96"/>
      <c r="AB1621" s="97"/>
      <c r="AC1621" s="30">
        <f t="shared" si="1148"/>
        <v>0</v>
      </c>
      <c r="AD1621" s="30">
        <f t="shared" si="1149"/>
        <v>0</v>
      </c>
      <c r="AE1621" s="30">
        <f t="shared" si="1150"/>
        <v>0</v>
      </c>
      <c r="AF1621" s="30">
        <f t="shared" si="1151"/>
        <v>0</v>
      </c>
      <c r="AG1621" s="18">
        <v>0</v>
      </c>
      <c r="AH1621" s="17">
        <f t="shared" si="1153"/>
        <v>0</v>
      </c>
    </row>
    <row r="1622" spans="1:34" ht="25" customHeight="1" x14ac:dyDescent="0.25">
      <c r="A1622" s="261">
        <v>0</v>
      </c>
      <c r="B1622" s="238"/>
      <c r="C1622" s="239"/>
      <c r="D1622" s="266"/>
      <c r="E1622" s="266"/>
      <c r="F1622" s="266"/>
      <c r="G1622" s="266"/>
      <c r="H1622" s="266"/>
      <c r="I1622" s="266"/>
      <c r="J1622" s="266"/>
      <c r="K1622" s="357">
        <f t="shared" si="1146"/>
        <v>0</v>
      </c>
      <c r="L1622" s="376">
        <f t="shared" si="1147"/>
        <v>0</v>
      </c>
      <c r="M1622" s="95"/>
      <c r="O1622" s="77"/>
      <c r="P1622" s="120"/>
      <c r="Q1622" s="96"/>
      <c r="S1622" s="96"/>
      <c r="U1622" s="96"/>
      <c r="V1622" s="96"/>
      <c r="X1622" s="96"/>
      <c r="Z1622" s="96"/>
      <c r="AB1622" s="97"/>
      <c r="AC1622" s="30">
        <f t="shared" si="1148"/>
        <v>0</v>
      </c>
      <c r="AD1622" s="30">
        <f t="shared" si="1149"/>
        <v>0</v>
      </c>
      <c r="AE1622" s="30">
        <f t="shared" si="1150"/>
        <v>0</v>
      </c>
      <c r="AF1622" s="30">
        <f t="shared" si="1151"/>
        <v>0</v>
      </c>
      <c r="AG1622" s="18">
        <v>0</v>
      </c>
      <c r="AH1622" s="17">
        <f t="shared" si="1153"/>
        <v>0</v>
      </c>
    </row>
    <row r="1623" spans="1:34" s="66" customFormat="1" ht="25" customHeight="1" x14ac:dyDescent="0.25">
      <c r="A1623" s="252" t="s">
        <v>1972</v>
      </c>
      <c r="B1623" s="253" t="str">
        <f>IF(B1610-B1614-B1617=0,"OK","OUT OF BALANCE BY")</f>
        <v>OK</v>
      </c>
      <c r="C1623" s="254" t="str">
        <f t="shared" ref="C1623:L1623" si="1154">IF(C1610-C1614-C1617=0,"OK","OUT OF BALANCE BY")</f>
        <v>OK</v>
      </c>
      <c r="D1623" s="268" t="str">
        <f t="shared" si="1154"/>
        <v>OK</v>
      </c>
      <c r="E1623" s="268" t="str">
        <f t="shared" si="1154"/>
        <v>OK</v>
      </c>
      <c r="F1623" s="268" t="str">
        <f t="shared" si="1154"/>
        <v>OK</v>
      </c>
      <c r="G1623" s="268" t="str">
        <f t="shared" si="1154"/>
        <v>OK</v>
      </c>
      <c r="H1623" s="268" t="str">
        <f t="shared" si="1154"/>
        <v>OK</v>
      </c>
      <c r="I1623" s="268" t="str">
        <f t="shared" si="1154"/>
        <v>OK</v>
      </c>
      <c r="J1623" s="268" t="str">
        <f t="shared" si="1154"/>
        <v>OK</v>
      </c>
      <c r="K1623" s="364" t="str">
        <f t="shared" si="1154"/>
        <v>OK</v>
      </c>
      <c r="L1623" s="380" t="str">
        <f t="shared" si="1154"/>
        <v>OK</v>
      </c>
      <c r="M1623" s="109"/>
      <c r="O1623" s="77"/>
      <c r="P1623" s="96"/>
      <c r="Q1623" s="110"/>
      <c r="S1623" s="110"/>
      <c r="U1623" s="110"/>
      <c r="V1623" s="110"/>
      <c r="X1623" s="110"/>
      <c r="Z1623" s="110"/>
      <c r="AB1623" s="111"/>
      <c r="AC1623" s="35" t="str">
        <f t="shared" ref="AC1623:AF1623" si="1155">IF(AC1610-AC1614-AC1617=0,"OK","OUT OF BALANCE BY")</f>
        <v>OK</v>
      </c>
      <c r="AD1623" s="35" t="str">
        <f t="shared" si="1155"/>
        <v>OK</v>
      </c>
      <c r="AE1623" s="35" t="str">
        <f t="shared" si="1155"/>
        <v>OK</v>
      </c>
      <c r="AF1623" s="35" t="str">
        <f t="shared" si="1155"/>
        <v>OK</v>
      </c>
      <c r="AG1623" s="18"/>
      <c r="AH1623" s="17">
        <f t="shared" si="1153"/>
        <v>0</v>
      </c>
    </row>
    <row r="1624" spans="1:34" s="66" customFormat="1" ht="25" customHeight="1" x14ac:dyDescent="0.25">
      <c r="A1624" s="252"/>
      <c r="B1624" s="240">
        <f>B1610-B1614-B1617</f>
        <v>0</v>
      </c>
      <c r="C1624" s="241">
        <f t="shared" ref="C1624:L1624" si="1156">C1610-C1614-C1617</f>
        <v>0</v>
      </c>
      <c r="D1624" s="263">
        <f t="shared" si="1156"/>
        <v>0</v>
      </c>
      <c r="E1624" s="263">
        <f t="shared" si="1156"/>
        <v>0</v>
      </c>
      <c r="F1624" s="263">
        <f t="shared" si="1156"/>
        <v>0</v>
      </c>
      <c r="G1624" s="263">
        <f t="shared" si="1156"/>
        <v>0</v>
      </c>
      <c r="H1624" s="263">
        <f t="shared" si="1156"/>
        <v>0</v>
      </c>
      <c r="I1624" s="263">
        <f t="shared" si="1156"/>
        <v>0</v>
      </c>
      <c r="J1624" s="263">
        <f t="shared" si="1156"/>
        <v>0</v>
      </c>
      <c r="K1624" s="363">
        <f t="shared" si="1156"/>
        <v>0</v>
      </c>
      <c r="L1624" s="376">
        <f t="shared" si="1156"/>
        <v>0</v>
      </c>
      <c r="M1624" s="109"/>
      <c r="O1624" s="77"/>
      <c r="P1624" s="96"/>
      <c r="Q1624" s="96"/>
      <c r="R1624" s="17"/>
      <c r="S1624" s="96"/>
      <c r="T1624" s="17"/>
      <c r="U1624" s="96"/>
      <c r="V1624" s="96"/>
      <c r="W1624" s="126"/>
      <c r="X1624" s="96"/>
      <c r="Y1624" s="17"/>
      <c r="Z1624" s="96"/>
      <c r="AA1624" s="17"/>
      <c r="AB1624" s="97"/>
      <c r="AC1624" s="30">
        <f t="shared" ref="AC1624:AF1624" si="1157">AC1610-AC1614-AC1617</f>
        <v>0</v>
      </c>
      <c r="AD1624" s="30">
        <f t="shared" si="1157"/>
        <v>0</v>
      </c>
      <c r="AE1624" s="30">
        <f t="shared" si="1157"/>
        <v>0</v>
      </c>
      <c r="AF1624" s="30">
        <f t="shared" si="1157"/>
        <v>0</v>
      </c>
      <c r="AG1624" s="18"/>
      <c r="AH1624" s="17">
        <f t="shared" si="1153"/>
        <v>0</v>
      </c>
    </row>
    <row r="1625" spans="1:34" ht="25" customHeight="1" thickBot="1" x14ac:dyDescent="0.3">
      <c r="A1625" s="249"/>
      <c r="B1625" s="250"/>
      <c r="C1625" s="251"/>
      <c r="D1625" s="264"/>
      <c r="E1625" s="264"/>
      <c r="F1625" s="264"/>
      <c r="G1625" s="264"/>
      <c r="H1625" s="264"/>
      <c r="I1625" s="264"/>
      <c r="J1625" s="264"/>
      <c r="K1625" s="379"/>
      <c r="L1625" s="378"/>
      <c r="M1625" s="101"/>
      <c r="N1625" s="102"/>
      <c r="O1625" s="77"/>
      <c r="P1625" s="99"/>
      <c r="Q1625" s="103"/>
      <c r="R1625" s="104"/>
      <c r="S1625" s="103"/>
      <c r="T1625" s="104"/>
      <c r="U1625" s="103"/>
      <c r="V1625" s="103"/>
      <c r="W1625" s="104"/>
      <c r="X1625" s="103"/>
      <c r="Y1625" s="104"/>
      <c r="Z1625" s="103"/>
      <c r="AA1625" s="104"/>
      <c r="AB1625" s="105"/>
      <c r="AC1625" s="33"/>
      <c r="AD1625" s="33"/>
      <c r="AE1625" s="33"/>
      <c r="AF1625" s="33"/>
      <c r="AG1625" s="80"/>
      <c r="AH1625" s="17">
        <f t="shared" si="1153"/>
        <v>0</v>
      </c>
    </row>
    <row r="1626" spans="1:34" ht="40" customHeight="1" x14ac:dyDescent="0.25">
      <c r="A1626" s="233" t="s">
        <v>1973</v>
      </c>
      <c r="B1626" s="231"/>
      <c r="C1626" s="234"/>
      <c r="D1626" s="245"/>
      <c r="E1626" s="245"/>
      <c r="F1626" s="245"/>
      <c r="G1626" s="245"/>
      <c r="H1626" s="245"/>
      <c r="I1626" s="245"/>
      <c r="J1626" s="245"/>
      <c r="K1626" s="363"/>
      <c r="L1626" s="376"/>
      <c r="M1626" s="95"/>
      <c r="O1626" s="77"/>
      <c r="P1626" s="106"/>
      <c r="Q1626" s="96"/>
      <c r="S1626" s="96"/>
      <c r="U1626" s="96"/>
      <c r="V1626" s="96"/>
      <c r="X1626" s="96"/>
      <c r="Z1626" s="96"/>
      <c r="AB1626" s="97"/>
      <c r="AC1626" s="30"/>
      <c r="AD1626" s="30"/>
      <c r="AE1626" s="30"/>
      <c r="AF1626" s="30"/>
      <c r="AH1626" s="17">
        <f>IF($L$1627=0,0,1)</f>
        <v>0</v>
      </c>
    </row>
    <row r="1627" spans="1:34" ht="25" customHeight="1" x14ac:dyDescent="0.25">
      <c r="A1627" s="119" t="s">
        <v>188</v>
      </c>
      <c r="B1627" s="240"/>
      <c r="C1627" s="240"/>
      <c r="D1627" s="240"/>
      <c r="E1627" s="240"/>
      <c r="F1627" s="240"/>
      <c r="G1627" s="240"/>
      <c r="H1627" s="240"/>
      <c r="I1627" s="240"/>
      <c r="J1627" s="240"/>
      <c r="K1627" s="366">
        <f t="shared" ref="K1627:K1635" si="1158">D1627+E1627+F1627+H1627+J1627</f>
        <v>0</v>
      </c>
      <c r="L1627" s="376">
        <f t="shared" ref="L1627:L1635" si="1159">G1627+I1627+K1627</f>
        <v>0</v>
      </c>
      <c r="M1627" s="95"/>
      <c r="O1627" s="77">
        <f>IF(L1627&gt;1,1,0)</f>
        <v>0</v>
      </c>
      <c r="P1627" s="93"/>
      <c r="Q1627" s="96"/>
      <c r="S1627" s="96"/>
      <c r="U1627" s="96"/>
      <c r="V1627" s="96"/>
      <c r="X1627" s="96"/>
      <c r="Z1627" s="96"/>
      <c r="AB1627" s="97"/>
      <c r="AC1627" s="30">
        <f t="shared" ref="AC1627:AC1635" si="1160">Q1627</f>
        <v>0</v>
      </c>
      <c r="AD1627" s="30">
        <f t="shared" ref="AD1627:AD1635" si="1161">D1627+E1627+F1627+H1627+J1627</f>
        <v>0</v>
      </c>
      <c r="AE1627" s="30">
        <f t="shared" ref="AE1627:AE1635" si="1162">G1627</f>
        <v>0</v>
      </c>
      <c r="AF1627" s="30">
        <f t="shared" ref="AF1627:AF1635" si="1163">AC1627+AD1627+AE1627</f>
        <v>0</v>
      </c>
      <c r="AG1627" s="18" t="s">
        <v>1974</v>
      </c>
      <c r="AH1627" s="17">
        <f>IF($L$1627=0,0,1)</f>
        <v>0</v>
      </c>
    </row>
    <row r="1628" spans="1:34" ht="25" customHeight="1" x14ac:dyDescent="0.25">
      <c r="A1628" s="119" t="s">
        <v>1287</v>
      </c>
      <c r="B1628" s="240"/>
      <c r="C1628" s="240"/>
      <c r="D1628" s="240"/>
      <c r="E1628" s="240"/>
      <c r="F1628" s="240"/>
      <c r="G1628" s="240"/>
      <c r="H1628" s="240"/>
      <c r="I1628" s="240"/>
      <c r="J1628" s="240"/>
      <c r="K1628" s="366">
        <f t="shared" si="1158"/>
        <v>0</v>
      </c>
      <c r="L1628" s="376">
        <f t="shared" si="1159"/>
        <v>0</v>
      </c>
      <c r="M1628" s="95"/>
      <c r="O1628" s="77"/>
      <c r="P1628" s="93"/>
      <c r="Q1628" s="96"/>
      <c r="S1628" s="96"/>
      <c r="U1628" s="96"/>
      <c r="V1628" s="96"/>
      <c r="X1628" s="96"/>
      <c r="Z1628" s="96"/>
      <c r="AB1628" s="97"/>
      <c r="AC1628" s="30">
        <f t="shared" si="1160"/>
        <v>0</v>
      </c>
      <c r="AD1628" s="30">
        <f t="shared" si="1161"/>
        <v>0</v>
      </c>
      <c r="AE1628" s="30">
        <f t="shared" si="1162"/>
        <v>0</v>
      </c>
      <c r="AF1628" s="30">
        <f t="shared" si="1163"/>
        <v>0</v>
      </c>
      <c r="AG1628" s="18" t="s">
        <v>1975</v>
      </c>
      <c r="AH1628" s="17">
        <f t="shared" ref="AH1628:AH1638" si="1164">IF($L$1627=0,0,1)</f>
        <v>0</v>
      </c>
    </row>
    <row r="1629" spans="1:34" ht="25" customHeight="1" x14ac:dyDescent="0.25">
      <c r="A1629" s="119" t="s">
        <v>1976</v>
      </c>
      <c r="B1629" s="240"/>
      <c r="C1629" s="240"/>
      <c r="D1629" s="240"/>
      <c r="E1629" s="240"/>
      <c r="F1629" s="240"/>
      <c r="G1629" s="240"/>
      <c r="H1629" s="240"/>
      <c r="I1629" s="240"/>
      <c r="J1629" s="240"/>
      <c r="K1629" s="366">
        <f t="shared" si="1158"/>
        <v>0</v>
      </c>
      <c r="L1629" s="376">
        <f t="shared" si="1159"/>
        <v>0</v>
      </c>
      <c r="M1629" s="95"/>
      <c r="O1629" s="77"/>
      <c r="P1629" s="93"/>
      <c r="Q1629" s="96"/>
      <c r="S1629" s="96"/>
      <c r="U1629" s="96"/>
      <c r="V1629" s="96"/>
      <c r="X1629" s="96"/>
      <c r="Z1629" s="96"/>
      <c r="AB1629" s="97"/>
      <c r="AC1629" s="30">
        <f t="shared" si="1160"/>
        <v>0</v>
      </c>
      <c r="AD1629" s="30">
        <f t="shared" si="1161"/>
        <v>0</v>
      </c>
      <c r="AE1629" s="30">
        <f t="shared" si="1162"/>
        <v>0</v>
      </c>
      <c r="AF1629" s="30">
        <f t="shared" si="1163"/>
        <v>0</v>
      </c>
      <c r="AG1629" s="18" t="s">
        <v>1977</v>
      </c>
      <c r="AH1629" s="17">
        <f t="shared" si="1164"/>
        <v>0</v>
      </c>
    </row>
    <row r="1630" spans="1:34" ht="25" customHeight="1" x14ac:dyDescent="0.25">
      <c r="A1630" s="119" t="s">
        <v>1978</v>
      </c>
      <c r="B1630" s="240"/>
      <c r="C1630" s="240"/>
      <c r="D1630" s="240"/>
      <c r="E1630" s="240"/>
      <c r="F1630" s="240"/>
      <c r="G1630" s="240"/>
      <c r="H1630" s="240"/>
      <c r="I1630" s="240"/>
      <c r="J1630" s="240"/>
      <c r="K1630" s="366">
        <f t="shared" si="1158"/>
        <v>0</v>
      </c>
      <c r="L1630" s="376">
        <f t="shared" si="1159"/>
        <v>0</v>
      </c>
      <c r="M1630" s="95"/>
      <c r="O1630" s="77"/>
      <c r="P1630" s="93"/>
      <c r="Q1630" s="96"/>
      <c r="S1630" s="96"/>
      <c r="U1630" s="96"/>
      <c r="V1630" s="96"/>
      <c r="X1630" s="96"/>
      <c r="Z1630" s="96"/>
      <c r="AB1630" s="97"/>
      <c r="AC1630" s="30">
        <f t="shared" si="1160"/>
        <v>0</v>
      </c>
      <c r="AD1630" s="30">
        <f t="shared" si="1161"/>
        <v>0</v>
      </c>
      <c r="AE1630" s="30">
        <f t="shared" si="1162"/>
        <v>0</v>
      </c>
      <c r="AF1630" s="30">
        <f t="shared" si="1163"/>
        <v>0</v>
      </c>
      <c r="AG1630" s="18" t="s">
        <v>1979</v>
      </c>
      <c r="AH1630" s="17">
        <f t="shared" si="1164"/>
        <v>0</v>
      </c>
    </row>
    <row r="1631" spans="1:34" ht="25" customHeight="1" x14ac:dyDescent="0.25">
      <c r="A1631" s="119" t="s">
        <v>1293</v>
      </c>
      <c r="B1631" s="274"/>
      <c r="C1631" s="274"/>
      <c r="D1631" s="274"/>
      <c r="E1631" s="274"/>
      <c r="F1631" s="274"/>
      <c r="G1631" s="274"/>
      <c r="H1631" s="274"/>
      <c r="I1631" s="274"/>
      <c r="J1631" s="274"/>
      <c r="K1631" s="383">
        <f t="shared" si="1158"/>
        <v>0</v>
      </c>
      <c r="L1631" s="376">
        <f t="shared" si="1159"/>
        <v>0</v>
      </c>
      <c r="M1631" s="95"/>
      <c r="O1631" s="77"/>
      <c r="P1631" s="93"/>
      <c r="Q1631" s="96"/>
      <c r="S1631" s="96"/>
      <c r="U1631" s="96"/>
      <c r="V1631" s="96"/>
      <c r="X1631" s="96"/>
      <c r="Z1631" s="96"/>
      <c r="AB1631" s="97"/>
      <c r="AC1631" s="30">
        <f t="shared" si="1160"/>
        <v>0</v>
      </c>
      <c r="AD1631" s="30">
        <f t="shared" si="1161"/>
        <v>0</v>
      </c>
      <c r="AE1631" s="30">
        <f t="shared" si="1162"/>
        <v>0</v>
      </c>
      <c r="AF1631" s="30">
        <f t="shared" si="1163"/>
        <v>0</v>
      </c>
      <c r="AG1631" s="18" t="s">
        <v>1980</v>
      </c>
      <c r="AH1631" s="17">
        <f t="shared" si="1164"/>
        <v>0</v>
      </c>
    </row>
    <row r="1632" spans="1:34" ht="25" customHeight="1" x14ac:dyDescent="0.25">
      <c r="A1632" s="119" t="s">
        <v>1981</v>
      </c>
      <c r="B1632" s="274"/>
      <c r="C1632" s="274"/>
      <c r="D1632" s="274"/>
      <c r="E1632" s="274"/>
      <c r="F1632" s="274"/>
      <c r="G1632" s="274"/>
      <c r="H1632" s="274"/>
      <c r="I1632" s="274"/>
      <c r="J1632" s="274"/>
      <c r="K1632" s="383">
        <f t="shared" si="1158"/>
        <v>0</v>
      </c>
      <c r="L1632" s="376">
        <f t="shared" si="1159"/>
        <v>0</v>
      </c>
      <c r="M1632" s="95"/>
      <c r="O1632" s="77"/>
      <c r="P1632" s="93"/>
      <c r="Q1632" s="96"/>
      <c r="S1632" s="96"/>
      <c r="U1632" s="96"/>
      <c r="V1632" s="96"/>
      <c r="X1632" s="96"/>
      <c r="Z1632" s="96"/>
      <c r="AB1632" s="97"/>
      <c r="AC1632" s="30">
        <f t="shared" si="1160"/>
        <v>0</v>
      </c>
      <c r="AD1632" s="30">
        <f t="shared" si="1161"/>
        <v>0</v>
      </c>
      <c r="AE1632" s="30">
        <f t="shared" si="1162"/>
        <v>0</v>
      </c>
      <c r="AF1632" s="30">
        <f t="shared" si="1163"/>
        <v>0</v>
      </c>
      <c r="AG1632" s="18" t="s">
        <v>1982</v>
      </c>
      <c r="AH1632" s="17">
        <f t="shared" si="1164"/>
        <v>0</v>
      </c>
    </row>
    <row r="1633" spans="1:34" ht="25" customHeight="1" x14ac:dyDescent="0.25">
      <c r="A1633" s="248">
        <v>0</v>
      </c>
      <c r="B1633" s="274"/>
      <c r="C1633" s="275"/>
      <c r="D1633" s="276"/>
      <c r="E1633" s="276"/>
      <c r="F1633" s="276"/>
      <c r="G1633" s="276"/>
      <c r="H1633" s="276"/>
      <c r="I1633" s="276"/>
      <c r="J1633" s="276"/>
      <c r="K1633" s="367">
        <f t="shared" si="1158"/>
        <v>0</v>
      </c>
      <c r="L1633" s="376">
        <f t="shared" si="1159"/>
        <v>0</v>
      </c>
      <c r="M1633" s="95"/>
      <c r="O1633" s="77"/>
      <c r="P1633" s="93"/>
      <c r="Q1633" s="96"/>
      <c r="S1633" s="96"/>
      <c r="U1633" s="96"/>
      <c r="V1633" s="96"/>
      <c r="X1633" s="96"/>
      <c r="Z1633" s="96"/>
      <c r="AB1633" s="97"/>
      <c r="AC1633" s="30">
        <f t="shared" si="1160"/>
        <v>0</v>
      </c>
      <c r="AD1633" s="30">
        <f t="shared" si="1161"/>
        <v>0</v>
      </c>
      <c r="AE1633" s="30">
        <f t="shared" si="1162"/>
        <v>0</v>
      </c>
      <c r="AF1633" s="30">
        <f t="shared" si="1163"/>
        <v>0</v>
      </c>
      <c r="AG1633" s="18">
        <v>0</v>
      </c>
      <c r="AH1633" s="17">
        <f t="shared" si="1164"/>
        <v>0</v>
      </c>
    </row>
    <row r="1634" spans="1:34" ht="25" customHeight="1" x14ac:dyDescent="0.25">
      <c r="A1634" s="248">
        <v>0</v>
      </c>
      <c r="B1634" s="274"/>
      <c r="C1634" s="275"/>
      <c r="D1634" s="276"/>
      <c r="E1634" s="276"/>
      <c r="F1634" s="276"/>
      <c r="G1634" s="276"/>
      <c r="H1634" s="276"/>
      <c r="I1634" s="276"/>
      <c r="J1634" s="276"/>
      <c r="K1634" s="367">
        <f t="shared" si="1158"/>
        <v>0</v>
      </c>
      <c r="L1634" s="376">
        <f t="shared" si="1159"/>
        <v>0</v>
      </c>
      <c r="M1634" s="95"/>
      <c r="O1634" s="77"/>
      <c r="P1634" s="93"/>
      <c r="Q1634" s="96"/>
      <c r="S1634" s="96"/>
      <c r="U1634" s="96"/>
      <c r="V1634" s="96"/>
      <c r="X1634" s="96"/>
      <c r="Z1634" s="96"/>
      <c r="AB1634" s="97"/>
      <c r="AC1634" s="30">
        <f t="shared" si="1160"/>
        <v>0</v>
      </c>
      <c r="AD1634" s="30">
        <f t="shared" si="1161"/>
        <v>0</v>
      </c>
      <c r="AE1634" s="30">
        <f t="shared" si="1162"/>
        <v>0</v>
      </c>
      <c r="AF1634" s="30">
        <f t="shared" si="1163"/>
        <v>0</v>
      </c>
      <c r="AG1634" s="18">
        <v>0</v>
      </c>
      <c r="AH1634" s="17">
        <f t="shared" si="1164"/>
        <v>0</v>
      </c>
    </row>
    <row r="1635" spans="1:34" ht="25" customHeight="1" x14ac:dyDescent="0.25">
      <c r="A1635" s="248">
        <v>0</v>
      </c>
      <c r="B1635" s="274"/>
      <c r="C1635" s="275"/>
      <c r="D1635" s="276"/>
      <c r="E1635" s="276"/>
      <c r="F1635" s="276"/>
      <c r="G1635" s="276"/>
      <c r="H1635" s="276"/>
      <c r="I1635" s="276"/>
      <c r="J1635" s="276"/>
      <c r="K1635" s="367">
        <f t="shared" si="1158"/>
        <v>0</v>
      </c>
      <c r="L1635" s="376">
        <f t="shared" si="1159"/>
        <v>0</v>
      </c>
      <c r="M1635" s="95"/>
      <c r="O1635" s="77"/>
      <c r="P1635" s="93"/>
      <c r="Q1635" s="96"/>
      <c r="S1635" s="96"/>
      <c r="U1635" s="96"/>
      <c r="V1635" s="96"/>
      <c r="X1635" s="96"/>
      <c r="Z1635" s="96"/>
      <c r="AB1635" s="97"/>
      <c r="AC1635" s="30">
        <f t="shared" si="1160"/>
        <v>0</v>
      </c>
      <c r="AD1635" s="30">
        <f t="shared" si="1161"/>
        <v>0</v>
      </c>
      <c r="AE1635" s="30">
        <f t="shared" si="1162"/>
        <v>0</v>
      </c>
      <c r="AF1635" s="30">
        <f t="shared" si="1163"/>
        <v>0</v>
      </c>
      <c r="AG1635" s="18">
        <v>0</v>
      </c>
      <c r="AH1635" s="17">
        <f t="shared" si="1164"/>
        <v>0</v>
      </c>
    </row>
    <row r="1636" spans="1:34" s="66" customFormat="1" ht="25" customHeight="1" x14ac:dyDescent="0.25">
      <c r="A1636" s="252" t="s">
        <v>235</v>
      </c>
      <c r="B1636" s="253" t="str">
        <f>IF(B1627-B1628-B1629-B1630=0,"OK","OUT OF BALANCE OF")</f>
        <v>OK</v>
      </c>
      <c r="C1636" s="254" t="str">
        <f t="shared" ref="C1636:L1636" si="1165">IF(C1627-C1628-C1629-C1630=0,"OK","OUT OF BALANCE OF")</f>
        <v>OK</v>
      </c>
      <c r="D1636" s="268" t="str">
        <f t="shared" si="1165"/>
        <v>OK</v>
      </c>
      <c r="E1636" s="268" t="str">
        <f t="shared" si="1165"/>
        <v>OK</v>
      </c>
      <c r="F1636" s="268" t="str">
        <f t="shared" si="1165"/>
        <v>OK</v>
      </c>
      <c r="G1636" s="268" t="str">
        <f t="shared" si="1165"/>
        <v>OK</v>
      </c>
      <c r="H1636" s="268" t="str">
        <f t="shared" si="1165"/>
        <v>OK</v>
      </c>
      <c r="I1636" s="268" t="str">
        <f t="shared" si="1165"/>
        <v>OK</v>
      </c>
      <c r="J1636" s="268" t="str">
        <f t="shared" si="1165"/>
        <v>OK</v>
      </c>
      <c r="K1636" s="364" t="str">
        <f t="shared" si="1165"/>
        <v>OK</v>
      </c>
      <c r="L1636" s="380" t="str">
        <f t="shared" si="1165"/>
        <v>OK</v>
      </c>
      <c r="M1636" s="109"/>
      <c r="O1636" s="77"/>
      <c r="P1636" s="96"/>
      <c r="Q1636" s="110"/>
      <c r="S1636" s="110"/>
      <c r="U1636" s="110"/>
      <c r="V1636" s="110"/>
      <c r="X1636" s="110"/>
      <c r="Z1636" s="110"/>
      <c r="AB1636" s="111"/>
      <c r="AC1636" s="35" t="str">
        <f t="shared" ref="AC1636:AF1636" si="1166">IF(AC1627-AC1628-AC1629-AC1630=0,"OK","OUT OF BALANCE OF")</f>
        <v>OK</v>
      </c>
      <c r="AD1636" s="35" t="str">
        <f t="shared" si="1166"/>
        <v>OK</v>
      </c>
      <c r="AE1636" s="35" t="str">
        <f t="shared" si="1166"/>
        <v>OK</v>
      </c>
      <c r="AF1636" s="35" t="str">
        <f t="shared" si="1166"/>
        <v>OK</v>
      </c>
      <c r="AG1636" s="18"/>
      <c r="AH1636" s="17">
        <f t="shared" si="1164"/>
        <v>0</v>
      </c>
    </row>
    <row r="1637" spans="1:34" s="66" customFormat="1" ht="25" customHeight="1" x14ac:dyDescent="0.25">
      <c r="A1637" s="252"/>
      <c r="B1637" s="240">
        <f>B1627-B1628-B1629-B1630</f>
        <v>0</v>
      </c>
      <c r="C1637" s="241">
        <f t="shared" ref="C1637:L1637" si="1167">C1627-C1628-C1629-C1630</f>
        <v>0</v>
      </c>
      <c r="D1637" s="263">
        <f t="shared" si="1167"/>
        <v>0</v>
      </c>
      <c r="E1637" s="263">
        <f t="shared" si="1167"/>
        <v>0</v>
      </c>
      <c r="F1637" s="263">
        <f t="shared" si="1167"/>
        <v>0</v>
      </c>
      <c r="G1637" s="263">
        <f t="shared" si="1167"/>
        <v>0</v>
      </c>
      <c r="H1637" s="263">
        <f t="shared" si="1167"/>
        <v>0</v>
      </c>
      <c r="I1637" s="263">
        <f t="shared" si="1167"/>
        <v>0</v>
      </c>
      <c r="J1637" s="263">
        <f t="shared" si="1167"/>
        <v>0</v>
      </c>
      <c r="K1637" s="363">
        <f t="shared" si="1167"/>
        <v>0</v>
      </c>
      <c r="L1637" s="376">
        <f t="shared" si="1167"/>
        <v>0</v>
      </c>
      <c r="M1637" s="109"/>
      <c r="O1637" s="77"/>
      <c r="P1637" s="96"/>
      <c r="Q1637" s="96"/>
      <c r="R1637" s="17"/>
      <c r="S1637" s="96"/>
      <c r="T1637" s="17"/>
      <c r="U1637" s="96"/>
      <c r="V1637" s="96"/>
      <c r="W1637" s="17"/>
      <c r="X1637" s="96"/>
      <c r="Y1637" s="17"/>
      <c r="Z1637" s="96"/>
      <c r="AA1637" s="17"/>
      <c r="AB1637" s="97"/>
      <c r="AC1637" s="30">
        <f t="shared" ref="AC1637:AF1637" si="1168">AC1627-AC1628-AC1629-AC1630</f>
        <v>0</v>
      </c>
      <c r="AD1637" s="30">
        <f t="shared" si="1168"/>
        <v>0</v>
      </c>
      <c r="AE1637" s="30">
        <f t="shared" si="1168"/>
        <v>0</v>
      </c>
      <c r="AF1637" s="30">
        <f t="shared" si="1168"/>
        <v>0</v>
      </c>
      <c r="AG1637" s="18"/>
      <c r="AH1637" s="17">
        <f t="shared" si="1164"/>
        <v>0</v>
      </c>
    </row>
    <row r="1638" spans="1:34" ht="25" customHeight="1" thickBot="1" x14ac:dyDescent="0.3">
      <c r="A1638" s="249"/>
      <c r="B1638" s="250"/>
      <c r="C1638" s="251"/>
      <c r="D1638" s="264"/>
      <c r="E1638" s="264"/>
      <c r="F1638" s="264"/>
      <c r="G1638" s="264"/>
      <c r="H1638" s="264"/>
      <c r="I1638" s="264"/>
      <c r="J1638" s="264"/>
      <c r="K1638" s="379"/>
      <c r="L1638" s="378"/>
      <c r="M1638" s="101"/>
      <c r="N1638" s="102"/>
      <c r="O1638" s="77"/>
      <c r="P1638" s="99"/>
      <c r="Q1638" s="103"/>
      <c r="R1638" s="104"/>
      <c r="S1638" s="103"/>
      <c r="T1638" s="104"/>
      <c r="U1638" s="103"/>
      <c r="V1638" s="103"/>
      <c r="W1638" s="104"/>
      <c r="X1638" s="103"/>
      <c r="Y1638" s="104"/>
      <c r="Z1638" s="103"/>
      <c r="AA1638" s="104"/>
      <c r="AB1638" s="105"/>
      <c r="AC1638" s="33"/>
      <c r="AD1638" s="33"/>
      <c r="AE1638" s="33"/>
      <c r="AF1638" s="33"/>
      <c r="AG1638" s="80"/>
      <c r="AH1638" s="17">
        <f t="shared" si="1164"/>
        <v>0</v>
      </c>
    </row>
    <row r="1639" spans="1:34" ht="40" customHeight="1" x14ac:dyDescent="0.25">
      <c r="A1639" s="233" t="s">
        <v>1983</v>
      </c>
      <c r="B1639" s="231"/>
      <c r="C1639" s="234"/>
      <c r="D1639" s="245"/>
      <c r="E1639" s="245"/>
      <c r="F1639" s="245"/>
      <c r="G1639" s="245"/>
      <c r="H1639" s="245"/>
      <c r="I1639" s="245"/>
      <c r="J1639" s="245"/>
      <c r="K1639" s="363"/>
      <c r="L1639" s="376"/>
      <c r="M1639" s="95"/>
      <c r="O1639" s="77"/>
      <c r="P1639" s="106"/>
      <c r="Q1639" s="96"/>
      <c r="S1639" s="96"/>
      <c r="U1639" s="96"/>
      <c r="V1639" s="96"/>
      <c r="X1639" s="96"/>
      <c r="Z1639" s="96"/>
      <c r="AB1639" s="97"/>
      <c r="AC1639" s="30"/>
      <c r="AD1639" s="30"/>
      <c r="AE1639" s="30"/>
      <c r="AF1639" s="30"/>
      <c r="AH1639" s="17">
        <f>IF($L$1640=0,0,1)</f>
        <v>0</v>
      </c>
    </row>
    <row r="1640" spans="1:34" ht="25" customHeight="1" x14ac:dyDescent="0.25">
      <c r="A1640" s="119" t="s">
        <v>188</v>
      </c>
      <c r="B1640" s="240"/>
      <c r="C1640" s="240"/>
      <c r="D1640" s="240"/>
      <c r="E1640" s="240"/>
      <c r="F1640" s="240"/>
      <c r="G1640" s="240"/>
      <c r="H1640" s="240"/>
      <c r="I1640" s="240"/>
      <c r="J1640" s="240"/>
      <c r="K1640" s="366">
        <f t="shared" ref="K1640:K1645" si="1169">D1640+E1640+F1640+H1640+J1640</f>
        <v>0</v>
      </c>
      <c r="L1640" s="376">
        <f t="shared" ref="L1640:L1645" si="1170">G1640+I1640+K1640</f>
        <v>0</v>
      </c>
      <c r="M1640" s="95"/>
      <c r="O1640" s="77">
        <f>IF(L1640&gt;1,1,0)</f>
        <v>0</v>
      </c>
      <c r="P1640" s="93"/>
      <c r="Q1640" s="96"/>
      <c r="S1640" s="96"/>
      <c r="U1640" s="96"/>
      <c r="V1640" s="96"/>
      <c r="X1640" s="96"/>
      <c r="Z1640" s="96"/>
      <c r="AB1640" s="97"/>
      <c r="AC1640" s="30">
        <f t="shared" ref="AC1640:AC1645" si="1171">Q1640</f>
        <v>0</v>
      </c>
      <c r="AD1640" s="30">
        <f t="shared" ref="AD1640:AD1645" si="1172">D1640+E1640+F1640+H1640+J1640</f>
        <v>0</v>
      </c>
      <c r="AE1640" s="30">
        <f t="shared" ref="AE1640:AE1645" si="1173">G1640</f>
        <v>0</v>
      </c>
      <c r="AF1640" s="30">
        <f t="shared" ref="AF1640:AF1645" si="1174">AC1640+AD1640+AE1640</f>
        <v>0</v>
      </c>
      <c r="AG1640" s="18" t="s">
        <v>1984</v>
      </c>
      <c r="AH1640" s="17">
        <f>IF($L$1640=0,0,1)</f>
        <v>0</v>
      </c>
    </row>
    <row r="1641" spans="1:34" ht="25" customHeight="1" x14ac:dyDescent="0.25">
      <c r="A1641" s="370" t="s">
        <v>1985</v>
      </c>
      <c r="B1641" s="366">
        <f t="shared" ref="B1641:J1641" si="1175">B1640</f>
        <v>0</v>
      </c>
      <c r="C1641" s="366">
        <f t="shared" si="1175"/>
        <v>0</v>
      </c>
      <c r="D1641" s="366">
        <f t="shared" si="1175"/>
        <v>0</v>
      </c>
      <c r="E1641" s="366">
        <f t="shared" si="1175"/>
        <v>0</v>
      </c>
      <c r="F1641" s="366">
        <f t="shared" si="1175"/>
        <v>0</v>
      </c>
      <c r="G1641" s="366">
        <f t="shared" si="1175"/>
        <v>0</v>
      </c>
      <c r="H1641" s="366">
        <f t="shared" si="1175"/>
        <v>0</v>
      </c>
      <c r="I1641" s="366">
        <f t="shared" si="1175"/>
        <v>0</v>
      </c>
      <c r="J1641" s="366">
        <f t="shared" si="1175"/>
        <v>0</v>
      </c>
      <c r="K1641" s="366">
        <f t="shared" si="1169"/>
        <v>0</v>
      </c>
      <c r="L1641" s="376">
        <f t="shared" si="1170"/>
        <v>0</v>
      </c>
      <c r="M1641" s="95"/>
      <c r="O1641" s="77"/>
      <c r="P1641" s="93"/>
      <c r="Q1641" s="96"/>
      <c r="S1641" s="96"/>
      <c r="U1641" s="96"/>
      <c r="V1641" s="96"/>
      <c r="X1641" s="96"/>
      <c r="Z1641" s="96"/>
      <c r="AB1641" s="97"/>
      <c r="AC1641" s="30">
        <f t="shared" si="1171"/>
        <v>0</v>
      </c>
      <c r="AD1641" s="30">
        <f t="shared" si="1172"/>
        <v>0</v>
      </c>
      <c r="AE1641" s="30">
        <f t="shared" si="1173"/>
        <v>0</v>
      </c>
      <c r="AF1641" s="30">
        <f t="shared" si="1174"/>
        <v>0</v>
      </c>
      <c r="AG1641" s="18" t="s">
        <v>1986</v>
      </c>
      <c r="AH1641" s="17">
        <f t="shared" ref="AH1641:AH1646" si="1176">IF($L$1640=0,0,1)</f>
        <v>0</v>
      </c>
    </row>
    <row r="1642" spans="1:34" ht="25" customHeight="1" x14ac:dyDescent="0.25">
      <c r="A1642" s="119" t="s">
        <v>1987</v>
      </c>
      <c r="B1642" s="240"/>
      <c r="C1642" s="240"/>
      <c r="D1642" s="240"/>
      <c r="E1642" s="240"/>
      <c r="F1642" s="240"/>
      <c r="G1642" s="240"/>
      <c r="H1642" s="240"/>
      <c r="I1642" s="240"/>
      <c r="J1642" s="240"/>
      <c r="K1642" s="366">
        <f t="shared" si="1169"/>
        <v>0</v>
      </c>
      <c r="L1642" s="376">
        <f t="shared" si="1170"/>
        <v>0</v>
      </c>
      <c r="M1642" s="95"/>
      <c r="O1642" s="77"/>
      <c r="P1642" s="93"/>
      <c r="Q1642" s="96"/>
      <c r="S1642" s="96"/>
      <c r="U1642" s="96"/>
      <c r="V1642" s="96"/>
      <c r="X1642" s="96"/>
      <c r="Z1642" s="96"/>
      <c r="AB1642" s="97"/>
      <c r="AC1642" s="30">
        <f t="shared" si="1171"/>
        <v>0</v>
      </c>
      <c r="AD1642" s="30">
        <f t="shared" si="1172"/>
        <v>0</v>
      </c>
      <c r="AE1642" s="30">
        <f t="shared" si="1173"/>
        <v>0</v>
      </c>
      <c r="AF1642" s="30">
        <f t="shared" si="1174"/>
        <v>0</v>
      </c>
      <c r="AG1642" s="18" t="s">
        <v>1988</v>
      </c>
      <c r="AH1642" s="17">
        <f t="shared" si="1176"/>
        <v>0</v>
      </c>
    </row>
    <row r="1643" spans="1:34" ht="25" customHeight="1" x14ac:dyDescent="0.25">
      <c r="A1643" s="248">
        <v>0</v>
      </c>
      <c r="B1643" s="240"/>
      <c r="C1643" s="241"/>
      <c r="D1643" s="263"/>
      <c r="E1643" s="263"/>
      <c r="F1643" s="263"/>
      <c r="G1643" s="263"/>
      <c r="H1643" s="263"/>
      <c r="I1643" s="263"/>
      <c r="J1643" s="263"/>
      <c r="K1643" s="363">
        <f t="shared" si="1169"/>
        <v>0</v>
      </c>
      <c r="L1643" s="376">
        <f t="shared" si="1170"/>
        <v>0</v>
      </c>
      <c r="M1643" s="95"/>
      <c r="O1643" s="77"/>
      <c r="P1643" s="93"/>
      <c r="Q1643" s="96"/>
      <c r="S1643" s="96"/>
      <c r="U1643" s="96"/>
      <c r="V1643" s="96"/>
      <c r="X1643" s="96"/>
      <c r="Z1643" s="96"/>
      <c r="AB1643" s="97"/>
      <c r="AC1643" s="30">
        <f t="shared" si="1171"/>
        <v>0</v>
      </c>
      <c r="AD1643" s="30">
        <f t="shared" si="1172"/>
        <v>0</v>
      </c>
      <c r="AE1643" s="30">
        <f t="shared" si="1173"/>
        <v>0</v>
      </c>
      <c r="AF1643" s="30">
        <f t="shared" si="1174"/>
        <v>0</v>
      </c>
      <c r="AG1643" s="18">
        <v>0</v>
      </c>
      <c r="AH1643" s="17">
        <f t="shared" si="1176"/>
        <v>0</v>
      </c>
    </row>
    <row r="1644" spans="1:34" ht="25" customHeight="1" x14ac:dyDescent="0.25">
      <c r="A1644" s="248">
        <v>0</v>
      </c>
      <c r="B1644" s="240"/>
      <c r="C1644" s="241"/>
      <c r="D1644" s="263"/>
      <c r="E1644" s="263"/>
      <c r="F1644" s="263"/>
      <c r="G1644" s="263"/>
      <c r="H1644" s="263"/>
      <c r="I1644" s="263"/>
      <c r="J1644" s="263"/>
      <c r="K1644" s="363">
        <f t="shared" si="1169"/>
        <v>0</v>
      </c>
      <c r="L1644" s="376">
        <f t="shared" si="1170"/>
        <v>0</v>
      </c>
      <c r="M1644" s="95"/>
      <c r="O1644" s="77"/>
      <c r="P1644" s="93"/>
      <c r="Q1644" s="96"/>
      <c r="S1644" s="96"/>
      <c r="U1644" s="96"/>
      <c r="V1644" s="96"/>
      <c r="X1644" s="96"/>
      <c r="Z1644" s="96"/>
      <c r="AB1644" s="97"/>
      <c r="AC1644" s="30">
        <f t="shared" si="1171"/>
        <v>0</v>
      </c>
      <c r="AD1644" s="30">
        <f t="shared" si="1172"/>
        <v>0</v>
      </c>
      <c r="AE1644" s="30">
        <f t="shared" si="1173"/>
        <v>0</v>
      </c>
      <c r="AF1644" s="30">
        <f t="shared" si="1174"/>
        <v>0</v>
      </c>
      <c r="AG1644" s="18">
        <v>0</v>
      </c>
      <c r="AH1644" s="17">
        <f t="shared" si="1176"/>
        <v>0</v>
      </c>
    </row>
    <row r="1645" spans="1:34" ht="25" customHeight="1" x14ac:dyDescent="0.25">
      <c r="A1645" s="248">
        <v>0</v>
      </c>
      <c r="B1645" s="240"/>
      <c r="C1645" s="241"/>
      <c r="D1645" s="263"/>
      <c r="E1645" s="263"/>
      <c r="F1645" s="263"/>
      <c r="G1645" s="263"/>
      <c r="H1645" s="263"/>
      <c r="I1645" s="263"/>
      <c r="J1645" s="263"/>
      <c r="K1645" s="363">
        <f t="shared" si="1169"/>
        <v>0</v>
      </c>
      <c r="L1645" s="376">
        <f t="shared" si="1170"/>
        <v>0</v>
      </c>
      <c r="M1645" s="95"/>
      <c r="O1645" s="77"/>
      <c r="P1645" s="93"/>
      <c r="Q1645" s="96"/>
      <c r="S1645" s="96"/>
      <c r="U1645" s="96"/>
      <c r="V1645" s="96"/>
      <c r="X1645" s="96"/>
      <c r="Z1645" s="96"/>
      <c r="AB1645" s="97"/>
      <c r="AC1645" s="30">
        <f t="shared" si="1171"/>
        <v>0</v>
      </c>
      <c r="AD1645" s="30">
        <f t="shared" si="1172"/>
        <v>0</v>
      </c>
      <c r="AE1645" s="30">
        <f t="shared" si="1173"/>
        <v>0</v>
      </c>
      <c r="AF1645" s="30">
        <f t="shared" si="1174"/>
        <v>0</v>
      </c>
      <c r="AG1645" s="18">
        <v>0</v>
      </c>
      <c r="AH1645" s="17">
        <f t="shared" si="1176"/>
        <v>0</v>
      </c>
    </row>
    <row r="1646" spans="1:34" ht="25" customHeight="1" thickBot="1" x14ac:dyDescent="0.3">
      <c r="A1646" s="249"/>
      <c r="B1646" s="250"/>
      <c r="C1646" s="251"/>
      <c r="D1646" s="264"/>
      <c r="E1646" s="264"/>
      <c r="F1646" s="264"/>
      <c r="G1646" s="264"/>
      <c r="H1646" s="264"/>
      <c r="I1646" s="264"/>
      <c r="J1646" s="264"/>
      <c r="K1646" s="379"/>
      <c r="L1646" s="378"/>
      <c r="M1646" s="101"/>
      <c r="N1646" s="102"/>
      <c r="O1646" s="77"/>
      <c r="P1646" s="99"/>
      <c r="Q1646" s="103"/>
      <c r="R1646" s="104"/>
      <c r="S1646" s="103"/>
      <c r="T1646" s="104"/>
      <c r="U1646" s="103"/>
      <c r="V1646" s="103"/>
      <c r="W1646" s="104"/>
      <c r="X1646" s="103"/>
      <c r="Y1646" s="104"/>
      <c r="Z1646" s="103"/>
      <c r="AA1646" s="104"/>
      <c r="AB1646" s="105"/>
      <c r="AC1646" s="33"/>
      <c r="AD1646" s="33"/>
      <c r="AE1646" s="33"/>
      <c r="AF1646" s="33"/>
      <c r="AG1646" s="80"/>
      <c r="AH1646" s="17">
        <f t="shared" si="1176"/>
        <v>0</v>
      </c>
    </row>
    <row r="1647" spans="1:34" ht="40" customHeight="1" x14ac:dyDescent="0.25">
      <c r="A1647" s="233" t="s">
        <v>1989</v>
      </c>
      <c r="B1647" s="236"/>
      <c r="C1647" s="237"/>
      <c r="D1647" s="246"/>
      <c r="E1647" s="246"/>
      <c r="F1647" s="246"/>
      <c r="G1647" s="246"/>
      <c r="H1647" s="246"/>
      <c r="I1647" s="246"/>
      <c r="J1647" s="246"/>
      <c r="K1647" s="357"/>
      <c r="L1647" s="376"/>
      <c r="M1647" s="95"/>
      <c r="O1647" s="77"/>
      <c r="P1647" s="106"/>
      <c r="Q1647" s="96"/>
      <c r="S1647" s="96"/>
      <c r="U1647" s="96"/>
      <c r="V1647" s="96"/>
      <c r="X1647" s="96"/>
      <c r="Z1647" s="96"/>
      <c r="AB1647" s="97"/>
      <c r="AC1647" s="30"/>
      <c r="AD1647" s="30"/>
      <c r="AE1647" s="30"/>
      <c r="AF1647" s="30"/>
      <c r="AH1647" s="17">
        <f>IF($L$1648=0,0,1)</f>
        <v>0</v>
      </c>
    </row>
    <row r="1648" spans="1:34" ht="25" customHeight="1" x14ac:dyDescent="0.25">
      <c r="A1648" s="119" t="s">
        <v>188</v>
      </c>
      <c r="B1648" s="238"/>
      <c r="C1648" s="238"/>
      <c r="D1648" s="238"/>
      <c r="E1648" s="238"/>
      <c r="F1648" s="238"/>
      <c r="G1648" s="238"/>
      <c r="H1648" s="238"/>
      <c r="I1648" s="238"/>
      <c r="J1648" s="238"/>
      <c r="K1648" s="372">
        <f t="shared" ref="K1648:K1655" si="1177">D1648+E1648+F1648+H1648+J1648</f>
        <v>0</v>
      </c>
      <c r="L1648" s="376">
        <f t="shared" ref="L1648:L1655" si="1178">G1648+I1648+K1648</f>
        <v>0</v>
      </c>
      <c r="M1648" s="95"/>
      <c r="O1648" s="77">
        <f>IF(L1648&gt;1,1,0)</f>
        <v>0</v>
      </c>
      <c r="P1648" s="93"/>
      <c r="Q1648" s="96"/>
      <c r="S1648" s="96"/>
      <c r="U1648" s="96"/>
      <c r="V1648" s="96"/>
      <c r="X1648" s="96"/>
      <c r="Z1648" s="96"/>
      <c r="AB1648" s="97"/>
      <c r="AC1648" s="30">
        <f t="shared" ref="AC1648:AC1655" si="1179">Q1648</f>
        <v>0</v>
      </c>
      <c r="AD1648" s="30">
        <f t="shared" ref="AD1648:AD1655" si="1180">D1648+E1648+F1648+H1648+J1648</f>
        <v>0</v>
      </c>
      <c r="AE1648" s="30">
        <f t="shared" ref="AE1648:AE1655" si="1181">G1648</f>
        <v>0</v>
      </c>
      <c r="AF1648" s="30">
        <f t="shared" ref="AF1648:AF1655" si="1182">AC1648+AD1648+AE1648</f>
        <v>0</v>
      </c>
      <c r="AG1648" s="18" t="s">
        <v>1990</v>
      </c>
      <c r="AH1648" s="17">
        <f>IF($L$1648=0,0,1)</f>
        <v>0</v>
      </c>
    </row>
    <row r="1649" spans="1:34" ht="25" customHeight="1" x14ac:dyDescent="0.25">
      <c r="A1649" s="370" t="s">
        <v>1991</v>
      </c>
      <c r="B1649" s="383">
        <f t="shared" ref="B1649:J1649" si="1183">B1648</f>
        <v>0</v>
      </c>
      <c r="C1649" s="383">
        <f t="shared" si="1183"/>
        <v>0</v>
      </c>
      <c r="D1649" s="383">
        <f t="shared" si="1183"/>
        <v>0</v>
      </c>
      <c r="E1649" s="383">
        <f t="shared" si="1183"/>
        <v>0</v>
      </c>
      <c r="F1649" s="383">
        <f t="shared" si="1183"/>
        <v>0</v>
      </c>
      <c r="G1649" s="383">
        <f t="shared" si="1183"/>
        <v>0</v>
      </c>
      <c r="H1649" s="383">
        <f t="shared" si="1183"/>
        <v>0</v>
      </c>
      <c r="I1649" s="383">
        <f t="shared" si="1183"/>
        <v>0</v>
      </c>
      <c r="J1649" s="383">
        <f t="shared" si="1183"/>
        <v>0</v>
      </c>
      <c r="K1649" s="383">
        <f t="shared" si="1177"/>
        <v>0</v>
      </c>
      <c r="L1649" s="376">
        <f t="shared" si="1178"/>
        <v>0</v>
      </c>
      <c r="M1649" s="95"/>
      <c r="O1649" s="77"/>
      <c r="P1649" s="93"/>
      <c r="Q1649" s="96"/>
      <c r="S1649" s="96"/>
      <c r="U1649" s="96"/>
      <c r="V1649" s="96"/>
      <c r="X1649" s="96"/>
      <c r="Z1649" s="96"/>
      <c r="AB1649" s="97"/>
      <c r="AC1649" s="30">
        <f t="shared" si="1179"/>
        <v>0</v>
      </c>
      <c r="AD1649" s="30">
        <f t="shared" si="1180"/>
        <v>0</v>
      </c>
      <c r="AE1649" s="30">
        <f t="shared" si="1181"/>
        <v>0</v>
      </c>
      <c r="AF1649" s="30">
        <f t="shared" si="1182"/>
        <v>0</v>
      </c>
      <c r="AG1649" s="18" t="s">
        <v>1992</v>
      </c>
      <c r="AH1649" s="17">
        <f t="shared" ref="AH1649:AH1658" si="1184">IF($L$1648=0,0,1)</f>
        <v>0</v>
      </c>
    </row>
    <row r="1650" spans="1:34" ht="25" customHeight="1" x14ac:dyDescent="0.25">
      <c r="A1650" s="119" t="s">
        <v>1993</v>
      </c>
      <c r="B1650" s="274"/>
      <c r="C1650" s="274"/>
      <c r="D1650" s="274"/>
      <c r="E1650" s="274"/>
      <c r="F1650" s="274"/>
      <c r="G1650" s="274"/>
      <c r="H1650" s="274"/>
      <c r="I1650" s="274"/>
      <c r="J1650" s="274"/>
      <c r="K1650" s="383">
        <f t="shared" si="1177"/>
        <v>0</v>
      </c>
      <c r="L1650" s="376">
        <f t="shared" si="1178"/>
        <v>0</v>
      </c>
      <c r="M1650" s="95"/>
      <c r="O1650" s="77"/>
      <c r="P1650" s="93"/>
      <c r="Q1650" s="96"/>
      <c r="S1650" s="96"/>
      <c r="U1650" s="96"/>
      <c r="V1650" s="96"/>
      <c r="X1650" s="96"/>
      <c r="Z1650" s="96"/>
      <c r="AB1650" s="97"/>
      <c r="AC1650" s="30">
        <f t="shared" si="1179"/>
        <v>0</v>
      </c>
      <c r="AD1650" s="30">
        <f t="shared" si="1180"/>
        <v>0</v>
      </c>
      <c r="AE1650" s="30">
        <f t="shared" si="1181"/>
        <v>0</v>
      </c>
      <c r="AF1650" s="30">
        <f t="shared" si="1182"/>
        <v>0</v>
      </c>
      <c r="AG1650" s="18" t="s">
        <v>1994</v>
      </c>
      <c r="AH1650" s="17">
        <f t="shared" si="1184"/>
        <v>0</v>
      </c>
    </row>
    <row r="1651" spans="1:34" ht="25" customHeight="1" x14ac:dyDescent="0.25">
      <c r="A1651" s="119" t="s">
        <v>1995</v>
      </c>
      <c r="B1651" s="283"/>
      <c r="C1651" s="283"/>
      <c r="D1651" s="283"/>
      <c r="E1651" s="283"/>
      <c r="F1651" s="283"/>
      <c r="G1651" s="283"/>
      <c r="H1651" s="283"/>
      <c r="I1651" s="283"/>
      <c r="J1651" s="283"/>
      <c r="K1651" s="386">
        <f t="shared" si="1177"/>
        <v>0</v>
      </c>
      <c r="L1651" s="376">
        <f t="shared" si="1178"/>
        <v>0</v>
      </c>
      <c r="M1651" s="95"/>
      <c r="O1651" s="77"/>
      <c r="P1651" s="93"/>
      <c r="Q1651" s="96"/>
      <c r="S1651" s="96"/>
      <c r="U1651" s="96"/>
      <c r="V1651" s="96"/>
      <c r="X1651" s="96"/>
      <c r="Z1651" s="96"/>
      <c r="AB1651" s="97"/>
      <c r="AC1651" s="30">
        <f t="shared" si="1179"/>
        <v>0</v>
      </c>
      <c r="AD1651" s="30">
        <f t="shared" si="1180"/>
        <v>0</v>
      </c>
      <c r="AE1651" s="30">
        <f t="shared" si="1181"/>
        <v>0</v>
      </c>
      <c r="AF1651" s="30">
        <f t="shared" si="1182"/>
        <v>0</v>
      </c>
      <c r="AG1651" s="18" t="s">
        <v>1996</v>
      </c>
      <c r="AH1651" s="17">
        <f t="shared" si="1184"/>
        <v>0</v>
      </c>
    </row>
    <row r="1652" spans="1:34" ht="25" customHeight="1" x14ac:dyDescent="0.25">
      <c r="A1652" s="119" t="s">
        <v>1203</v>
      </c>
      <c r="B1652" s="240"/>
      <c r="C1652" s="240"/>
      <c r="D1652" s="240"/>
      <c r="E1652" s="240"/>
      <c r="F1652" s="240"/>
      <c r="G1652" s="240"/>
      <c r="H1652" s="240"/>
      <c r="I1652" s="240"/>
      <c r="J1652" s="240"/>
      <c r="K1652" s="366">
        <f t="shared" si="1177"/>
        <v>0</v>
      </c>
      <c r="L1652" s="376">
        <f t="shared" si="1178"/>
        <v>0</v>
      </c>
      <c r="M1652" s="95"/>
      <c r="O1652" s="77"/>
      <c r="P1652" s="93"/>
      <c r="Q1652" s="96"/>
      <c r="S1652" s="96"/>
      <c r="U1652" s="96"/>
      <c r="V1652" s="96"/>
      <c r="X1652" s="96"/>
      <c r="Z1652" s="96"/>
      <c r="AB1652" s="97"/>
      <c r="AC1652" s="30">
        <f t="shared" si="1179"/>
        <v>0</v>
      </c>
      <c r="AD1652" s="30">
        <f t="shared" si="1180"/>
        <v>0</v>
      </c>
      <c r="AE1652" s="30">
        <f t="shared" si="1181"/>
        <v>0</v>
      </c>
      <c r="AF1652" s="30">
        <f t="shared" si="1182"/>
        <v>0</v>
      </c>
      <c r="AG1652" s="18" t="s">
        <v>1997</v>
      </c>
      <c r="AH1652" s="17">
        <f t="shared" si="1184"/>
        <v>0</v>
      </c>
    </row>
    <row r="1653" spans="1:34" ht="25" customHeight="1" x14ac:dyDescent="0.25">
      <c r="A1653" s="248">
        <v>0</v>
      </c>
      <c r="B1653" s="240"/>
      <c r="C1653" s="241"/>
      <c r="D1653" s="263"/>
      <c r="E1653" s="263"/>
      <c r="F1653" s="263"/>
      <c r="G1653" s="263"/>
      <c r="H1653" s="263"/>
      <c r="I1653" s="263"/>
      <c r="J1653" s="263"/>
      <c r="K1653" s="363">
        <f t="shared" si="1177"/>
        <v>0</v>
      </c>
      <c r="L1653" s="376">
        <f t="shared" si="1178"/>
        <v>0</v>
      </c>
      <c r="M1653" s="95"/>
      <c r="O1653" s="77"/>
      <c r="P1653" s="93"/>
      <c r="Q1653" s="96"/>
      <c r="S1653" s="96"/>
      <c r="U1653" s="96"/>
      <c r="V1653" s="96"/>
      <c r="X1653" s="96"/>
      <c r="Z1653" s="96"/>
      <c r="AB1653" s="97"/>
      <c r="AC1653" s="30">
        <f t="shared" si="1179"/>
        <v>0</v>
      </c>
      <c r="AD1653" s="30">
        <f t="shared" si="1180"/>
        <v>0</v>
      </c>
      <c r="AE1653" s="30">
        <f t="shared" si="1181"/>
        <v>0</v>
      </c>
      <c r="AF1653" s="30">
        <f t="shared" si="1182"/>
        <v>0</v>
      </c>
      <c r="AG1653" s="18">
        <v>0</v>
      </c>
      <c r="AH1653" s="17">
        <f t="shared" si="1184"/>
        <v>0</v>
      </c>
    </row>
    <row r="1654" spans="1:34" ht="25" customHeight="1" x14ac:dyDescent="0.25">
      <c r="A1654" s="248">
        <v>0</v>
      </c>
      <c r="B1654" s="240"/>
      <c r="C1654" s="241"/>
      <c r="D1654" s="263"/>
      <c r="E1654" s="263"/>
      <c r="F1654" s="263"/>
      <c r="G1654" s="263"/>
      <c r="H1654" s="263"/>
      <c r="I1654" s="263"/>
      <c r="J1654" s="263"/>
      <c r="K1654" s="363">
        <f t="shared" si="1177"/>
        <v>0</v>
      </c>
      <c r="L1654" s="376">
        <f t="shared" si="1178"/>
        <v>0</v>
      </c>
      <c r="M1654" s="95"/>
      <c r="O1654" s="77"/>
      <c r="P1654" s="93"/>
      <c r="Q1654" s="96"/>
      <c r="S1654" s="96"/>
      <c r="U1654" s="96"/>
      <c r="V1654" s="96"/>
      <c r="X1654" s="96"/>
      <c r="Z1654" s="96"/>
      <c r="AB1654" s="97"/>
      <c r="AC1654" s="30">
        <f t="shared" si="1179"/>
        <v>0</v>
      </c>
      <c r="AD1654" s="30">
        <f t="shared" si="1180"/>
        <v>0</v>
      </c>
      <c r="AE1654" s="30">
        <f t="shared" si="1181"/>
        <v>0</v>
      </c>
      <c r="AF1654" s="30">
        <f t="shared" si="1182"/>
        <v>0</v>
      </c>
      <c r="AG1654" s="18">
        <v>0</v>
      </c>
      <c r="AH1654" s="17">
        <f t="shared" si="1184"/>
        <v>0</v>
      </c>
    </row>
    <row r="1655" spans="1:34" ht="25" customHeight="1" x14ac:dyDescent="0.25">
      <c r="A1655" s="248">
        <v>0</v>
      </c>
      <c r="B1655" s="240"/>
      <c r="C1655" s="241"/>
      <c r="D1655" s="263"/>
      <c r="E1655" s="263"/>
      <c r="F1655" s="263"/>
      <c r="G1655" s="263"/>
      <c r="H1655" s="263"/>
      <c r="I1655" s="263"/>
      <c r="J1655" s="263"/>
      <c r="K1655" s="363">
        <f t="shared" si="1177"/>
        <v>0</v>
      </c>
      <c r="L1655" s="376">
        <f t="shared" si="1178"/>
        <v>0</v>
      </c>
      <c r="M1655" s="95"/>
      <c r="O1655" s="77"/>
      <c r="P1655" s="93"/>
      <c r="Q1655" s="96"/>
      <c r="S1655" s="96"/>
      <c r="U1655" s="96"/>
      <c r="V1655" s="96"/>
      <c r="X1655" s="96"/>
      <c r="Z1655" s="96"/>
      <c r="AB1655" s="97"/>
      <c r="AC1655" s="30">
        <f t="shared" si="1179"/>
        <v>0</v>
      </c>
      <c r="AD1655" s="30">
        <f t="shared" si="1180"/>
        <v>0</v>
      </c>
      <c r="AE1655" s="30">
        <f t="shared" si="1181"/>
        <v>0</v>
      </c>
      <c r="AF1655" s="30">
        <f t="shared" si="1182"/>
        <v>0</v>
      </c>
      <c r="AG1655" s="18">
        <v>0</v>
      </c>
      <c r="AH1655" s="17">
        <f t="shared" si="1184"/>
        <v>0</v>
      </c>
    </row>
    <row r="1656" spans="1:34" s="66" customFormat="1" ht="25" customHeight="1" x14ac:dyDescent="0.25">
      <c r="A1656" s="252" t="s">
        <v>208</v>
      </c>
      <c r="B1656" s="253" t="str">
        <f>IF(B1648-B1650-B1651-B1652=0,"OK","OUT OF BALANCE BY")</f>
        <v>OK</v>
      </c>
      <c r="C1656" s="254" t="str">
        <f t="shared" ref="C1656:L1656" si="1185">IF(C1648-C1650-C1651-C1652=0,"OK","OUT OF BALANCE BY")</f>
        <v>OK</v>
      </c>
      <c r="D1656" s="268" t="str">
        <f t="shared" si="1185"/>
        <v>OK</v>
      </c>
      <c r="E1656" s="268" t="str">
        <f t="shared" si="1185"/>
        <v>OK</v>
      </c>
      <c r="F1656" s="268" t="str">
        <f t="shared" si="1185"/>
        <v>OK</v>
      </c>
      <c r="G1656" s="268" t="str">
        <f t="shared" si="1185"/>
        <v>OK</v>
      </c>
      <c r="H1656" s="268" t="str">
        <f t="shared" si="1185"/>
        <v>OK</v>
      </c>
      <c r="I1656" s="268" t="str">
        <f t="shared" si="1185"/>
        <v>OK</v>
      </c>
      <c r="J1656" s="268" t="str">
        <f t="shared" si="1185"/>
        <v>OK</v>
      </c>
      <c r="K1656" s="364" t="str">
        <f t="shared" si="1185"/>
        <v>OK</v>
      </c>
      <c r="L1656" s="380" t="str">
        <f t="shared" si="1185"/>
        <v>OK</v>
      </c>
      <c r="M1656" s="109"/>
      <c r="O1656" s="77"/>
      <c r="P1656" s="96"/>
      <c r="Q1656" s="110"/>
      <c r="S1656" s="110"/>
      <c r="U1656" s="110"/>
      <c r="V1656" s="110"/>
      <c r="X1656" s="110"/>
      <c r="Z1656" s="110"/>
      <c r="AB1656" s="111"/>
      <c r="AC1656" s="35" t="str">
        <f t="shared" ref="AC1656:AF1656" si="1186">IF(AC1648-AC1650-AC1651-AC1652=0,"OK","OUT OF BALANCE BY")</f>
        <v>OK</v>
      </c>
      <c r="AD1656" s="35" t="str">
        <f t="shared" si="1186"/>
        <v>OK</v>
      </c>
      <c r="AE1656" s="35" t="str">
        <f t="shared" si="1186"/>
        <v>OK</v>
      </c>
      <c r="AF1656" s="35" t="str">
        <f t="shared" si="1186"/>
        <v>OK</v>
      </c>
      <c r="AG1656" s="18"/>
      <c r="AH1656" s="17">
        <f t="shared" si="1184"/>
        <v>0</v>
      </c>
    </row>
    <row r="1657" spans="1:34" s="66" customFormat="1" ht="25" customHeight="1" x14ac:dyDescent="0.25">
      <c r="A1657" s="252"/>
      <c r="B1657" s="240">
        <f>B1648-B1650-B1651-B1652</f>
        <v>0</v>
      </c>
      <c r="C1657" s="241">
        <f t="shared" ref="C1657:L1657" si="1187">C1648-C1650-C1651-C1652</f>
        <v>0</v>
      </c>
      <c r="D1657" s="263">
        <f t="shared" si="1187"/>
        <v>0</v>
      </c>
      <c r="E1657" s="263">
        <f t="shared" si="1187"/>
        <v>0</v>
      </c>
      <c r="F1657" s="263">
        <f t="shared" si="1187"/>
        <v>0</v>
      </c>
      <c r="G1657" s="263">
        <f t="shared" si="1187"/>
        <v>0</v>
      </c>
      <c r="H1657" s="263">
        <f t="shared" si="1187"/>
        <v>0</v>
      </c>
      <c r="I1657" s="263">
        <f t="shared" si="1187"/>
        <v>0</v>
      </c>
      <c r="J1657" s="263">
        <f t="shared" si="1187"/>
        <v>0</v>
      </c>
      <c r="K1657" s="363">
        <f t="shared" si="1187"/>
        <v>0</v>
      </c>
      <c r="L1657" s="376">
        <f t="shared" si="1187"/>
        <v>0</v>
      </c>
      <c r="M1657" s="109"/>
      <c r="O1657" s="77"/>
      <c r="P1657" s="96"/>
      <c r="Q1657" s="96"/>
      <c r="R1657" s="17"/>
      <c r="S1657" s="96"/>
      <c r="T1657" s="17"/>
      <c r="U1657" s="96"/>
      <c r="V1657" s="96"/>
      <c r="W1657" s="17"/>
      <c r="X1657" s="96"/>
      <c r="Y1657" s="17"/>
      <c r="Z1657" s="96"/>
      <c r="AA1657" s="17"/>
      <c r="AB1657" s="97"/>
      <c r="AC1657" s="30">
        <f t="shared" ref="AC1657:AF1657" si="1188">AC1648-AC1650-AC1651-AC1652</f>
        <v>0</v>
      </c>
      <c r="AD1657" s="30">
        <f t="shared" si="1188"/>
        <v>0</v>
      </c>
      <c r="AE1657" s="30">
        <f t="shared" si="1188"/>
        <v>0</v>
      </c>
      <c r="AF1657" s="30">
        <f t="shared" si="1188"/>
        <v>0</v>
      </c>
      <c r="AG1657" s="18"/>
      <c r="AH1657" s="17">
        <f t="shared" si="1184"/>
        <v>0</v>
      </c>
    </row>
    <row r="1658" spans="1:34" ht="25" customHeight="1" thickBot="1" x14ac:dyDescent="0.3">
      <c r="A1658" s="249"/>
      <c r="B1658" s="250"/>
      <c r="C1658" s="251"/>
      <c r="D1658" s="264"/>
      <c r="E1658" s="264"/>
      <c r="F1658" s="264"/>
      <c r="G1658" s="264"/>
      <c r="H1658" s="264"/>
      <c r="I1658" s="264"/>
      <c r="J1658" s="264"/>
      <c r="K1658" s="379"/>
      <c r="L1658" s="378"/>
      <c r="M1658" s="101"/>
      <c r="N1658" s="104"/>
      <c r="O1658" s="77"/>
      <c r="P1658" s="99"/>
      <c r="Q1658" s="103"/>
      <c r="R1658" s="104"/>
      <c r="S1658" s="103"/>
      <c r="T1658" s="104"/>
      <c r="U1658" s="103"/>
      <c r="V1658" s="103"/>
      <c r="W1658" s="104"/>
      <c r="X1658" s="103"/>
      <c r="Y1658" s="104"/>
      <c r="Z1658" s="103"/>
      <c r="AA1658" s="104"/>
      <c r="AB1658" s="105"/>
      <c r="AC1658" s="33"/>
      <c r="AD1658" s="33"/>
      <c r="AE1658" s="33"/>
      <c r="AF1658" s="33"/>
      <c r="AG1658" s="80"/>
      <c r="AH1658" s="17">
        <f t="shared" si="1184"/>
        <v>0</v>
      </c>
    </row>
    <row r="1659" spans="1:34" ht="25" customHeight="1" x14ac:dyDescent="0.25">
      <c r="A1659" s="63" t="s">
        <v>1998</v>
      </c>
      <c r="B1659" s="42">
        <f t="shared" ref="B1659:L1659" si="1189">B11+B19+B27+B38+B49+B63+B77+B90+B115+B128+B150+B166+B179+B190+B203+B223+B237+B248+B263+B298+B309+B322+B331+B339+B354+B362+B370+B378+B387+B395+B407+B416+B424+B434+B444+B453+B482+B493+B509+B521+B533+B548+B565+B577+B585+B613+B622+B638+B654+B666+B679+B700+B716+B727+B752+B761+B865+B876+B887+B927+B935+B949+B958+B970+B979+B987+B995+B1008+B1023+B1037+B1051+B1067+B1078+B1097+B1111+B1123+B1136+B1144+B1154+B1176+B1185+B1195+B1210+B1219+B1234+B1242+B1252+B1264+B1272+B1286+B1301+B1312+B1326+B1349+B1360+B1368+B1383+B1396+B1409+B1418+B1434+B1442+B1452+B1461+B1470+B1481+B1501+B1509+B1522+B1533+B1545+B1553+B1563+B1576+B1591+B1600+B1610+B1627+B1640+B1648</f>
        <v>0</v>
      </c>
      <c r="C1659" s="42">
        <f t="shared" si="1189"/>
        <v>0</v>
      </c>
      <c r="D1659" s="42">
        <f t="shared" si="1189"/>
        <v>0</v>
      </c>
      <c r="E1659" s="42">
        <f t="shared" si="1189"/>
        <v>0</v>
      </c>
      <c r="F1659" s="42">
        <f t="shared" si="1189"/>
        <v>0</v>
      </c>
      <c r="G1659" s="42">
        <f t="shared" si="1189"/>
        <v>0</v>
      </c>
      <c r="H1659" s="42">
        <f t="shared" si="1189"/>
        <v>0</v>
      </c>
      <c r="I1659" s="42">
        <f t="shared" si="1189"/>
        <v>0</v>
      </c>
      <c r="J1659" s="42">
        <f t="shared" si="1189"/>
        <v>0</v>
      </c>
      <c r="K1659" s="42">
        <f t="shared" si="1189"/>
        <v>0</v>
      </c>
      <c r="L1659" s="42">
        <f t="shared" si="1189"/>
        <v>0</v>
      </c>
      <c r="M1659" s="127"/>
      <c r="N1659" s="42"/>
      <c r="O1659" s="70">
        <f>O11+O19+O27+O38+O49+O63+O77+O90+O115+O128+O150+O166+O179+O190+O203+O223+O237+O248+O263+O298+O309+O322+O331+O339+O354+O362+O370+O378+O387+O395+O407+O416+O424+O434+O444+O453+O482+O493+O509+O521+O533+O548+O565+O577+O585+O613+O622+O638+O654+O666+O679+O700+O716+O727+O752+O761+O865+O876+O887+O927+O935+O949+O958+O970+O979+O987+O995+O1008+O1023+O1037+O1051+O1067+O1078+O1097+O1111+O1123+O1136+O1144+O1154+O1176+O1185+O1195+O1210+O1219+O1234+O1242+O1252+O1264+O1272+O1286+O1301+O1312+O1326+O1349+O1360+O1368+O1383+O1396+O1409+O1418+O1434+O1442+O1452+O1461+O1470+O1481+O1501+O1509+O1522+O1533+O1545+O1553+O1563+O1576+O1591+O1600+O1610+O1627+O1640+O1648</f>
        <v>0</v>
      </c>
      <c r="P1659" s="42"/>
      <c r="Q1659" s="42"/>
      <c r="R1659" s="42"/>
      <c r="S1659" s="42"/>
      <c r="T1659" s="42"/>
      <c r="U1659" s="42"/>
      <c r="V1659" s="42"/>
      <c r="W1659" s="42"/>
      <c r="X1659" s="42"/>
      <c r="Y1659" s="42"/>
      <c r="Z1659" s="42"/>
      <c r="AA1659" s="42"/>
      <c r="AB1659" s="42"/>
      <c r="AC1659" s="128">
        <f>AC11+AC19+AC27+AC38+AC49+AC63+AC77+AC90+AC115+AC128+AC150+AC166+AC179+AC190+AC203+AC223+AC237+AC248+AC263+AC298+AC309+AC322+AC331+AC339+AC354+AC362+AC370+AC378+AC387+AC395+AC407+AC416+AC424+AC434+AC444+AC453+AC482+AC493+AC509+AC521+AC533+AC548+AC565+AC577+AC585+AC613+AC622+AC638+AC654+AC666+AC679+AC700+AC716+AC727+AC752+AC761+AC865+AC876+AC887+AC927+AC935+AC949+AC958+AC970+AC979+AC987+AC995+AC1008+AC1023+AC1037+AC1051+AC1067+AC1078+AC1097+AC1111+AC1123+AC1136+AC1144+AC1154+AC1176+AC1185+AC1195+AC1210+AC1219+AC1234+AC1242+AC1252+AC1264+AC1272+AC1286+AC1301+AC1312+AC1326+AC1349+AC1360+AC1368+AC1383+AC1396+AC1409+AC1418+AC1434+AC1442+AC1452+AC1461+AC1470+AC1481+AC1501+AC1509+AC1522+AC1533+AC1545+AC1553+AC1563+AC1576+AC1591+AC1600+AC1610+AC1627+AC1640+AC1648</f>
        <v>0</v>
      </c>
      <c r="AD1659" s="128">
        <f>AD11+AD19+AD27+AD38+AD49+AD63+AD77+AD90+AD115+AD128+AD150+AD166+AD179+AD190+AD203+AD223+AD237+AD248+AD263+AD298+AD309+AD322+AD331+AD339+AD354+AD362+AD370+AD378+AD387+AD395+AD407+AD416+AD424+AD434+AD444+AD453+AD482+AD493+AD509+AD521+AD533+AD548+AD565+AD577+AD585+AD613+AD622+AD638+AD654+AD666+AD679+AD700+AD716+AD727+AD752+AD761+AD865+AD876+AD887+AD927+AD935+AD949+AD958+AD970+AD979+AD987+AD995+AD1008+AD1023+AD1037+AD1051+AD1067+AD1078+AD1097+AD1111+AD1123+AD1136+AD1144+AD1154+AD1176+AD1185+AD1195+AD1210+AD1219+AD1234+AD1242+AD1252+AD1264+AD1272+AD1286+AD1301+AD1312+AD1326+AD1349+AD1360+AD1368+AD1383+AD1396+AD1409+AD1418+AD1434+AD1442+AD1452+AD1461+AD1470+AD1481+AD1501+AD1509+AD1522+AD1533+AD1545+AD1553+AD1563+AD1576+AD1591+AD1600+AD1610+AD1627+AD1640+AD1648</f>
        <v>0</v>
      </c>
      <c r="AE1659" s="128">
        <f>AE11+AE19+AE27+AE38+AE49+AE63+AE77+AE90+AE115+AE128+AE150+AE166+AE179+AE190+AE203+AE223+AE237+AE248+AE263+AE298+AE309+AE322+AE331+AE339+AE354+AE362+AE370+AE378+AE387+AE395+AE407+AE416+AE424+AE434+AE444+AE453+AE482+AE493+AE509+AE521+AE533+AE548+AE565+AE577+AE585+AE613+AE622+AE638+AE654+AE666+AE679+AE700+AE716+AE727+AE752+AE761+AE865+AE876+AE887+AE927+AE935+AE949+AE958+AE970+AE979+AE987+AE995+AE1008+AE1023+AE1037+AE1051+AE1067+AE1078+AE1097+AE1111+AE1123+AE1136+AE1144+AE1154+AE1176+AE1185+AE1195+AE1210+AE1219+AE1234+AE1242+AE1252+AE1264+AE1272+AE1286+AE1301+AE1312+AE1326+AE1349+AE1360+AE1368+AE1383+AE1396+AE1409+AE1418+AE1434+AE1442+AE1452+AE1461+AE1470+AE1481+AE1501+AE1509+AE1522+AE1533+AE1545+AE1553+AE1563+AE1576+AE1591+AE1600+AE1610+AE1627+AE1640+AE1648</f>
        <v>0</v>
      </c>
      <c r="AF1659" s="128">
        <f>AF11+AF19+AF27+AF38+AF49+AF63+AF77+AF90+AF115+AF128+AF150+AF166+AF179+AF190+AF203+AF223+AF237+AF248+AF263+AF298+AF309+AF322+AF331+AF339+AF354+AF362+AF370+AF378+AF387+AF395+AF407+AF416+AF424+AF434+AF444+AF453+AF482+AF493+AF509+AF521+AF533+AF548+AF565+AF577+AF585+AF613+AF622+AF638+AF654+AF666+AF679+AF700+AF716+AF727+AF752+AF761+AF865+AF876+AF887+AF927+AF935+AF949+AF958+AF970+AF979+AF987+AF995+AF1008+AF1023+AF1037+AF1051+AF1067+AF1078+AF1097+AF1111+AF1123+AF1136+AF1144+AF1154+AF1176+AF1185+AF1195+AF1210+AF1219+AF1234+AF1242+AF1252+AF1264+AF1272+AF1286+AF1301+AF1312+AF1326+AF1349+AF1360+AF1368+AF1383+AF1396+AF1409+AF1418+AF1434+AF1442+AF1452+AF1461+AF1470+AF1481+AF1501+AF1509+AF1522+AF1533+AF1545+AF1553+AF1563+AF1576+AF1591+AF1600+AF1610+AF1627+AF1640+AF1648</f>
        <v>0</v>
      </c>
      <c r="AG1659" s="129"/>
    </row>
    <row r="1660" spans="1:34" ht="25" customHeight="1" x14ac:dyDescent="0.25">
      <c r="A1660" s="63" t="s">
        <v>1999</v>
      </c>
      <c r="B1660" s="42">
        <f t="shared" ref="B1660:L1660" si="1190">B9-B1659</f>
        <v>0</v>
      </c>
      <c r="C1660" s="42">
        <f t="shared" si="1190"/>
        <v>0</v>
      </c>
      <c r="D1660" s="42">
        <f t="shared" si="1190"/>
        <v>0</v>
      </c>
      <c r="E1660" s="42">
        <f t="shared" si="1190"/>
        <v>0</v>
      </c>
      <c r="F1660" s="42">
        <f t="shared" si="1190"/>
        <v>0</v>
      </c>
      <c r="G1660" s="42">
        <f t="shared" si="1190"/>
        <v>0</v>
      </c>
      <c r="H1660" s="42">
        <f t="shared" si="1190"/>
        <v>0</v>
      </c>
      <c r="I1660" s="42">
        <f t="shared" si="1190"/>
        <v>0</v>
      </c>
      <c r="J1660" s="42">
        <f t="shared" si="1190"/>
        <v>0</v>
      </c>
      <c r="K1660" s="42">
        <f t="shared" si="1190"/>
        <v>0</v>
      </c>
      <c r="L1660" s="42">
        <f t="shared" si="1190"/>
        <v>0</v>
      </c>
      <c r="M1660" s="127"/>
      <c r="N1660" s="42"/>
      <c r="AC1660" s="17">
        <f>AC9-AC1659</f>
        <v>0</v>
      </c>
      <c r="AD1660" s="17">
        <f>AD9-AD1659</f>
        <v>0</v>
      </c>
      <c r="AE1660" s="17">
        <f>AE9-AE1659</f>
        <v>0</v>
      </c>
      <c r="AF1660" s="17">
        <f>AF9-AF1659</f>
        <v>0</v>
      </c>
      <c r="AG1660" s="129"/>
    </row>
    <row r="1661" spans="1:34" x14ac:dyDescent="0.25">
      <c r="AG1661" s="129"/>
    </row>
    <row r="1662" spans="1:34" x14ac:dyDescent="0.25">
      <c r="AG1662" s="129"/>
    </row>
    <row r="1663" spans="1:34" x14ac:dyDescent="0.25">
      <c r="AG1663" s="129"/>
    </row>
    <row r="1664" spans="1:34" x14ac:dyDescent="0.25">
      <c r="AG1664" s="129"/>
    </row>
    <row r="1665" spans="1:33" x14ac:dyDescent="0.25">
      <c r="AG1665" s="129"/>
    </row>
    <row r="1666" spans="1:33" x14ac:dyDescent="0.25">
      <c r="AG1666" s="129"/>
    </row>
    <row r="1667" spans="1:33" x14ac:dyDescent="0.25">
      <c r="AG1667" s="129"/>
    </row>
    <row r="1668" spans="1:33" x14ac:dyDescent="0.25">
      <c r="C1668" s="130"/>
      <c r="AG1668" s="129"/>
    </row>
    <row r="1669" spans="1:33" x14ac:dyDescent="0.25">
      <c r="B1669" s="130"/>
      <c r="C1669" s="130"/>
      <c r="AG1669" s="129"/>
    </row>
    <row r="1670" spans="1:33" x14ac:dyDescent="0.25">
      <c r="AG1670" s="129"/>
    </row>
    <row r="1671" spans="1:33" x14ac:dyDescent="0.25">
      <c r="AG1671" s="129"/>
    </row>
    <row r="1672" spans="1:33" x14ac:dyDescent="0.25">
      <c r="AG1672" s="129"/>
    </row>
    <row r="1673" spans="1:33" x14ac:dyDescent="0.25">
      <c r="AG1673" s="129"/>
    </row>
    <row r="1674" spans="1:33" x14ac:dyDescent="0.25">
      <c r="AG1674" s="129"/>
    </row>
    <row r="1675" spans="1:33" x14ac:dyDescent="0.25">
      <c r="AG1675" s="129"/>
    </row>
    <row r="1676" spans="1:33" x14ac:dyDescent="0.25">
      <c r="AG1676" s="129"/>
    </row>
    <row r="1677" spans="1:33" s="44" customFormat="1" x14ac:dyDescent="0.25">
      <c r="A1677" s="63"/>
      <c r="B1677" s="130"/>
      <c r="C1677" s="130"/>
      <c r="O1677" s="131"/>
      <c r="AG1677" s="129"/>
    </row>
    <row r="1678" spans="1:33" s="44" customFormat="1" x14ac:dyDescent="0.25">
      <c r="A1678" s="63"/>
      <c r="B1678" s="130"/>
      <c r="C1678" s="130"/>
      <c r="O1678" s="131"/>
      <c r="AG1678" s="129"/>
    </row>
  </sheetData>
  <sheetProtection selectLockedCells="1"/>
  <sortState xmlns:xlrd2="http://schemas.microsoft.com/office/spreadsheetml/2017/richdata2" ref="A1337:AI1345">
    <sortCondition ref="A1337:A1345"/>
  </sortState>
  <mergeCells count="12">
    <mergeCell ref="AG7:AG8"/>
    <mergeCell ref="A7:A8"/>
    <mergeCell ref="D7:D8"/>
    <mergeCell ref="E7:E8"/>
    <mergeCell ref="F7:F8"/>
    <mergeCell ref="G7:G8"/>
    <mergeCell ref="H7:H8"/>
    <mergeCell ref="I7:I8"/>
    <mergeCell ref="J7:J8"/>
    <mergeCell ref="K7:K8"/>
    <mergeCell ref="L7:L8"/>
    <mergeCell ref="P7:P8"/>
  </mergeCells>
  <conditionalFormatting sqref="B12 B20 B28 B39 B64 B204 B224 B238:B239 B299 B310 B323 B332 B340 B355 B363 B371 B379 B388 B408 B417 A1381:A1658 Q1381:AB1658 Q10:AB143 A10:A143 A507:A528 Q507:AB528 Q531:AB540 A874:A1378 Q874:AB1379 A856:A871 A531:A540 A542:A854 Q542:AB542 Q547:AB871 A148:A502 Q148:AB502">
    <cfRule type="cellIs" dxfId="290" priority="299" operator="equal">
      <formula>0</formula>
    </cfRule>
  </conditionalFormatting>
  <conditionalFormatting sqref="B425 B435 B445 B454 B510 B522 B566 B578 B614 B655 B680 B717 B753 B866 B928 B950 B971 B980 B988 B1009 B1024 B1038 B1068">
    <cfRule type="cellIs" dxfId="289" priority="298" operator="equal">
      <formula>0</formula>
    </cfRule>
  </conditionalFormatting>
  <conditionalFormatting sqref="B1098 B1112 B1137 B1145 B1155 B1177 B1186 B1196 B1211 B1235 B1243 B1253 B1265 B1273 B1302 B1313 B1327 B1350 B1361 B1369 B1410 B1435 B1443 B1453 B1462 B1471 B1482">
    <cfRule type="cellIs" dxfId="288" priority="297" operator="equal">
      <formula>0</formula>
    </cfRule>
  </conditionalFormatting>
  <conditionalFormatting sqref="B1502 B1510 B1534 B1546 B1554 B1564 B1592 B1601 B1611 B1641 B1649">
    <cfRule type="cellIs" dxfId="287" priority="296" operator="equal">
      <formula>0</formula>
    </cfRule>
  </conditionalFormatting>
  <conditionalFormatting sqref="I12">
    <cfRule type="cellIs" dxfId="286" priority="295" operator="equal">
      <formula>0</formula>
    </cfRule>
  </conditionalFormatting>
  <conditionalFormatting sqref="C60:I60">
    <cfRule type="cellIs" dxfId="285" priority="291" operator="equal">
      <formula>0</formula>
    </cfRule>
  </conditionalFormatting>
  <conditionalFormatting sqref="C87:I87">
    <cfRule type="cellIs" dxfId="284" priority="287" operator="equal">
      <formula>0</formula>
    </cfRule>
  </conditionalFormatting>
  <conditionalFormatting sqref="C112:I112">
    <cfRule type="cellIs" dxfId="283" priority="283" operator="equal">
      <formula>0</formula>
    </cfRule>
  </conditionalFormatting>
  <conditionalFormatting sqref="C35:I35">
    <cfRule type="cellIs" dxfId="282" priority="293" operator="equal">
      <formula>0</formula>
    </cfRule>
  </conditionalFormatting>
  <conditionalFormatting sqref="B125:I125">
    <cfRule type="cellIs" dxfId="281" priority="282" operator="equal">
      <formula>0</formula>
    </cfRule>
  </conditionalFormatting>
  <conditionalFormatting sqref="B35">
    <cfRule type="cellIs" dxfId="280" priority="294" operator="equal">
      <formula>0</formula>
    </cfRule>
  </conditionalFormatting>
  <conditionalFormatting sqref="B60">
    <cfRule type="cellIs" dxfId="279" priority="292" operator="equal">
      <formula>0</formula>
    </cfRule>
  </conditionalFormatting>
  <conditionalFormatting sqref="B74">
    <cfRule type="cellIs" dxfId="278" priority="290" operator="equal">
      <formula>0</formula>
    </cfRule>
  </conditionalFormatting>
  <conditionalFormatting sqref="C74:I74">
    <cfRule type="cellIs" dxfId="277" priority="289" operator="equal">
      <formula>0</formula>
    </cfRule>
  </conditionalFormatting>
  <conditionalFormatting sqref="B87">
    <cfRule type="cellIs" dxfId="276" priority="288" operator="equal">
      <formula>0</formula>
    </cfRule>
  </conditionalFormatting>
  <conditionalFormatting sqref="B110">
    <cfRule type="cellIs" dxfId="275" priority="286" operator="equal">
      <formula>0</formula>
    </cfRule>
  </conditionalFormatting>
  <conditionalFormatting sqref="C110:I110">
    <cfRule type="cellIs" dxfId="274" priority="285" operator="equal">
      <formula>0</formula>
    </cfRule>
  </conditionalFormatting>
  <conditionalFormatting sqref="B112">
    <cfRule type="cellIs" dxfId="273" priority="284" operator="equal">
      <formula>0</formula>
    </cfRule>
  </conditionalFormatting>
  <conditionalFormatting sqref="B161:I161 B163:I163">
    <cfRule type="cellIs" dxfId="272" priority="280" operator="equal">
      <formula>0</formula>
    </cfRule>
  </conditionalFormatting>
  <conditionalFormatting sqref="B176:I176">
    <cfRule type="cellIs" dxfId="271" priority="279" operator="equal">
      <formula>0</formula>
    </cfRule>
  </conditionalFormatting>
  <conditionalFormatting sqref="B187:I187">
    <cfRule type="cellIs" dxfId="270" priority="278" operator="equal">
      <formula>0</formula>
    </cfRule>
  </conditionalFormatting>
  <conditionalFormatting sqref="B200:I200">
    <cfRule type="cellIs" dxfId="269" priority="277" operator="equal">
      <formula>0</formula>
    </cfRule>
  </conditionalFormatting>
  <conditionalFormatting sqref="B258:I258 B260:I260">
    <cfRule type="cellIs" dxfId="268" priority="276" operator="equal">
      <formula>0</formula>
    </cfRule>
  </conditionalFormatting>
  <conditionalFormatting sqref="B295:I295">
    <cfRule type="cellIs" dxfId="267" priority="275" operator="equal">
      <formula>0</formula>
    </cfRule>
  </conditionalFormatting>
  <conditionalFormatting sqref="B404:I404">
    <cfRule type="cellIs" dxfId="266" priority="274" operator="equal">
      <formula>0</formula>
    </cfRule>
  </conditionalFormatting>
  <conditionalFormatting sqref="B479:I479">
    <cfRule type="cellIs" dxfId="265" priority="273" operator="equal">
      <formula>0</formula>
    </cfRule>
  </conditionalFormatting>
  <conditionalFormatting sqref="B490:I490">
    <cfRule type="cellIs" dxfId="264" priority="272" operator="equal">
      <formula>0</formula>
    </cfRule>
  </conditionalFormatting>
  <conditionalFormatting sqref="B545:C545">
    <cfRule type="cellIs" dxfId="263" priority="270" operator="equal">
      <formula>0</formula>
    </cfRule>
  </conditionalFormatting>
  <conditionalFormatting sqref="B562:I562">
    <cfRule type="cellIs" dxfId="262" priority="269" operator="equal">
      <formula>0</formula>
    </cfRule>
  </conditionalFormatting>
  <conditionalFormatting sqref="B610:I610">
    <cfRule type="cellIs" dxfId="261" priority="268" operator="equal">
      <formula>0</formula>
    </cfRule>
  </conditionalFormatting>
  <conditionalFormatting sqref="B635:I635">
    <cfRule type="cellIs" dxfId="260" priority="267" operator="equal">
      <formula>0</formula>
    </cfRule>
  </conditionalFormatting>
  <conditionalFormatting sqref="B651:I651">
    <cfRule type="cellIs" dxfId="259" priority="266" operator="equal">
      <formula>0</formula>
    </cfRule>
  </conditionalFormatting>
  <conditionalFormatting sqref="B663:I663">
    <cfRule type="cellIs" dxfId="258" priority="265" operator="equal">
      <formula>0</formula>
    </cfRule>
  </conditionalFormatting>
  <conditionalFormatting sqref="B676:I676">
    <cfRule type="cellIs" dxfId="257" priority="264" operator="equal">
      <formula>0</formula>
    </cfRule>
  </conditionalFormatting>
  <conditionalFormatting sqref="B713:I713">
    <cfRule type="cellIs" dxfId="256" priority="263" operator="equal">
      <formula>0</formula>
    </cfRule>
  </conditionalFormatting>
  <conditionalFormatting sqref="B749:I749">
    <cfRule type="cellIs" dxfId="255" priority="262" operator="equal">
      <formula>0</formula>
    </cfRule>
  </conditionalFormatting>
  <conditionalFormatting sqref="B860:I860 B862:I862">
    <cfRule type="cellIs" dxfId="254" priority="261" operator="equal">
      <formula>0</formula>
    </cfRule>
  </conditionalFormatting>
  <conditionalFormatting sqref="B884:I884">
    <cfRule type="cellIs" dxfId="253" priority="260" operator="equal">
      <formula>0</formula>
    </cfRule>
  </conditionalFormatting>
  <conditionalFormatting sqref="B924:I924">
    <cfRule type="cellIs" dxfId="252" priority="259" operator="equal">
      <formula>0</formula>
    </cfRule>
  </conditionalFormatting>
  <conditionalFormatting sqref="B946:I946">
    <cfRule type="cellIs" dxfId="251" priority="258" operator="equal">
      <formula>0</formula>
    </cfRule>
  </conditionalFormatting>
  <conditionalFormatting sqref="B967:I967">
    <cfRule type="cellIs" dxfId="250" priority="257" operator="equal">
      <formula>0</formula>
    </cfRule>
  </conditionalFormatting>
  <conditionalFormatting sqref="B1005:I1005">
    <cfRule type="cellIs" dxfId="249" priority="256" operator="equal">
      <formula>0</formula>
    </cfRule>
  </conditionalFormatting>
  <conditionalFormatting sqref="B1034:I1034">
    <cfRule type="cellIs" dxfId="248" priority="255" operator="equal">
      <formula>0</formula>
    </cfRule>
  </conditionalFormatting>
  <conditionalFormatting sqref="B1064:I1064">
    <cfRule type="cellIs" dxfId="247" priority="254" operator="equal">
      <formula>0</formula>
    </cfRule>
  </conditionalFormatting>
  <conditionalFormatting sqref="B1094:I1094">
    <cfRule type="cellIs" dxfId="246" priority="253" operator="equal">
      <formula>0</formula>
    </cfRule>
  </conditionalFormatting>
  <conditionalFormatting sqref="B1108:I1108">
    <cfRule type="cellIs" dxfId="245" priority="252" operator="equal">
      <formula>0</formula>
    </cfRule>
  </conditionalFormatting>
  <conditionalFormatting sqref="B1133:I1133">
    <cfRule type="cellIs" dxfId="244" priority="251" operator="equal">
      <formula>0</formula>
    </cfRule>
  </conditionalFormatting>
  <conditionalFormatting sqref="B1171:I1171 B1173:I1173">
    <cfRule type="cellIs" dxfId="243" priority="250" operator="equal">
      <formula>0</formula>
    </cfRule>
  </conditionalFormatting>
  <conditionalFormatting sqref="B1229:I1229 B1231:I1231">
    <cfRule type="cellIs" dxfId="242" priority="249" operator="equal">
      <formula>0</formula>
    </cfRule>
  </conditionalFormatting>
  <conditionalFormatting sqref="B1261:I1261">
    <cfRule type="cellIs" dxfId="241" priority="248" operator="equal">
      <formula>0</formula>
    </cfRule>
  </conditionalFormatting>
  <conditionalFormatting sqref="B1298:I1298">
    <cfRule type="cellIs" dxfId="240" priority="247" operator="equal">
      <formula>0</formula>
    </cfRule>
  </conditionalFormatting>
  <conditionalFormatting sqref="B1309:I1309">
    <cfRule type="cellIs" dxfId="239" priority="246" operator="equal">
      <formula>0</formula>
    </cfRule>
  </conditionalFormatting>
  <conditionalFormatting sqref="B1393:I1393">
    <cfRule type="cellIs" dxfId="238" priority="245" operator="equal">
      <formula>0</formula>
    </cfRule>
  </conditionalFormatting>
  <conditionalFormatting sqref="B1406:I1406">
    <cfRule type="cellIs" dxfId="237" priority="244" operator="equal">
      <formula>0</formula>
    </cfRule>
  </conditionalFormatting>
  <conditionalFormatting sqref="B1431:I1431">
    <cfRule type="cellIs" dxfId="236" priority="243" operator="equal">
      <formula>0</formula>
    </cfRule>
  </conditionalFormatting>
  <conditionalFormatting sqref="B1519:I1519">
    <cfRule type="cellIs" dxfId="235" priority="242" operator="equal">
      <formula>0</formula>
    </cfRule>
  </conditionalFormatting>
  <conditionalFormatting sqref="B1530:I1530">
    <cfRule type="cellIs" dxfId="234" priority="241" operator="equal">
      <formula>0</formula>
    </cfRule>
  </conditionalFormatting>
  <conditionalFormatting sqref="B1588:I1588">
    <cfRule type="cellIs" dxfId="233" priority="240" operator="equal">
      <formula>0</formula>
    </cfRule>
  </conditionalFormatting>
  <conditionalFormatting sqref="B1624:I1624">
    <cfRule type="cellIs" dxfId="232" priority="239" operator="equal">
      <formula>0</formula>
    </cfRule>
  </conditionalFormatting>
  <conditionalFormatting sqref="B1637:I1637">
    <cfRule type="cellIs" dxfId="231" priority="238" operator="equal">
      <formula>0</formula>
    </cfRule>
  </conditionalFormatting>
  <conditionalFormatting sqref="B1657:I1657">
    <cfRule type="cellIs" dxfId="230" priority="237" operator="equal">
      <formula>0</formula>
    </cfRule>
  </conditionalFormatting>
  <conditionalFormatting sqref="C12:H12">
    <cfRule type="cellIs" dxfId="229" priority="236" operator="equal">
      <formula>0</formula>
    </cfRule>
  </conditionalFormatting>
  <conditionalFormatting sqref="C20:I20">
    <cfRule type="cellIs" dxfId="228" priority="235" operator="equal">
      <formula>0</formula>
    </cfRule>
  </conditionalFormatting>
  <conditionalFormatting sqref="C28:I28">
    <cfRule type="cellIs" dxfId="227" priority="234" operator="equal">
      <formula>0</formula>
    </cfRule>
  </conditionalFormatting>
  <conditionalFormatting sqref="C39:I39">
    <cfRule type="cellIs" dxfId="226" priority="233" operator="equal">
      <formula>0</formula>
    </cfRule>
  </conditionalFormatting>
  <conditionalFormatting sqref="C64:I64">
    <cfRule type="cellIs" dxfId="225" priority="232" operator="equal">
      <formula>0</formula>
    </cfRule>
  </conditionalFormatting>
  <conditionalFormatting sqref="C204:I204">
    <cfRule type="cellIs" dxfId="224" priority="231" operator="equal">
      <formula>0</formula>
    </cfRule>
  </conditionalFormatting>
  <conditionalFormatting sqref="C224:I224">
    <cfRule type="cellIs" dxfId="223" priority="230" operator="equal">
      <formula>0</formula>
    </cfRule>
  </conditionalFormatting>
  <conditionalFormatting sqref="C238:C239">
    <cfRule type="cellIs" dxfId="222" priority="229" operator="equal">
      <formula>0</formula>
    </cfRule>
  </conditionalFormatting>
  <conditionalFormatting sqref="C299:I299">
    <cfRule type="cellIs" dxfId="221" priority="228" operator="equal">
      <formula>0</formula>
    </cfRule>
  </conditionalFormatting>
  <conditionalFormatting sqref="C310:I310">
    <cfRule type="cellIs" dxfId="220" priority="227" operator="equal">
      <formula>0</formula>
    </cfRule>
  </conditionalFormatting>
  <conditionalFormatting sqref="C323:I323">
    <cfRule type="cellIs" dxfId="219" priority="226" operator="equal">
      <formula>0</formula>
    </cfRule>
  </conditionalFormatting>
  <conditionalFormatting sqref="C332:I332">
    <cfRule type="cellIs" dxfId="218" priority="225" operator="equal">
      <formula>0</formula>
    </cfRule>
  </conditionalFormatting>
  <conditionalFormatting sqref="C340:I340">
    <cfRule type="cellIs" dxfId="217" priority="224" operator="equal">
      <formula>0</formula>
    </cfRule>
  </conditionalFormatting>
  <conditionalFormatting sqref="C355:I355">
    <cfRule type="cellIs" dxfId="216" priority="223" operator="equal">
      <formula>0</formula>
    </cfRule>
  </conditionalFormatting>
  <conditionalFormatting sqref="C363:I363">
    <cfRule type="cellIs" dxfId="215" priority="222" operator="equal">
      <formula>0</formula>
    </cfRule>
  </conditionalFormatting>
  <conditionalFormatting sqref="C371:I371">
    <cfRule type="cellIs" dxfId="214" priority="221" operator="equal">
      <formula>0</formula>
    </cfRule>
  </conditionalFormatting>
  <conditionalFormatting sqref="C379:I379">
    <cfRule type="cellIs" dxfId="213" priority="220" operator="equal">
      <formula>0</formula>
    </cfRule>
  </conditionalFormatting>
  <conditionalFormatting sqref="C388:I388">
    <cfRule type="cellIs" dxfId="212" priority="219" operator="equal">
      <formula>0</formula>
    </cfRule>
  </conditionalFormatting>
  <conditionalFormatting sqref="C408:I408">
    <cfRule type="cellIs" dxfId="211" priority="218" operator="equal">
      <formula>0</formula>
    </cfRule>
  </conditionalFormatting>
  <conditionalFormatting sqref="C417:I417">
    <cfRule type="cellIs" dxfId="210" priority="217" operator="equal">
      <formula>0</formula>
    </cfRule>
  </conditionalFormatting>
  <conditionalFormatting sqref="C425:I425">
    <cfRule type="cellIs" dxfId="209" priority="216" operator="equal">
      <formula>0</formula>
    </cfRule>
  </conditionalFormatting>
  <conditionalFormatting sqref="C435:I435">
    <cfRule type="cellIs" dxfId="208" priority="215" operator="equal">
      <formula>0</formula>
    </cfRule>
  </conditionalFormatting>
  <conditionalFormatting sqref="C445:I445">
    <cfRule type="cellIs" dxfId="207" priority="214" operator="equal">
      <formula>0</formula>
    </cfRule>
  </conditionalFormatting>
  <conditionalFormatting sqref="C454:I454">
    <cfRule type="cellIs" dxfId="206" priority="213" operator="equal">
      <formula>0</formula>
    </cfRule>
  </conditionalFormatting>
  <conditionalFormatting sqref="C510:I510">
    <cfRule type="cellIs" dxfId="205" priority="212" operator="equal">
      <formula>0</formula>
    </cfRule>
  </conditionalFormatting>
  <conditionalFormatting sqref="C522:I522">
    <cfRule type="cellIs" dxfId="204" priority="211" operator="equal">
      <formula>0</formula>
    </cfRule>
  </conditionalFormatting>
  <conditionalFormatting sqref="C566:I566">
    <cfRule type="cellIs" dxfId="203" priority="210" operator="equal">
      <formula>0</formula>
    </cfRule>
  </conditionalFormatting>
  <conditionalFormatting sqref="C578:I578">
    <cfRule type="cellIs" dxfId="202" priority="209" operator="equal">
      <formula>0</formula>
    </cfRule>
  </conditionalFormatting>
  <conditionalFormatting sqref="C614:I614">
    <cfRule type="cellIs" dxfId="201" priority="208" operator="equal">
      <formula>0</formula>
    </cfRule>
  </conditionalFormatting>
  <conditionalFormatting sqref="C655:I655">
    <cfRule type="cellIs" dxfId="200" priority="207" operator="equal">
      <formula>0</formula>
    </cfRule>
  </conditionalFormatting>
  <conditionalFormatting sqref="C680:I680">
    <cfRule type="cellIs" dxfId="199" priority="206" operator="equal">
      <formula>0</formula>
    </cfRule>
  </conditionalFormatting>
  <conditionalFormatting sqref="C717:I717">
    <cfRule type="cellIs" dxfId="198" priority="205" operator="equal">
      <formula>0</formula>
    </cfRule>
  </conditionalFormatting>
  <conditionalFormatting sqref="C753:I753">
    <cfRule type="cellIs" dxfId="197" priority="204" operator="equal">
      <formula>0</formula>
    </cfRule>
  </conditionalFormatting>
  <conditionalFormatting sqref="C866:I866">
    <cfRule type="cellIs" dxfId="196" priority="203" operator="equal">
      <formula>0</formula>
    </cfRule>
  </conditionalFormatting>
  <conditionalFormatting sqref="C928:I928">
    <cfRule type="cellIs" dxfId="195" priority="202" operator="equal">
      <formula>0</formula>
    </cfRule>
  </conditionalFormatting>
  <conditionalFormatting sqref="C950:I950">
    <cfRule type="cellIs" dxfId="194" priority="201" operator="equal">
      <formula>0</formula>
    </cfRule>
  </conditionalFormatting>
  <conditionalFormatting sqref="C971:I971">
    <cfRule type="cellIs" dxfId="193" priority="200" operator="equal">
      <formula>0</formula>
    </cfRule>
  </conditionalFormatting>
  <conditionalFormatting sqref="C980:I980">
    <cfRule type="cellIs" dxfId="192" priority="199" operator="equal">
      <formula>0</formula>
    </cfRule>
  </conditionalFormatting>
  <conditionalFormatting sqref="C988:I988">
    <cfRule type="cellIs" dxfId="191" priority="198" operator="equal">
      <formula>0</formula>
    </cfRule>
  </conditionalFormatting>
  <conditionalFormatting sqref="C1009:I1009">
    <cfRule type="cellIs" dxfId="190" priority="197" operator="equal">
      <formula>0</formula>
    </cfRule>
  </conditionalFormatting>
  <conditionalFormatting sqref="C1024:I1024">
    <cfRule type="cellIs" dxfId="189" priority="196" operator="equal">
      <formula>0</formula>
    </cfRule>
  </conditionalFormatting>
  <conditionalFormatting sqref="C1038:I1038">
    <cfRule type="cellIs" dxfId="188" priority="195" operator="equal">
      <formula>0</formula>
    </cfRule>
  </conditionalFormatting>
  <conditionalFormatting sqref="C1068:I1068">
    <cfRule type="cellIs" dxfId="187" priority="194" operator="equal">
      <formula>0</formula>
    </cfRule>
  </conditionalFormatting>
  <conditionalFormatting sqref="C1098:I1098">
    <cfRule type="cellIs" dxfId="186" priority="193" operator="equal">
      <formula>0</formula>
    </cfRule>
  </conditionalFormatting>
  <conditionalFormatting sqref="C1112:I1112">
    <cfRule type="cellIs" dxfId="185" priority="192" operator="equal">
      <formula>0</formula>
    </cfRule>
  </conditionalFormatting>
  <conditionalFormatting sqref="C1137:I1137">
    <cfRule type="cellIs" dxfId="184" priority="191" operator="equal">
      <formula>0</formula>
    </cfRule>
  </conditionalFormatting>
  <conditionalFormatting sqref="C1145:I1145">
    <cfRule type="cellIs" dxfId="183" priority="190" operator="equal">
      <formula>0</formula>
    </cfRule>
  </conditionalFormatting>
  <conditionalFormatting sqref="C1155:I1155">
    <cfRule type="cellIs" dxfId="182" priority="189" operator="equal">
      <formula>0</formula>
    </cfRule>
  </conditionalFormatting>
  <conditionalFormatting sqref="C1177:I1177">
    <cfRule type="cellIs" dxfId="181" priority="188" operator="equal">
      <formula>0</formula>
    </cfRule>
  </conditionalFormatting>
  <conditionalFormatting sqref="C1186:I1186">
    <cfRule type="cellIs" dxfId="180" priority="187" operator="equal">
      <formula>0</formula>
    </cfRule>
  </conditionalFormatting>
  <conditionalFormatting sqref="C1196:I1196">
    <cfRule type="cellIs" dxfId="179" priority="186" operator="equal">
      <formula>0</formula>
    </cfRule>
  </conditionalFormatting>
  <conditionalFormatting sqref="C1211:I1211">
    <cfRule type="cellIs" dxfId="178" priority="185" operator="equal">
      <formula>0</formula>
    </cfRule>
  </conditionalFormatting>
  <conditionalFormatting sqref="C1235:I1235">
    <cfRule type="cellIs" dxfId="177" priority="184" operator="equal">
      <formula>0</formula>
    </cfRule>
  </conditionalFormatting>
  <conditionalFormatting sqref="C1243:I1243">
    <cfRule type="cellIs" dxfId="176" priority="183" operator="equal">
      <formula>0</formula>
    </cfRule>
  </conditionalFormatting>
  <conditionalFormatting sqref="C1253:I1253">
    <cfRule type="cellIs" dxfId="175" priority="182" operator="equal">
      <formula>0</formula>
    </cfRule>
  </conditionalFormatting>
  <conditionalFormatting sqref="C1265:I1265">
    <cfRule type="cellIs" dxfId="174" priority="181" operator="equal">
      <formula>0</formula>
    </cfRule>
  </conditionalFormatting>
  <conditionalFormatting sqref="C1273:I1273">
    <cfRule type="cellIs" dxfId="173" priority="180" operator="equal">
      <formula>0</formula>
    </cfRule>
  </conditionalFormatting>
  <conditionalFormatting sqref="C1302:I1302">
    <cfRule type="cellIs" dxfId="172" priority="179" operator="equal">
      <formula>0</formula>
    </cfRule>
  </conditionalFormatting>
  <conditionalFormatting sqref="C1313:I1313">
    <cfRule type="cellIs" dxfId="171" priority="178" operator="equal">
      <formula>0</formula>
    </cfRule>
  </conditionalFormatting>
  <conditionalFormatting sqref="C1327:I1327">
    <cfRule type="cellIs" dxfId="170" priority="177" operator="equal">
      <formula>0</formula>
    </cfRule>
  </conditionalFormatting>
  <conditionalFormatting sqref="C1350:I1350">
    <cfRule type="cellIs" dxfId="169" priority="176" operator="equal">
      <formula>0</formula>
    </cfRule>
  </conditionalFormatting>
  <conditionalFormatting sqref="C1361:I1361">
    <cfRule type="cellIs" dxfId="168" priority="175" operator="equal">
      <formula>0</formula>
    </cfRule>
  </conditionalFormatting>
  <conditionalFormatting sqref="C1369:I1369">
    <cfRule type="cellIs" dxfId="167" priority="174" operator="equal">
      <formula>0</formula>
    </cfRule>
  </conditionalFormatting>
  <conditionalFormatting sqref="C1410:I1410">
    <cfRule type="cellIs" dxfId="166" priority="173" operator="equal">
      <formula>0</formula>
    </cfRule>
  </conditionalFormatting>
  <conditionalFormatting sqref="C1435:I1435">
    <cfRule type="cellIs" dxfId="165" priority="172" operator="equal">
      <formula>0</formula>
    </cfRule>
  </conditionalFormatting>
  <conditionalFormatting sqref="C1443:I1443">
    <cfRule type="cellIs" dxfId="164" priority="171" operator="equal">
      <formula>0</formula>
    </cfRule>
  </conditionalFormatting>
  <conditionalFormatting sqref="C1453:I1453">
    <cfRule type="cellIs" dxfId="163" priority="170" operator="equal">
      <formula>0</formula>
    </cfRule>
  </conditionalFormatting>
  <conditionalFormatting sqref="C1462:I1462">
    <cfRule type="cellIs" dxfId="162" priority="169" operator="equal">
      <formula>0</formula>
    </cfRule>
  </conditionalFormatting>
  <conditionalFormatting sqref="C1471:I1471">
    <cfRule type="cellIs" dxfId="161" priority="168" operator="equal">
      <formula>0</formula>
    </cfRule>
  </conditionalFormatting>
  <conditionalFormatting sqref="C1482:I1482">
    <cfRule type="cellIs" dxfId="160" priority="167" operator="equal">
      <formula>0</formula>
    </cfRule>
  </conditionalFormatting>
  <conditionalFormatting sqref="C1502:I1502">
    <cfRule type="cellIs" dxfId="159" priority="166" operator="equal">
      <formula>0</formula>
    </cfRule>
  </conditionalFormatting>
  <conditionalFormatting sqref="C1510:I1510">
    <cfRule type="cellIs" dxfId="158" priority="165" operator="equal">
      <formula>0</formula>
    </cfRule>
  </conditionalFormatting>
  <conditionalFormatting sqref="C1534:I1534">
    <cfRule type="cellIs" dxfId="157" priority="164" operator="equal">
      <formula>0</formula>
    </cfRule>
  </conditionalFormatting>
  <conditionalFormatting sqref="C1546:I1546">
    <cfRule type="cellIs" dxfId="156" priority="163" operator="equal">
      <formula>0</formula>
    </cfRule>
  </conditionalFormatting>
  <conditionalFormatting sqref="C1554:I1554">
    <cfRule type="cellIs" dxfId="155" priority="162" operator="equal">
      <formula>0</formula>
    </cfRule>
  </conditionalFormatting>
  <conditionalFormatting sqref="C1564:I1564">
    <cfRule type="cellIs" dxfId="154" priority="161" operator="equal">
      <formula>0</formula>
    </cfRule>
  </conditionalFormatting>
  <conditionalFormatting sqref="C1592:I1592">
    <cfRule type="cellIs" dxfId="153" priority="160" operator="equal">
      <formula>0</formula>
    </cfRule>
  </conditionalFormatting>
  <conditionalFormatting sqref="C1601:I1601">
    <cfRule type="cellIs" dxfId="152" priority="159" operator="equal">
      <formula>0</formula>
    </cfRule>
  </conditionalFormatting>
  <conditionalFormatting sqref="C1611:I1611">
    <cfRule type="cellIs" dxfId="151" priority="158" operator="equal">
      <formula>0</formula>
    </cfRule>
  </conditionalFormatting>
  <conditionalFormatting sqref="C1641:I1641">
    <cfRule type="cellIs" dxfId="150" priority="157" operator="equal">
      <formula>0</formula>
    </cfRule>
  </conditionalFormatting>
  <conditionalFormatting sqref="C1649:I1649">
    <cfRule type="cellIs" dxfId="149" priority="156" operator="equal">
      <formula>0</formula>
    </cfRule>
  </conditionalFormatting>
  <conditionalFormatting sqref="D238:I239">
    <cfRule type="cellIs" dxfId="148" priority="155" operator="equal">
      <formula>0</formula>
    </cfRule>
  </conditionalFormatting>
  <conditionalFormatting sqref="J12">
    <cfRule type="cellIs" dxfId="147" priority="154" operator="equal">
      <formula>0</formula>
    </cfRule>
  </conditionalFormatting>
  <conditionalFormatting sqref="J60">
    <cfRule type="cellIs" dxfId="146" priority="152" operator="equal">
      <formula>0</formula>
    </cfRule>
  </conditionalFormatting>
  <conditionalFormatting sqref="J87">
    <cfRule type="cellIs" dxfId="145" priority="150" operator="equal">
      <formula>0</formula>
    </cfRule>
  </conditionalFormatting>
  <conditionalFormatting sqref="J112">
    <cfRule type="cellIs" dxfId="144" priority="148" operator="equal">
      <formula>0</formula>
    </cfRule>
  </conditionalFormatting>
  <conditionalFormatting sqref="J35">
    <cfRule type="cellIs" dxfId="143" priority="153" operator="equal">
      <formula>0</formula>
    </cfRule>
  </conditionalFormatting>
  <conditionalFormatting sqref="J125">
    <cfRule type="cellIs" dxfId="142" priority="147" operator="equal">
      <formula>0</formula>
    </cfRule>
  </conditionalFormatting>
  <conditionalFormatting sqref="J74">
    <cfRule type="cellIs" dxfId="141" priority="151" operator="equal">
      <formula>0</formula>
    </cfRule>
  </conditionalFormatting>
  <conditionalFormatting sqref="J110">
    <cfRule type="cellIs" dxfId="140" priority="149" operator="equal">
      <formula>0</formula>
    </cfRule>
  </conditionalFormatting>
  <conditionalFormatting sqref="J161 J163">
    <cfRule type="cellIs" dxfId="139" priority="145" operator="equal">
      <formula>0</formula>
    </cfRule>
  </conditionalFormatting>
  <conditionalFormatting sqref="J176">
    <cfRule type="cellIs" dxfId="138" priority="144" operator="equal">
      <formula>0</formula>
    </cfRule>
  </conditionalFormatting>
  <conditionalFormatting sqref="J187">
    <cfRule type="cellIs" dxfId="137" priority="143" operator="equal">
      <formula>0</formula>
    </cfRule>
  </conditionalFormatting>
  <conditionalFormatting sqref="J200">
    <cfRule type="cellIs" dxfId="136" priority="142" operator="equal">
      <formula>0</formula>
    </cfRule>
  </conditionalFormatting>
  <conditionalFormatting sqref="J258 J260">
    <cfRule type="cellIs" dxfId="135" priority="141" operator="equal">
      <formula>0</formula>
    </cfRule>
  </conditionalFormatting>
  <conditionalFormatting sqref="J295">
    <cfRule type="cellIs" dxfId="134" priority="140" operator="equal">
      <formula>0</formula>
    </cfRule>
  </conditionalFormatting>
  <conditionalFormatting sqref="J404">
    <cfRule type="cellIs" dxfId="133" priority="139" operator="equal">
      <formula>0</formula>
    </cfRule>
  </conditionalFormatting>
  <conditionalFormatting sqref="J479">
    <cfRule type="cellIs" dxfId="132" priority="138" operator="equal">
      <formula>0</formula>
    </cfRule>
  </conditionalFormatting>
  <conditionalFormatting sqref="J490">
    <cfRule type="cellIs" dxfId="131" priority="137" operator="equal">
      <formula>0</formula>
    </cfRule>
  </conditionalFormatting>
  <conditionalFormatting sqref="J562">
    <cfRule type="cellIs" dxfId="130" priority="134" operator="equal">
      <formula>0</formula>
    </cfRule>
  </conditionalFormatting>
  <conditionalFormatting sqref="J610">
    <cfRule type="cellIs" dxfId="129" priority="133" operator="equal">
      <formula>0</formula>
    </cfRule>
  </conditionalFormatting>
  <conditionalFormatting sqref="J635">
    <cfRule type="cellIs" dxfId="128" priority="132" operator="equal">
      <formula>0</formula>
    </cfRule>
  </conditionalFormatting>
  <conditionalFormatting sqref="J651">
    <cfRule type="cellIs" dxfId="127" priority="131" operator="equal">
      <formula>0</formula>
    </cfRule>
  </conditionalFormatting>
  <conditionalFormatting sqref="J663">
    <cfRule type="cellIs" dxfId="126" priority="130" operator="equal">
      <formula>0</formula>
    </cfRule>
  </conditionalFormatting>
  <conditionalFormatting sqref="J676">
    <cfRule type="cellIs" dxfId="125" priority="129" operator="equal">
      <formula>0</formula>
    </cfRule>
  </conditionalFormatting>
  <conditionalFormatting sqref="J713">
    <cfRule type="cellIs" dxfId="124" priority="128" operator="equal">
      <formula>0</formula>
    </cfRule>
  </conditionalFormatting>
  <conditionalFormatting sqref="J749">
    <cfRule type="cellIs" dxfId="123" priority="127" operator="equal">
      <formula>0</formula>
    </cfRule>
  </conditionalFormatting>
  <conditionalFormatting sqref="J860 J862">
    <cfRule type="cellIs" dxfId="122" priority="126" operator="equal">
      <formula>0</formula>
    </cfRule>
  </conditionalFormatting>
  <conditionalFormatting sqref="J884">
    <cfRule type="cellIs" dxfId="121" priority="125" operator="equal">
      <formula>0</formula>
    </cfRule>
  </conditionalFormatting>
  <conditionalFormatting sqref="J924">
    <cfRule type="cellIs" dxfId="120" priority="124" operator="equal">
      <formula>0</formula>
    </cfRule>
  </conditionalFormatting>
  <conditionalFormatting sqref="J946">
    <cfRule type="cellIs" dxfId="119" priority="123" operator="equal">
      <formula>0</formula>
    </cfRule>
  </conditionalFormatting>
  <conditionalFormatting sqref="J967">
    <cfRule type="cellIs" dxfId="118" priority="122" operator="equal">
      <formula>0</formula>
    </cfRule>
  </conditionalFormatting>
  <conditionalFormatting sqref="J1005">
    <cfRule type="cellIs" dxfId="117" priority="121" operator="equal">
      <formula>0</formula>
    </cfRule>
  </conditionalFormatting>
  <conditionalFormatting sqref="J1034">
    <cfRule type="cellIs" dxfId="116" priority="120" operator="equal">
      <formula>0</formula>
    </cfRule>
  </conditionalFormatting>
  <conditionalFormatting sqref="J1064">
    <cfRule type="cellIs" dxfId="115" priority="119" operator="equal">
      <formula>0</formula>
    </cfRule>
  </conditionalFormatting>
  <conditionalFormatting sqref="J1094">
    <cfRule type="cellIs" dxfId="114" priority="118" operator="equal">
      <formula>0</formula>
    </cfRule>
  </conditionalFormatting>
  <conditionalFormatting sqref="J1108">
    <cfRule type="cellIs" dxfId="113" priority="117" operator="equal">
      <formula>0</formula>
    </cfRule>
  </conditionalFormatting>
  <conditionalFormatting sqref="J1133">
    <cfRule type="cellIs" dxfId="112" priority="116" operator="equal">
      <formula>0</formula>
    </cfRule>
  </conditionalFormatting>
  <conditionalFormatting sqref="J1171 J1173">
    <cfRule type="cellIs" dxfId="111" priority="115" operator="equal">
      <formula>0</formula>
    </cfRule>
  </conditionalFormatting>
  <conditionalFormatting sqref="J1229 J1231">
    <cfRule type="cellIs" dxfId="110" priority="114" operator="equal">
      <formula>0</formula>
    </cfRule>
  </conditionalFormatting>
  <conditionalFormatting sqref="J1261">
    <cfRule type="cellIs" dxfId="109" priority="113" operator="equal">
      <formula>0</formula>
    </cfRule>
  </conditionalFormatting>
  <conditionalFormatting sqref="J1298">
    <cfRule type="cellIs" dxfId="108" priority="112" operator="equal">
      <formula>0</formula>
    </cfRule>
  </conditionalFormatting>
  <conditionalFormatting sqref="J1309">
    <cfRule type="cellIs" dxfId="107" priority="111" operator="equal">
      <formula>0</formula>
    </cfRule>
  </conditionalFormatting>
  <conditionalFormatting sqref="J1393">
    <cfRule type="cellIs" dxfId="106" priority="110" operator="equal">
      <formula>0</formula>
    </cfRule>
  </conditionalFormatting>
  <conditionalFormatting sqref="J1406">
    <cfRule type="cellIs" dxfId="105" priority="109" operator="equal">
      <formula>0</formula>
    </cfRule>
  </conditionalFormatting>
  <conditionalFormatting sqref="J1431">
    <cfRule type="cellIs" dxfId="104" priority="108" operator="equal">
      <formula>0</formula>
    </cfRule>
  </conditionalFormatting>
  <conditionalFormatting sqref="J1519">
    <cfRule type="cellIs" dxfId="103" priority="107" operator="equal">
      <formula>0</formula>
    </cfRule>
  </conditionalFormatting>
  <conditionalFormatting sqref="J1530">
    <cfRule type="cellIs" dxfId="102" priority="106" operator="equal">
      <formula>0</formula>
    </cfRule>
  </conditionalFormatting>
  <conditionalFormatting sqref="J1588">
    <cfRule type="cellIs" dxfId="101" priority="105" operator="equal">
      <formula>0</formula>
    </cfRule>
  </conditionalFormatting>
  <conditionalFormatting sqref="J1624">
    <cfRule type="cellIs" dxfId="100" priority="104" operator="equal">
      <formula>0</formula>
    </cfRule>
  </conditionalFormatting>
  <conditionalFormatting sqref="J1637">
    <cfRule type="cellIs" dxfId="99" priority="103" operator="equal">
      <formula>0</formula>
    </cfRule>
  </conditionalFormatting>
  <conditionalFormatting sqref="J1657">
    <cfRule type="cellIs" dxfId="98" priority="102" operator="equal">
      <formula>0</formula>
    </cfRule>
  </conditionalFormatting>
  <conditionalFormatting sqref="J20">
    <cfRule type="cellIs" dxfId="97" priority="101" operator="equal">
      <formula>0</formula>
    </cfRule>
  </conditionalFormatting>
  <conditionalFormatting sqref="J28">
    <cfRule type="cellIs" dxfId="96" priority="100" operator="equal">
      <formula>0</formula>
    </cfRule>
  </conditionalFormatting>
  <conditionalFormatting sqref="J39">
    <cfRule type="cellIs" dxfId="95" priority="99" operator="equal">
      <formula>0</formula>
    </cfRule>
  </conditionalFormatting>
  <conditionalFormatting sqref="J64">
    <cfRule type="cellIs" dxfId="94" priority="98" operator="equal">
      <formula>0</formula>
    </cfRule>
  </conditionalFormatting>
  <conditionalFormatting sqref="J204">
    <cfRule type="cellIs" dxfId="93" priority="97" operator="equal">
      <formula>0</formula>
    </cfRule>
  </conditionalFormatting>
  <conditionalFormatting sqref="J224">
    <cfRule type="cellIs" dxfId="92" priority="96" operator="equal">
      <formula>0</formula>
    </cfRule>
  </conditionalFormatting>
  <conditionalFormatting sqref="J299">
    <cfRule type="cellIs" dxfId="91" priority="95" operator="equal">
      <formula>0</formula>
    </cfRule>
  </conditionalFormatting>
  <conditionalFormatting sqref="J310">
    <cfRule type="cellIs" dxfId="90" priority="94" operator="equal">
      <formula>0</formula>
    </cfRule>
  </conditionalFormatting>
  <conditionalFormatting sqref="J323">
    <cfRule type="cellIs" dxfId="89" priority="93" operator="equal">
      <formula>0</formula>
    </cfRule>
  </conditionalFormatting>
  <conditionalFormatting sqref="J332">
    <cfRule type="cellIs" dxfId="88" priority="92" operator="equal">
      <formula>0</formula>
    </cfRule>
  </conditionalFormatting>
  <conditionalFormatting sqref="J340">
    <cfRule type="cellIs" dxfId="87" priority="91" operator="equal">
      <formula>0</formula>
    </cfRule>
  </conditionalFormatting>
  <conditionalFormatting sqref="J355">
    <cfRule type="cellIs" dxfId="86" priority="90" operator="equal">
      <formula>0</formula>
    </cfRule>
  </conditionalFormatting>
  <conditionalFormatting sqref="J363">
    <cfRule type="cellIs" dxfId="85" priority="89" operator="equal">
      <formula>0</formula>
    </cfRule>
  </conditionalFormatting>
  <conditionalFormatting sqref="J371">
    <cfRule type="cellIs" dxfId="84" priority="88" operator="equal">
      <formula>0</formula>
    </cfRule>
  </conditionalFormatting>
  <conditionalFormatting sqref="J379">
    <cfRule type="cellIs" dxfId="83" priority="87" operator="equal">
      <formula>0</formula>
    </cfRule>
  </conditionalFormatting>
  <conditionalFormatting sqref="J388">
    <cfRule type="cellIs" dxfId="82" priority="86" operator="equal">
      <formula>0</formula>
    </cfRule>
  </conditionalFormatting>
  <conditionalFormatting sqref="J408">
    <cfRule type="cellIs" dxfId="81" priority="85" operator="equal">
      <formula>0</formula>
    </cfRule>
  </conditionalFormatting>
  <conditionalFormatting sqref="J417">
    <cfRule type="cellIs" dxfId="80" priority="84" operator="equal">
      <formula>0</formula>
    </cfRule>
  </conditionalFormatting>
  <conditionalFormatting sqref="J425">
    <cfRule type="cellIs" dxfId="79" priority="83" operator="equal">
      <formula>0</formula>
    </cfRule>
  </conditionalFormatting>
  <conditionalFormatting sqref="J435">
    <cfRule type="cellIs" dxfId="78" priority="82" operator="equal">
      <formula>0</formula>
    </cfRule>
  </conditionalFormatting>
  <conditionalFormatting sqref="J445">
    <cfRule type="cellIs" dxfId="77" priority="81" operator="equal">
      <formula>0</formula>
    </cfRule>
  </conditionalFormatting>
  <conditionalFormatting sqref="J454">
    <cfRule type="cellIs" dxfId="76" priority="80" operator="equal">
      <formula>0</formula>
    </cfRule>
  </conditionalFormatting>
  <conditionalFormatting sqref="J510">
    <cfRule type="cellIs" dxfId="75" priority="79" operator="equal">
      <formula>0</formula>
    </cfRule>
  </conditionalFormatting>
  <conditionalFormatting sqref="J522">
    <cfRule type="cellIs" dxfId="74" priority="78" operator="equal">
      <formula>0</formula>
    </cfRule>
  </conditionalFormatting>
  <conditionalFormatting sqref="J566">
    <cfRule type="cellIs" dxfId="73" priority="77" operator="equal">
      <formula>0</formula>
    </cfRule>
  </conditionalFormatting>
  <conditionalFormatting sqref="J578">
    <cfRule type="cellIs" dxfId="72" priority="76" operator="equal">
      <formula>0</formula>
    </cfRule>
  </conditionalFormatting>
  <conditionalFormatting sqref="J614">
    <cfRule type="cellIs" dxfId="71" priority="75" operator="equal">
      <formula>0</formula>
    </cfRule>
  </conditionalFormatting>
  <conditionalFormatting sqref="J655">
    <cfRule type="cellIs" dxfId="70" priority="74" operator="equal">
      <formula>0</formula>
    </cfRule>
  </conditionalFormatting>
  <conditionalFormatting sqref="J680">
    <cfRule type="cellIs" dxfId="69" priority="73" operator="equal">
      <formula>0</formula>
    </cfRule>
  </conditionalFormatting>
  <conditionalFormatting sqref="J717">
    <cfRule type="cellIs" dxfId="68" priority="72" operator="equal">
      <formula>0</formula>
    </cfRule>
  </conditionalFormatting>
  <conditionalFormatting sqref="J753">
    <cfRule type="cellIs" dxfId="67" priority="71" operator="equal">
      <formula>0</formula>
    </cfRule>
  </conditionalFormatting>
  <conditionalFormatting sqref="J866">
    <cfRule type="cellIs" dxfId="66" priority="70" operator="equal">
      <formula>0</formula>
    </cfRule>
  </conditionalFormatting>
  <conditionalFormatting sqref="J928">
    <cfRule type="cellIs" dxfId="65" priority="69" operator="equal">
      <formula>0</formula>
    </cfRule>
  </conditionalFormatting>
  <conditionalFormatting sqref="J950">
    <cfRule type="cellIs" dxfId="64" priority="68" operator="equal">
      <formula>0</formula>
    </cfRule>
  </conditionalFormatting>
  <conditionalFormatting sqref="J971">
    <cfRule type="cellIs" dxfId="63" priority="67" operator="equal">
      <formula>0</formula>
    </cfRule>
  </conditionalFormatting>
  <conditionalFormatting sqref="J980">
    <cfRule type="cellIs" dxfId="62" priority="66" operator="equal">
      <formula>0</formula>
    </cfRule>
  </conditionalFormatting>
  <conditionalFormatting sqref="J988">
    <cfRule type="cellIs" dxfId="61" priority="65" operator="equal">
      <formula>0</formula>
    </cfRule>
  </conditionalFormatting>
  <conditionalFormatting sqref="J1009">
    <cfRule type="cellIs" dxfId="60" priority="64" operator="equal">
      <formula>0</formula>
    </cfRule>
  </conditionalFormatting>
  <conditionalFormatting sqref="J1024">
    <cfRule type="cellIs" dxfId="59" priority="63" operator="equal">
      <formula>0</formula>
    </cfRule>
  </conditionalFormatting>
  <conditionalFormatting sqref="J1038">
    <cfRule type="cellIs" dxfId="58" priority="62" operator="equal">
      <formula>0</formula>
    </cfRule>
  </conditionalFormatting>
  <conditionalFormatting sqref="J1068">
    <cfRule type="cellIs" dxfId="57" priority="61" operator="equal">
      <formula>0</formula>
    </cfRule>
  </conditionalFormatting>
  <conditionalFormatting sqref="J1098">
    <cfRule type="cellIs" dxfId="56" priority="60" operator="equal">
      <formula>0</formula>
    </cfRule>
  </conditionalFormatting>
  <conditionalFormatting sqref="J1112">
    <cfRule type="cellIs" dxfId="55" priority="59" operator="equal">
      <formula>0</formula>
    </cfRule>
  </conditionalFormatting>
  <conditionalFormatting sqref="J1137">
    <cfRule type="cellIs" dxfId="54" priority="58" operator="equal">
      <formula>0</formula>
    </cfRule>
  </conditionalFormatting>
  <conditionalFormatting sqref="J1145">
    <cfRule type="cellIs" dxfId="53" priority="57" operator="equal">
      <formula>0</formula>
    </cfRule>
  </conditionalFormatting>
  <conditionalFormatting sqref="J1155">
    <cfRule type="cellIs" dxfId="52" priority="56" operator="equal">
      <formula>0</formula>
    </cfRule>
  </conditionalFormatting>
  <conditionalFormatting sqref="J1177">
    <cfRule type="cellIs" dxfId="51" priority="55" operator="equal">
      <formula>0</formula>
    </cfRule>
  </conditionalFormatting>
  <conditionalFormatting sqref="J1186">
    <cfRule type="cellIs" dxfId="50" priority="54" operator="equal">
      <formula>0</formula>
    </cfRule>
  </conditionalFormatting>
  <conditionalFormatting sqref="J1196">
    <cfRule type="cellIs" dxfId="49" priority="53" operator="equal">
      <formula>0</formula>
    </cfRule>
  </conditionalFormatting>
  <conditionalFormatting sqref="J1211">
    <cfRule type="cellIs" dxfId="48" priority="52" operator="equal">
      <formula>0</formula>
    </cfRule>
  </conditionalFormatting>
  <conditionalFormatting sqref="J1235">
    <cfRule type="cellIs" dxfId="47" priority="51" operator="equal">
      <formula>0</formula>
    </cfRule>
  </conditionalFormatting>
  <conditionalFormatting sqref="J1243">
    <cfRule type="cellIs" dxfId="46" priority="50" operator="equal">
      <formula>0</formula>
    </cfRule>
  </conditionalFormatting>
  <conditionalFormatting sqref="J1253">
    <cfRule type="cellIs" dxfId="45" priority="49" operator="equal">
      <formula>0</formula>
    </cfRule>
  </conditionalFormatting>
  <conditionalFormatting sqref="J1265">
    <cfRule type="cellIs" dxfId="44" priority="48" operator="equal">
      <formula>0</formula>
    </cfRule>
  </conditionalFormatting>
  <conditionalFormatting sqref="J1273">
    <cfRule type="cellIs" dxfId="43" priority="47" operator="equal">
      <formula>0</formula>
    </cfRule>
  </conditionalFormatting>
  <conditionalFormatting sqref="J1302">
    <cfRule type="cellIs" dxfId="42" priority="46" operator="equal">
      <formula>0</formula>
    </cfRule>
  </conditionalFormatting>
  <conditionalFormatting sqref="J1313">
    <cfRule type="cellIs" dxfId="41" priority="45" operator="equal">
      <formula>0</formula>
    </cfRule>
  </conditionalFormatting>
  <conditionalFormatting sqref="J1327">
    <cfRule type="cellIs" dxfId="40" priority="44" operator="equal">
      <formula>0</formula>
    </cfRule>
  </conditionalFormatting>
  <conditionalFormatting sqref="J1350">
    <cfRule type="cellIs" dxfId="39" priority="43" operator="equal">
      <formula>0</formula>
    </cfRule>
  </conditionalFormatting>
  <conditionalFormatting sqref="J1361">
    <cfRule type="cellIs" dxfId="38" priority="42" operator="equal">
      <formula>0</formula>
    </cfRule>
  </conditionalFormatting>
  <conditionalFormatting sqref="J1369">
    <cfRule type="cellIs" dxfId="37" priority="41" operator="equal">
      <formula>0</formula>
    </cfRule>
  </conditionalFormatting>
  <conditionalFormatting sqref="J1410">
    <cfRule type="cellIs" dxfId="36" priority="40" operator="equal">
      <formula>0</formula>
    </cfRule>
  </conditionalFormatting>
  <conditionalFormatting sqref="J1435">
    <cfRule type="cellIs" dxfId="35" priority="39" operator="equal">
      <formula>0</formula>
    </cfRule>
  </conditionalFormatting>
  <conditionalFormatting sqref="J1443">
    <cfRule type="cellIs" dxfId="34" priority="38" operator="equal">
      <formula>0</formula>
    </cfRule>
  </conditionalFormatting>
  <conditionalFormatting sqref="J1453">
    <cfRule type="cellIs" dxfId="33" priority="37" operator="equal">
      <formula>0</formula>
    </cfRule>
  </conditionalFormatting>
  <conditionalFormatting sqref="J1462">
    <cfRule type="cellIs" dxfId="32" priority="36" operator="equal">
      <formula>0</formula>
    </cfRule>
  </conditionalFormatting>
  <conditionalFormatting sqref="J1471">
    <cfRule type="cellIs" dxfId="31" priority="35" operator="equal">
      <formula>0</formula>
    </cfRule>
  </conditionalFormatting>
  <conditionalFormatting sqref="J1482">
    <cfRule type="cellIs" dxfId="30" priority="34" operator="equal">
      <formula>0</formula>
    </cfRule>
  </conditionalFormatting>
  <conditionalFormatting sqref="J1502">
    <cfRule type="cellIs" dxfId="29" priority="33" operator="equal">
      <formula>0</formula>
    </cfRule>
  </conditionalFormatting>
  <conditionalFormatting sqref="J1510">
    <cfRule type="cellIs" dxfId="28" priority="32" operator="equal">
      <formula>0</formula>
    </cfRule>
  </conditionalFormatting>
  <conditionalFormatting sqref="J1534">
    <cfRule type="cellIs" dxfId="27" priority="31" operator="equal">
      <formula>0</formula>
    </cfRule>
  </conditionalFormatting>
  <conditionalFormatting sqref="J1546">
    <cfRule type="cellIs" dxfId="26" priority="30" operator="equal">
      <formula>0</formula>
    </cfRule>
  </conditionalFormatting>
  <conditionalFormatting sqref="J1554">
    <cfRule type="cellIs" dxfId="25" priority="29" operator="equal">
      <formula>0</formula>
    </cfRule>
  </conditionalFormatting>
  <conditionalFormatting sqref="J1564">
    <cfRule type="cellIs" dxfId="24" priority="28" operator="equal">
      <formula>0</formula>
    </cfRule>
  </conditionalFormatting>
  <conditionalFormatting sqref="J1592">
    <cfRule type="cellIs" dxfId="23" priority="27" operator="equal">
      <formula>0</formula>
    </cfRule>
  </conditionalFormatting>
  <conditionalFormatting sqref="J1601">
    <cfRule type="cellIs" dxfId="22" priority="26" operator="equal">
      <formula>0</formula>
    </cfRule>
  </conditionalFormatting>
  <conditionalFormatting sqref="J1611">
    <cfRule type="cellIs" dxfId="21" priority="25" operator="equal">
      <formula>0</formula>
    </cfRule>
  </conditionalFormatting>
  <conditionalFormatting sqref="J1641">
    <cfRule type="cellIs" dxfId="20" priority="24" operator="equal">
      <formula>0</formula>
    </cfRule>
  </conditionalFormatting>
  <conditionalFormatting sqref="J1649">
    <cfRule type="cellIs" dxfId="19" priority="23" operator="equal">
      <formula>0</formula>
    </cfRule>
  </conditionalFormatting>
  <conditionalFormatting sqref="J238:J239">
    <cfRule type="cellIs" dxfId="18" priority="22" operator="equal">
      <formula>0</formula>
    </cfRule>
  </conditionalFormatting>
  <conditionalFormatting sqref="A1379:A1380">
    <cfRule type="cellIs" dxfId="17" priority="20" operator="equal">
      <formula>0</formula>
    </cfRule>
  </conditionalFormatting>
  <conditionalFormatting sqref="D1380">
    <cfRule type="cellIs" dxfId="16" priority="19" operator="equal">
      <formula>0</formula>
    </cfRule>
  </conditionalFormatting>
  <conditionalFormatting sqref="E1380:J1380">
    <cfRule type="cellIs" dxfId="15" priority="18" operator="equal">
      <formula>0</formula>
    </cfRule>
  </conditionalFormatting>
  <conditionalFormatting sqref="Q505:AB506 A505:A506">
    <cfRule type="cellIs" dxfId="14" priority="16" operator="equal">
      <formula>0</formula>
    </cfRule>
  </conditionalFormatting>
  <conditionalFormatting sqref="B506:I506">
    <cfRule type="cellIs" dxfId="13" priority="15" operator="equal">
      <formula>0</formula>
    </cfRule>
  </conditionalFormatting>
  <conditionalFormatting sqref="J506">
    <cfRule type="cellIs" dxfId="12" priority="14" operator="equal">
      <formula>0</formula>
    </cfRule>
  </conditionalFormatting>
  <conditionalFormatting sqref="A503:A504 Q503:AB504">
    <cfRule type="cellIs" dxfId="11" priority="13" operator="equal">
      <formula>0</formula>
    </cfRule>
  </conditionalFormatting>
  <conditionalFormatting sqref="B504:I504">
    <cfRule type="cellIs" dxfId="10" priority="12" operator="equal">
      <formula>0</formula>
    </cfRule>
  </conditionalFormatting>
  <conditionalFormatting sqref="J504">
    <cfRule type="cellIs" dxfId="9" priority="11" operator="equal">
      <formula>0</formula>
    </cfRule>
  </conditionalFormatting>
  <conditionalFormatting sqref="Q529:AB530 A529:A530">
    <cfRule type="cellIs" dxfId="8" priority="10" operator="equal">
      <formula>0</formula>
    </cfRule>
  </conditionalFormatting>
  <conditionalFormatting sqref="B530">
    <cfRule type="cellIs" dxfId="7" priority="9" operator="equal">
      <formula>0</formula>
    </cfRule>
  </conditionalFormatting>
  <conditionalFormatting sqref="A872:A873">
    <cfRule type="cellIs" dxfId="6" priority="8" operator="equal">
      <formula>0</formula>
    </cfRule>
  </conditionalFormatting>
  <conditionalFormatting sqref="B873">
    <cfRule type="cellIs" dxfId="5" priority="7" operator="equal">
      <formula>0</formula>
    </cfRule>
  </conditionalFormatting>
  <conditionalFormatting sqref="Q541:AB541 A541">
    <cfRule type="cellIs" dxfId="4" priority="6" operator="equal">
      <formula>0</formula>
    </cfRule>
  </conditionalFormatting>
  <conditionalFormatting sqref="B544:AF544">
    <cfRule type="cellIs" dxfId="3" priority="5" operator="equal">
      <formula>0</formula>
    </cfRule>
  </conditionalFormatting>
  <conditionalFormatting sqref="D546:AF546">
    <cfRule type="cellIs" dxfId="2" priority="3" operator="equal">
      <formula>0</formula>
    </cfRule>
  </conditionalFormatting>
  <conditionalFormatting sqref="D873:AF873">
    <cfRule type="cellIs" dxfId="1" priority="2" operator="equal">
      <formula>0</formula>
    </cfRule>
  </conditionalFormatting>
  <conditionalFormatting sqref="A144:A147 D145:AF145 B147:AF147">
    <cfRule type="cellIs" dxfId="0" priority="1" operator="equal">
      <formula>0</formula>
    </cfRule>
  </conditionalFormatting>
  <printOptions horizontalCentered="1" verticalCentered="1" gridLines="1" gridLinesSet="0"/>
  <pageMargins left="0" right="0" top="0" bottom="0" header="0" footer="0"/>
  <pageSetup scale="36" orientation="landscape" horizontalDpi="300" verticalDpi="300" r:id="rId1"/>
  <headerFooter alignWithMargins="0"/>
  <colBreaks count="2" manualBreakCount="2">
    <brk id="15" max="1455" man="1"/>
    <brk id="2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Q61"/>
  <sheetViews>
    <sheetView showZeros="0" zoomScale="80" zoomScaleNormal="80" workbookViewId="0">
      <selection activeCell="H9" sqref="H9:AM9"/>
    </sheetView>
  </sheetViews>
  <sheetFormatPr defaultColWidth="9.1796875" defaultRowHeight="12.5" x14ac:dyDescent="0.25"/>
  <cols>
    <col min="1" max="1" width="3.1796875" style="200" customWidth="1"/>
    <col min="2" max="5" width="2.453125" style="200" customWidth="1"/>
    <col min="6" max="8" width="2.54296875" style="200" customWidth="1"/>
    <col min="9" max="9" width="7" style="200" customWidth="1"/>
    <col min="10" max="10" width="4.54296875" style="200" customWidth="1"/>
    <col min="11" max="20" width="2.453125" style="200" customWidth="1"/>
    <col min="21" max="21" width="9.1796875" style="200" customWidth="1"/>
    <col min="22" max="22" width="9.453125" style="200" customWidth="1"/>
    <col min="23" max="23" width="8.453125" style="200" customWidth="1"/>
    <col min="24" max="24" width="10.453125" style="200" customWidth="1"/>
    <col min="25" max="25" width="9" style="200" customWidth="1"/>
    <col min="26" max="26" width="10" style="200" hidden="1" customWidth="1"/>
    <col min="27" max="27" width="20.54296875" style="200" customWidth="1"/>
    <col min="28" max="28" width="10" style="200" hidden="1" customWidth="1"/>
    <col min="29" max="29" width="2.54296875" style="200" customWidth="1"/>
    <col min="30" max="30" width="2.81640625" style="200" customWidth="1"/>
    <col min="31" max="32" width="2.54296875" style="200" customWidth="1"/>
    <col min="33" max="33" width="2.81640625" style="200" customWidth="1"/>
    <col min="34" max="34" width="3.54296875" style="200" customWidth="1"/>
    <col min="35" max="41" width="4.54296875" style="200" customWidth="1"/>
    <col min="42" max="42" width="2.81640625" style="200" customWidth="1"/>
    <col min="43" max="43" width="7.54296875" style="200" customWidth="1"/>
    <col min="44" max="63" width="2.54296875" style="200" customWidth="1"/>
    <col min="64" max="16384" width="9.1796875" style="200"/>
  </cols>
  <sheetData>
    <row r="1" spans="1:43" ht="12.75" customHeight="1" thickBot="1" x14ac:dyDescent="0.3">
      <c r="A1" s="649" t="s">
        <v>2260</v>
      </c>
      <c r="B1" s="649"/>
      <c r="C1" s="649"/>
      <c r="D1" s="649"/>
      <c r="E1" s="649"/>
      <c r="F1" s="649"/>
      <c r="K1" s="681" t="s">
        <v>93</v>
      </c>
      <c r="L1" s="681"/>
      <c r="M1" s="681"/>
      <c r="N1" s="681"/>
      <c r="O1" s="681"/>
      <c r="P1" s="681"/>
      <c r="Q1" s="681"/>
      <c r="R1" s="681"/>
      <c r="S1" s="681"/>
      <c r="T1" s="681"/>
      <c r="U1" s="681"/>
      <c r="V1" s="681"/>
      <c r="W1" s="681"/>
      <c r="X1" s="681"/>
      <c r="Y1" s="681"/>
      <c r="Z1" s="681"/>
      <c r="AA1" s="681"/>
      <c r="AB1" s="681"/>
      <c r="AC1" s="681"/>
      <c r="AD1" s="681"/>
      <c r="AE1" s="681"/>
      <c r="AF1" s="681"/>
      <c r="AG1" s="681"/>
      <c r="AH1" s="681"/>
      <c r="AI1" s="681"/>
      <c r="AJ1" s="681"/>
      <c r="AK1" s="681"/>
      <c r="AP1" s="201"/>
      <c r="AQ1" s="201"/>
    </row>
    <row r="2" spans="1:43" ht="12.75" customHeight="1" thickBot="1" x14ac:dyDescent="0.3">
      <c r="A2" s="650" t="s">
        <v>13</v>
      </c>
      <c r="B2" s="650"/>
      <c r="C2" s="650"/>
      <c r="D2" s="650"/>
      <c r="E2" s="650"/>
      <c r="F2" s="650"/>
      <c r="G2" s="650"/>
      <c r="H2" s="650"/>
      <c r="J2" s="202"/>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681"/>
      <c r="AJ2" s="681"/>
      <c r="AK2" s="681"/>
      <c r="AP2" s="350" t="s">
        <v>97</v>
      </c>
      <c r="AQ2" s="203"/>
    </row>
    <row r="3" spans="1:43" ht="12.75" customHeight="1" x14ac:dyDescent="0.25">
      <c r="A3" s="651" t="s">
        <v>14</v>
      </c>
      <c r="B3" s="651"/>
      <c r="C3" s="651"/>
      <c r="D3" s="651"/>
      <c r="E3" s="651"/>
      <c r="F3" s="651"/>
      <c r="G3" s="651"/>
      <c r="H3" s="651"/>
      <c r="I3" s="651"/>
      <c r="K3" s="681" t="s">
        <v>94</v>
      </c>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row>
    <row r="4" spans="1:43" ht="12.75" customHeight="1" x14ac:dyDescent="0.45">
      <c r="J4" s="204"/>
      <c r="K4" s="681"/>
      <c r="L4" s="681"/>
      <c r="M4" s="681"/>
      <c r="N4" s="681"/>
      <c r="O4" s="681"/>
      <c r="P4" s="681"/>
      <c r="Q4" s="681"/>
      <c r="R4" s="681"/>
      <c r="S4" s="681"/>
      <c r="T4" s="681"/>
      <c r="U4" s="681"/>
      <c r="V4" s="681"/>
      <c r="W4" s="681"/>
      <c r="X4" s="681"/>
      <c r="Y4" s="681"/>
      <c r="Z4" s="681"/>
      <c r="AA4" s="681"/>
      <c r="AB4" s="681"/>
      <c r="AC4" s="681"/>
      <c r="AD4" s="681"/>
      <c r="AE4" s="681"/>
      <c r="AF4" s="681"/>
      <c r="AG4" s="681"/>
      <c r="AH4" s="681"/>
      <c r="AI4" s="681"/>
      <c r="AJ4" s="681"/>
      <c r="AK4" s="681"/>
      <c r="AO4" s="710"/>
      <c r="AP4" s="710"/>
    </row>
    <row r="6" spans="1:43" ht="12.75" customHeight="1" x14ac:dyDescent="0.25">
      <c r="K6" s="682" t="s">
        <v>2253</v>
      </c>
      <c r="L6" s="682"/>
      <c r="M6" s="682"/>
      <c r="N6" s="682"/>
      <c r="O6" s="682"/>
      <c r="P6" s="682"/>
      <c r="Q6" s="682"/>
      <c r="R6" s="682"/>
      <c r="S6" s="682"/>
      <c r="T6" s="682"/>
      <c r="U6" s="682"/>
      <c r="V6" s="682"/>
      <c r="W6" s="682"/>
      <c r="X6" s="682"/>
      <c r="Y6" s="682"/>
      <c r="Z6" s="682"/>
      <c r="AA6" s="682"/>
      <c r="AB6" s="682"/>
      <c r="AC6" s="682"/>
      <c r="AD6" s="682"/>
      <c r="AE6" s="682"/>
      <c r="AF6" s="682"/>
      <c r="AG6" s="682"/>
      <c r="AH6" s="682"/>
      <c r="AI6" s="682"/>
      <c r="AJ6" s="682"/>
      <c r="AK6" s="682"/>
    </row>
    <row r="7" spans="1:43" ht="12.75" customHeight="1" x14ac:dyDescent="0.4">
      <c r="J7" s="205"/>
      <c r="K7" s="682"/>
      <c r="L7" s="682"/>
      <c r="M7" s="682"/>
      <c r="N7" s="682"/>
      <c r="O7" s="682"/>
      <c r="P7" s="682"/>
      <c r="Q7" s="682"/>
      <c r="R7" s="682"/>
      <c r="S7" s="682"/>
      <c r="T7" s="682"/>
      <c r="U7" s="682"/>
      <c r="V7" s="682"/>
      <c r="W7" s="682"/>
      <c r="X7" s="682"/>
      <c r="Y7" s="682"/>
      <c r="Z7" s="682"/>
      <c r="AA7" s="682"/>
      <c r="AB7" s="682"/>
      <c r="AC7" s="682"/>
      <c r="AD7" s="682"/>
      <c r="AE7" s="682"/>
      <c r="AF7" s="682"/>
      <c r="AG7" s="682"/>
      <c r="AH7" s="682"/>
      <c r="AI7" s="682"/>
      <c r="AJ7" s="682"/>
      <c r="AK7" s="682"/>
      <c r="AN7" s="200" t="s">
        <v>2234</v>
      </c>
    </row>
    <row r="9" spans="1:43" x14ac:dyDescent="0.25">
      <c r="A9" s="689" t="s">
        <v>95</v>
      </c>
      <c r="B9" s="689"/>
      <c r="C9" s="689"/>
      <c r="D9" s="689"/>
      <c r="E9" s="689"/>
      <c r="F9" s="689"/>
      <c r="G9" s="689"/>
      <c r="H9" s="680"/>
      <c r="I9" s="680"/>
      <c r="J9" s="680"/>
      <c r="K9" s="680"/>
      <c r="L9" s="680"/>
      <c r="M9" s="680"/>
      <c r="N9" s="680"/>
      <c r="O9" s="680"/>
      <c r="P9" s="680"/>
      <c r="Q9" s="680"/>
      <c r="R9" s="680"/>
      <c r="S9" s="680"/>
      <c r="T9" s="680"/>
      <c r="U9" s="680"/>
      <c r="V9" s="680"/>
      <c r="W9" s="680"/>
      <c r="X9" s="680"/>
      <c r="Y9" s="680"/>
      <c r="Z9" s="680"/>
      <c r="AA9" s="680"/>
      <c r="AB9" s="680"/>
      <c r="AC9" s="680"/>
      <c r="AD9" s="680"/>
      <c r="AE9" s="680"/>
      <c r="AF9" s="680"/>
      <c r="AG9" s="680"/>
      <c r="AH9" s="680"/>
      <c r="AI9" s="680"/>
      <c r="AJ9" s="680"/>
      <c r="AK9" s="680"/>
      <c r="AL9" s="680"/>
      <c r="AM9" s="680"/>
    </row>
    <row r="11" spans="1:43" x14ac:dyDescent="0.25">
      <c r="A11" s="689" t="s">
        <v>96</v>
      </c>
      <c r="B11" s="689"/>
      <c r="C11" s="689"/>
      <c r="D11" s="689"/>
      <c r="E11" s="689"/>
      <c r="F11" s="689"/>
      <c r="G11" s="689"/>
      <c r="H11" s="689"/>
      <c r="I11" s="689"/>
      <c r="J11" s="689"/>
      <c r="K11" s="689"/>
      <c r="L11" s="689"/>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row>
    <row r="13" spans="1:43" x14ac:dyDescent="0.25">
      <c r="A13" s="689" t="s">
        <v>114</v>
      </c>
      <c r="B13" s="689"/>
      <c r="C13" s="689"/>
      <c r="D13" s="689"/>
      <c r="E13" s="689"/>
      <c r="F13" s="689"/>
      <c r="G13" s="689"/>
      <c r="H13" s="689"/>
      <c r="I13" s="689"/>
      <c r="J13" s="689"/>
      <c r="K13" s="680"/>
      <c r="L13" s="680"/>
      <c r="M13" s="680"/>
      <c r="N13" s="680"/>
      <c r="O13" s="680"/>
      <c r="P13" s="680"/>
      <c r="Q13" s="680"/>
      <c r="R13" s="680"/>
      <c r="S13" s="680"/>
      <c r="T13" s="680"/>
      <c r="U13" s="680"/>
      <c r="V13" s="680"/>
      <c r="W13" s="680"/>
      <c r="X13" s="680"/>
      <c r="Y13" s="680"/>
      <c r="Z13" s="680"/>
      <c r="AA13" s="680"/>
      <c r="AB13" s="680"/>
      <c r="AC13" s="680"/>
      <c r="AD13" s="680"/>
      <c r="AE13" s="680"/>
      <c r="AF13" s="680"/>
      <c r="AG13" s="680"/>
      <c r="AH13" s="680"/>
      <c r="AI13" s="680"/>
      <c r="AJ13" s="680"/>
      <c r="AK13" s="680"/>
      <c r="AL13" s="680"/>
      <c r="AM13" s="680"/>
    </row>
    <row r="14" spans="1:43" x14ac:dyDescent="0.25">
      <c r="A14" s="20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row>
    <row r="15" spans="1:43" ht="13" x14ac:dyDescent="0.3">
      <c r="A15" s="321" t="s">
        <v>2229</v>
      </c>
      <c r="B15" s="320"/>
      <c r="C15" s="320"/>
      <c r="D15" s="320"/>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2"/>
      <c r="AO15" s="322"/>
      <c r="AP15" s="322"/>
      <c r="AQ15" s="323"/>
    </row>
    <row r="17" spans="1:43" x14ac:dyDescent="0.25">
      <c r="A17" s="683"/>
      <c r="B17" s="207"/>
      <c r="C17" s="207"/>
      <c r="D17" s="207"/>
      <c r="E17" s="207"/>
      <c r="F17" s="685" t="s">
        <v>109</v>
      </c>
      <c r="G17" s="686"/>
      <c r="H17" s="686"/>
      <c r="I17" s="686"/>
      <c r="J17" s="686"/>
      <c r="K17" s="686"/>
      <c r="L17" s="686"/>
      <c r="M17" s="686"/>
      <c r="N17" s="686"/>
      <c r="O17" s="686"/>
      <c r="P17" s="686"/>
      <c r="Q17" s="686"/>
      <c r="R17" s="686"/>
      <c r="S17" s="686"/>
      <c r="T17" s="687"/>
      <c r="U17" s="208"/>
      <c r="V17" s="208"/>
      <c r="W17" s="208"/>
      <c r="X17" s="208"/>
      <c r="Y17" s="208"/>
      <c r="Z17" s="208"/>
      <c r="AA17" s="209"/>
      <c r="AB17" s="208"/>
      <c r="AC17" s="210"/>
      <c r="AD17" s="211"/>
      <c r="AE17" s="212"/>
      <c r="AF17" s="210"/>
      <c r="AG17" s="211"/>
      <c r="AH17" s="212"/>
      <c r="AI17" s="685" t="s">
        <v>101</v>
      </c>
      <c r="AJ17" s="686"/>
      <c r="AK17" s="687"/>
      <c r="AL17" s="685" t="s">
        <v>148</v>
      </c>
      <c r="AM17" s="686"/>
      <c r="AN17" s="687"/>
      <c r="AO17" s="685" t="s">
        <v>149</v>
      </c>
      <c r="AP17" s="686"/>
      <c r="AQ17" s="687"/>
    </row>
    <row r="18" spans="1:43" x14ac:dyDescent="0.25">
      <c r="A18" s="684"/>
      <c r="B18" s="677" t="s">
        <v>98</v>
      </c>
      <c r="C18" s="678"/>
      <c r="D18" s="678"/>
      <c r="E18" s="679"/>
      <c r="F18" s="677" t="s">
        <v>110</v>
      </c>
      <c r="G18" s="678"/>
      <c r="H18" s="678"/>
      <c r="I18" s="678"/>
      <c r="J18" s="678"/>
      <c r="K18" s="678"/>
      <c r="L18" s="678"/>
      <c r="M18" s="678"/>
      <c r="N18" s="678"/>
      <c r="O18" s="678"/>
      <c r="P18" s="678"/>
      <c r="Q18" s="678"/>
      <c r="R18" s="678"/>
      <c r="S18" s="678"/>
      <c r="T18" s="679"/>
      <c r="U18" s="677" t="s">
        <v>153</v>
      </c>
      <c r="V18" s="678"/>
      <c r="W18" s="678"/>
      <c r="X18" s="678"/>
      <c r="Y18" s="679"/>
      <c r="Z18" s="182"/>
      <c r="AA18" s="213" t="s">
        <v>154</v>
      </c>
      <c r="AB18" s="182"/>
      <c r="AC18" s="677" t="s">
        <v>105</v>
      </c>
      <c r="AD18" s="678"/>
      <c r="AE18" s="679"/>
      <c r="AF18" s="677" t="s">
        <v>103</v>
      </c>
      <c r="AG18" s="678"/>
      <c r="AH18" s="679"/>
      <c r="AI18" s="677" t="s">
        <v>53</v>
      </c>
      <c r="AJ18" s="678"/>
      <c r="AK18" s="679"/>
      <c r="AL18" s="677" t="s">
        <v>53</v>
      </c>
      <c r="AM18" s="678"/>
      <c r="AN18" s="679"/>
      <c r="AO18" s="677" t="s">
        <v>102</v>
      </c>
      <c r="AP18" s="678"/>
      <c r="AQ18" s="679"/>
    </row>
    <row r="19" spans="1:43" x14ac:dyDescent="0.25">
      <c r="A19" s="684"/>
      <c r="B19" s="678" t="s">
        <v>99</v>
      </c>
      <c r="C19" s="678"/>
      <c r="D19" s="678"/>
      <c r="E19" s="678"/>
      <c r="F19" s="690" t="s">
        <v>111</v>
      </c>
      <c r="G19" s="691"/>
      <c r="H19" s="691"/>
      <c r="I19" s="691"/>
      <c r="J19" s="691"/>
      <c r="K19" s="691"/>
      <c r="L19" s="691"/>
      <c r="M19" s="691"/>
      <c r="N19" s="691"/>
      <c r="O19" s="691"/>
      <c r="P19" s="691"/>
      <c r="Q19" s="691"/>
      <c r="R19" s="691"/>
      <c r="S19" s="691"/>
      <c r="T19" s="692"/>
      <c r="U19" s="677" t="s">
        <v>152</v>
      </c>
      <c r="V19" s="678"/>
      <c r="W19" s="678"/>
      <c r="X19" s="678"/>
      <c r="Y19" s="679"/>
      <c r="Z19" s="182"/>
      <c r="AA19" s="213" t="s">
        <v>151</v>
      </c>
      <c r="AB19" s="182"/>
      <c r="AC19" s="677" t="s">
        <v>146</v>
      </c>
      <c r="AD19" s="678"/>
      <c r="AE19" s="679"/>
      <c r="AF19" s="677" t="s">
        <v>106</v>
      </c>
      <c r="AG19" s="678"/>
      <c r="AH19" s="679"/>
      <c r="AI19" s="678" t="s">
        <v>3</v>
      </c>
      <c r="AJ19" s="678"/>
      <c r="AK19" s="678"/>
      <c r="AL19" s="677" t="s">
        <v>104</v>
      </c>
      <c r="AM19" s="678"/>
      <c r="AN19" s="679"/>
      <c r="AO19" s="678" t="s">
        <v>6</v>
      </c>
      <c r="AP19" s="678"/>
      <c r="AQ19" s="679"/>
    </row>
    <row r="20" spans="1:43" x14ac:dyDescent="0.25">
      <c r="A20" s="214"/>
      <c r="B20" s="688" t="s">
        <v>100</v>
      </c>
      <c r="C20" s="688"/>
      <c r="D20" s="688"/>
      <c r="E20" s="688"/>
      <c r="F20" s="693" t="s">
        <v>112</v>
      </c>
      <c r="G20" s="694"/>
      <c r="H20" s="694"/>
      <c r="I20" s="694"/>
      <c r="J20" s="694"/>
      <c r="K20" s="694"/>
      <c r="L20" s="694"/>
      <c r="M20" s="694"/>
      <c r="N20" s="694"/>
      <c r="O20" s="694"/>
      <c r="P20" s="694"/>
      <c r="Q20" s="694"/>
      <c r="R20" s="694"/>
      <c r="S20" s="694"/>
      <c r="T20" s="695"/>
      <c r="U20" s="677" t="s">
        <v>150</v>
      </c>
      <c r="V20" s="678"/>
      <c r="W20" s="678"/>
      <c r="X20" s="678"/>
      <c r="Y20" s="679"/>
      <c r="Z20" s="182"/>
      <c r="AA20" s="215"/>
      <c r="AB20" s="182"/>
      <c r="AC20" s="696" t="s">
        <v>108</v>
      </c>
      <c r="AD20" s="688"/>
      <c r="AE20" s="697"/>
      <c r="AF20" s="696" t="s">
        <v>107</v>
      </c>
      <c r="AG20" s="688"/>
      <c r="AH20" s="697"/>
      <c r="AI20" s="688" t="s">
        <v>4</v>
      </c>
      <c r="AJ20" s="688"/>
      <c r="AK20" s="688"/>
      <c r="AL20" s="696" t="s">
        <v>7</v>
      </c>
      <c r="AM20" s="688"/>
      <c r="AN20" s="697"/>
      <c r="AO20" s="688" t="s">
        <v>7</v>
      </c>
      <c r="AP20" s="688"/>
      <c r="AQ20" s="697"/>
    </row>
    <row r="21" spans="1:43" ht="13.75" customHeight="1" x14ac:dyDescent="0.25">
      <c r="A21" s="216">
        <v>1</v>
      </c>
      <c r="B21" s="673"/>
      <c r="C21" s="674"/>
      <c r="D21" s="674"/>
      <c r="E21" s="675"/>
      <c r="F21" s="671"/>
      <c r="G21" s="672"/>
      <c r="H21" s="672"/>
      <c r="I21" s="672"/>
      <c r="J21" s="672"/>
      <c r="K21" s="672"/>
      <c r="L21" s="672"/>
      <c r="M21" s="672"/>
      <c r="N21" s="672"/>
      <c r="O21" s="672"/>
      <c r="P21" s="672"/>
      <c r="Q21" s="672"/>
      <c r="R21" s="672"/>
      <c r="S21" s="672"/>
      <c r="T21" s="676"/>
      <c r="U21" s="671"/>
      <c r="V21" s="672"/>
      <c r="W21" s="672"/>
      <c r="X21" s="672"/>
      <c r="Y21" s="672"/>
      <c r="Z21" s="45"/>
      <c r="AA21" s="60"/>
      <c r="AB21" s="45"/>
      <c r="AC21" s="673"/>
      <c r="AD21" s="674"/>
      <c r="AE21" s="675"/>
      <c r="AF21" s="701"/>
      <c r="AG21" s="702"/>
      <c r="AH21" s="703"/>
      <c r="AI21" s="698"/>
      <c r="AJ21" s="699"/>
      <c r="AK21" s="700"/>
      <c r="AL21" s="698"/>
      <c r="AM21" s="699"/>
      <c r="AN21" s="700"/>
      <c r="AO21" s="698"/>
      <c r="AP21" s="699"/>
      <c r="AQ21" s="700"/>
    </row>
    <row r="22" spans="1:43" ht="13.75" customHeight="1" x14ac:dyDescent="0.25">
      <c r="A22" s="217">
        <v>2</v>
      </c>
      <c r="B22" s="673"/>
      <c r="C22" s="674"/>
      <c r="D22" s="674"/>
      <c r="E22" s="675"/>
      <c r="F22" s="671"/>
      <c r="G22" s="672"/>
      <c r="H22" s="672"/>
      <c r="I22" s="672"/>
      <c r="J22" s="672"/>
      <c r="K22" s="672"/>
      <c r="L22" s="672"/>
      <c r="M22" s="672"/>
      <c r="N22" s="672"/>
      <c r="O22" s="672"/>
      <c r="P22" s="672"/>
      <c r="Q22" s="672"/>
      <c r="R22" s="672"/>
      <c r="S22" s="672"/>
      <c r="T22" s="676"/>
      <c r="U22" s="671"/>
      <c r="V22" s="672"/>
      <c r="W22" s="672"/>
      <c r="X22" s="672"/>
      <c r="Y22" s="672"/>
      <c r="Z22" s="45"/>
      <c r="AA22" s="60"/>
      <c r="AB22" s="45"/>
      <c r="AC22" s="673"/>
      <c r="AD22" s="674"/>
      <c r="AE22" s="675"/>
      <c r="AF22" s="701"/>
      <c r="AG22" s="702"/>
      <c r="AH22" s="703"/>
      <c r="AI22" s="698"/>
      <c r="AJ22" s="699"/>
      <c r="AK22" s="700"/>
      <c r="AL22" s="698"/>
      <c r="AM22" s="699"/>
      <c r="AN22" s="700"/>
      <c r="AO22" s="698"/>
      <c r="AP22" s="699"/>
      <c r="AQ22" s="700"/>
    </row>
    <row r="23" spans="1:43" ht="13.75" customHeight="1" x14ac:dyDescent="0.25">
      <c r="A23" s="216">
        <v>3</v>
      </c>
      <c r="B23" s="673"/>
      <c r="C23" s="674"/>
      <c r="D23" s="674"/>
      <c r="E23" s="675"/>
      <c r="F23" s="671"/>
      <c r="G23" s="672"/>
      <c r="H23" s="672"/>
      <c r="I23" s="672"/>
      <c r="J23" s="672"/>
      <c r="K23" s="672"/>
      <c r="L23" s="672"/>
      <c r="M23" s="672"/>
      <c r="N23" s="672"/>
      <c r="O23" s="672"/>
      <c r="P23" s="672"/>
      <c r="Q23" s="672"/>
      <c r="R23" s="672"/>
      <c r="S23" s="672"/>
      <c r="T23" s="676"/>
      <c r="U23" s="671"/>
      <c r="V23" s="672"/>
      <c r="W23" s="672"/>
      <c r="X23" s="672"/>
      <c r="Y23" s="672"/>
      <c r="Z23" s="45"/>
      <c r="AA23" s="60"/>
      <c r="AB23" s="45"/>
      <c r="AC23" s="673"/>
      <c r="AD23" s="674"/>
      <c r="AE23" s="675"/>
      <c r="AF23" s="701"/>
      <c r="AG23" s="702"/>
      <c r="AH23" s="703"/>
      <c r="AI23" s="698"/>
      <c r="AJ23" s="699"/>
      <c r="AK23" s="700"/>
      <c r="AL23" s="698"/>
      <c r="AM23" s="699"/>
      <c r="AN23" s="700"/>
      <c r="AO23" s="698"/>
      <c r="AP23" s="699"/>
      <c r="AQ23" s="700"/>
    </row>
    <row r="24" spans="1:43" ht="13.75" customHeight="1" x14ac:dyDescent="0.25">
      <c r="A24" s="217">
        <v>4</v>
      </c>
      <c r="B24" s="673"/>
      <c r="C24" s="674"/>
      <c r="D24" s="674"/>
      <c r="E24" s="675"/>
      <c r="F24" s="671"/>
      <c r="G24" s="672"/>
      <c r="H24" s="672"/>
      <c r="I24" s="672"/>
      <c r="J24" s="672"/>
      <c r="K24" s="672"/>
      <c r="L24" s="672"/>
      <c r="M24" s="672"/>
      <c r="N24" s="672"/>
      <c r="O24" s="672"/>
      <c r="P24" s="672"/>
      <c r="Q24" s="672"/>
      <c r="R24" s="672"/>
      <c r="S24" s="672"/>
      <c r="T24" s="676"/>
      <c r="U24" s="671"/>
      <c r="V24" s="672"/>
      <c r="W24" s="672"/>
      <c r="X24" s="672"/>
      <c r="Y24" s="672"/>
      <c r="Z24" s="45"/>
      <c r="AA24" s="60"/>
      <c r="AB24" s="45"/>
      <c r="AC24" s="673"/>
      <c r="AD24" s="674"/>
      <c r="AE24" s="675"/>
      <c r="AF24" s="701"/>
      <c r="AG24" s="702"/>
      <c r="AH24" s="703"/>
      <c r="AI24" s="698"/>
      <c r="AJ24" s="699"/>
      <c r="AK24" s="700"/>
      <c r="AL24" s="698"/>
      <c r="AM24" s="699"/>
      <c r="AN24" s="700"/>
      <c r="AO24" s="698"/>
      <c r="AP24" s="699"/>
      <c r="AQ24" s="700"/>
    </row>
    <row r="25" spans="1:43" ht="13.75" customHeight="1" x14ac:dyDescent="0.25">
      <c r="A25" s="216">
        <v>5</v>
      </c>
      <c r="B25" s="673"/>
      <c r="C25" s="674"/>
      <c r="D25" s="674"/>
      <c r="E25" s="675"/>
      <c r="F25" s="671"/>
      <c r="G25" s="672"/>
      <c r="H25" s="672"/>
      <c r="I25" s="672"/>
      <c r="J25" s="672"/>
      <c r="K25" s="672"/>
      <c r="L25" s="672"/>
      <c r="M25" s="672"/>
      <c r="N25" s="672"/>
      <c r="O25" s="672"/>
      <c r="P25" s="672"/>
      <c r="Q25" s="672"/>
      <c r="R25" s="672"/>
      <c r="S25" s="672"/>
      <c r="T25" s="676"/>
      <c r="U25" s="671"/>
      <c r="V25" s="672"/>
      <c r="W25" s="672"/>
      <c r="X25" s="672"/>
      <c r="Y25" s="672"/>
      <c r="Z25" s="45"/>
      <c r="AA25" s="60"/>
      <c r="AB25" s="45"/>
      <c r="AC25" s="673"/>
      <c r="AD25" s="674"/>
      <c r="AE25" s="675"/>
      <c r="AF25" s="701"/>
      <c r="AG25" s="702"/>
      <c r="AH25" s="703"/>
      <c r="AI25" s="698"/>
      <c r="AJ25" s="699"/>
      <c r="AK25" s="700"/>
      <c r="AL25" s="698"/>
      <c r="AM25" s="699"/>
      <c r="AN25" s="700"/>
      <c r="AO25" s="698"/>
      <c r="AP25" s="699"/>
      <c r="AQ25" s="700"/>
    </row>
    <row r="26" spans="1:43" ht="13.75" customHeight="1" x14ac:dyDescent="0.25">
      <c r="A26" s="217">
        <v>6</v>
      </c>
      <c r="B26" s="673"/>
      <c r="C26" s="674"/>
      <c r="D26" s="674"/>
      <c r="E26" s="675"/>
      <c r="F26" s="671"/>
      <c r="G26" s="672"/>
      <c r="H26" s="672"/>
      <c r="I26" s="672"/>
      <c r="J26" s="672"/>
      <c r="K26" s="672"/>
      <c r="L26" s="672"/>
      <c r="M26" s="672"/>
      <c r="N26" s="672"/>
      <c r="O26" s="672"/>
      <c r="P26" s="672"/>
      <c r="Q26" s="672"/>
      <c r="R26" s="672"/>
      <c r="S26" s="672"/>
      <c r="T26" s="676"/>
      <c r="U26" s="671"/>
      <c r="V26" s="672"/>
      <c r="W26" s="672"/>
      <c r="X26" s="672"/>
      <c r="Y26" s="672"/>
      <c r="Z26" s="45"/>
      <c r="AA26" s="60"/>
      <c r="AB26" s="45"/>
      <c r="AC26" s="673"/>
      <c r="AD26" s="674"/>
      <c r="AE26" s="675"/>
      <c r="AF26" s="701"/>
      <c r="AG26" s="702"/>
      <c r="AH26" s="703"/>
      <c r="AI26" s="698"/>
      <c r="AJ26" s="699"/>
      <c r="AK26" s="700"/>
      <c r="AL26" s="698"/>
      <c r="AM26" s="699"/>
      <c r="AN26" s="700"/>
      <c r="AO26" s="698"/>
      <c r="AP26" s="699"/>
      <c r="AQ26" s="700"/>
    </row>
    <row r="27" spans="1:43" ht="13.75" customHeight="1" x14ac:dyDescent="0.25">
      <c r="A27" s="216">
        <v>7</v>
      </c>
      <c r="B27" s="673"/>
      <c r="C27" s="674"/>
      <c r="D27" s="674"/>
      <c r="E27" s="675"/>
      <c r="F27" s="671"/>
      <c r="G27" s="672"/>
      <c r="H27" s="672"/>
      <c r="I27" s="672"/>
      <c r="J27" s="672"/>
      <c r="K27" s="672"/>
      <c r="L27" s="672"/>
      <c r="M27" s="672"/>
      <c r="N27" s="672"/>
      <c r="O27" s="672"/>
      <c r="P27" s="672"/>
      <c r="Q27" s="672"/>
      <c r="R27" s="672"/>
      <c r="S27" s="672"/>
      <c r="T27" s="676"/>
      <c r="U27" s="671"/>
      <c r="V27" s="672"/>
      <c r="W27" s="672"/>
      <c r="X27" s="672"/>
      <c r="Y27" s="672"/>
      <c r="Z27" s="45"/>
      <c r="AA27" s="60"/>
      <c r="AB27" s="45"/>
      <c r="AC27" s="673"/>
      <c r="AD27" s="674"/>
      <c r="AE27" s="675"/>
      <c r="AF27" s="701"/>
      <c r="AG27" s="702"/>
      <c r="AH27" s="703"/>
      <c r="AI27" s="698"/>
      <c r="AJ27" s="699"/>
      <c r="AK27" s="700"/>
      <c r="AL27" s="698"/>
      <c r="AM27" s="699"/>
      <c r="AN27" s="700"/>
      <c r="AO27" s="698"/>
      <c r="AP27" s="699"/>
      <c r="AQ27" s="700"/>
    </row>
    <row r="28" spans="1:43" ht="13.75" customHeight="1" x14ac:dyDescent="0.25">
      <c r="A28" s="217">
        <v>8</v>
      </c>
      <c r="B28" s="673"/>
      <c r="C28" s="674"/>
      <c r="D28" s="674"/>
      <c r="E28" s="675"/>
      <c r="F28" s="671"/>
      <c r="G28" s="672"/>
      <c r="H28" s="672"/>
      <c r="I28" s="672"/>
      <c r="J28" s="672"/>
      <c r="K28" s="672"/>
      <c r="L28" s="672"/>
      <c r="M28" s="672"/>
      <c r="N28" s="672"/>
      <c r="O28" s="672"/>
      <c r="P28" s="672"/>
      <c r="Q28" s="672"/>
      <c r="R28" s="672"/>
      <c r="S28" s="672"/>
      <c r="T28" s="676"/>
      <c r="U28" s="671"/>
      <c r="V28" s="672"/>
      <c r="W28" s="672"/>
      <c r="X28" s="672"/>
      <c r="Y28" s="672"/>
      <c r="Z28" s="45"/>
      <c r="AA28" s="60"/>
      <c r="AB28" s="45"/>
      <c r="AC28" s="673"/>
      <c r="AD28" s="674"/>
      <c r="AE28" s="675"/>
      <c r="AF28" s="701"/>
      <c r="AG28" s="702"/>
      <c r="AH28" s="703"/>
      <c r="AI28" s="698"/>
      <c r="AJ28" s="699"/>
      <c r="AK28" s="700"/>
      <c r="AL28" s="698"/>
      <c r="AM28" s="699"/>
      <c r="AN28" s="700"/>
      <c r="AO28" s="698"/>
      <c r="AP28" s="699"/>
      <c r="AQ28" s="700"/>
    </row>
    <row r="29" spans="1:43" ht="13.75" customHeight="1" x14ac:dyDescent="0.25">
      <c r="A29" s="216">
        <v>9</v>
      </c>
      <c r="B29" s="673"/>
      <c r="C29" s="674"/>
      <c r="D29" s="674"/>
      <c r="E29" s="675"/>
      <c r="F29" s="671"/>
      <c r="G29" s="672"/>
      <c r="H29" s="672"/>
      <c r="I29" s="672"/>
      <c r="J29" s="672"/>
      <c r="K29" s="672"/>
      <c r="L29" s="672"/>
      <c r="M29" s="672"/>
      <c r="N29" s="672"/>
      <c r="O29" s="672"/>
      <c r="P29" s="672"/>
      <c r="Q29" s="672"/>
      <c r="R29" s="672"/>
      <c r="S29" s="672"/>
      <c r="T29" s="676"/>
      <c r="U29" s="671"/>
      <c r="V29" s="672"/>
      <c r="W29" s="672"/>
      <c r="X29" s="672"/>
      <c r="Y29" s="672"/>
      <c r="Z29" s="45"/>
      <c r="AA29" s="60"/>
      <c r="AB29" s="45"/>
      <c r="AC29" s="673"/>
      <c r="AD29" s="674"/>
      <c r="AE29" s="675"/>
      <c r="AF29" s="701"/>
      <c r="AG29" s="702"/>
      <c r="AH29" s="703"/>
      <c r="AI29" s="698"/>
      <c r="AJ29" s="699"/>
      <c r="AK29" s="700"/>
      <c r="AL29" s="698"/>
      <c r="AM29" s="699"/>
      <c r="AN29" s="700"/>
      <c r="AO29" s="698"/>
      <c r="AP29" s="699"/>
      <c r="AQ29" s="700"/>
    </row>
    <row r="30" spans="1:43" ht="13.75" customHeight="1" x14ac:dyDescent="0.25">
      <c r="A30" s="217">
        <v>10</v>
      </c>
      <c r="B30" s="673"/>
      <c r="C30" s="674"/>
      <c r="D30" s="674"/>
      <c r="E30" s="675"/>
      <c r="F30" s="671"/>
      <c r="G30" s="672"/>
      <c r="H30" s="672"/>
      <c r="I30" s="672"/>
      <c r="J30" s="672"/>
      <c r="K30" s="672"/>
      <c r="L30" s="672"/>
      <c r="M30" s="672"/>
      <c r="N30" s="672"/>
      <c r="O30" s="672"/>
      <c r="P30" s="672"/>
      <c r="Q30" s="672"/>
      <c r="R30" s="672"/>
      <c r="S30" s="672"/>
      <c r="T30" s="676"/>
      <c r="U30" s="671"/>
      <c r="V30" s="672"/>
      <c r="W30" s="672"/>
      <c r="X30" s="672"/>
      <c r="Y30" s="672"/>
      <c r="Z30" s="45"/>
      <c r="AA30" s="60"/>
      <c r="AB30" s="45"/>
      <c r="AC30" s="673"/>
      <c r="AD30" s="674"/>
      <c r="AE30" s="675"/>
      <c r="AF30" s="701"/>
      <c r="AG30" s="702"/>
      <c r="AH30" s="703"/>
      <c r="AI30" s="698"/>
      <c r="AJ30" s="699"/>
      <c r="AK30" s="700"/>
      <c r="AL30" s="698"/>
      <c r="AM30" s="699"/>
      <c r="AN30" s="700"/>
      <c r="AO30" s="698"/>
      <c r="AP30" s="699"/>
      <c r="AQ30" s="700"/>
    </row>
    <row r="31" spans="1:43" ht="13.75" customHeight="1" x14ac:dyDescent="0.25">
      <c r="A31" s="216">
        <v>11</v>
      </c>
      <c r="B31" s="673"/>
      <c r="C31" s="674"/>
      <c r="D31" s="674"/>
      <c r="E31" s="675"/>
      <c r="F31" s="671"/>
      <c r="G31" s="672"/>
      <c r="H31" s="672"/>
      <c r="I31" s="672"/>
      <c r="J31" s="672"/>
      <c r="K31" s="672"/>
      <c r="L31" s="672"/>
      <c r="M31" s="672"/>
      <c r="N31" s="672"/>
      <c r="O31" s="672"/>
      <c r="P31" s="672"/>
      <c r="Q31" s="672"/>
      <c r="R31" s="672"/>
      <c r="S31" s="672"/>
      <c r="T31" s="676"/>
      <c r="U31" s="671"/>
      <c r="V31" s="672"/>
      <c r="W31" s="672"/>
      <c r="X31" s="672"/>
      <c r="Y31" s="672"/>
      <c r="Z31" s="45"/>
      <c r="AA31" s="60"/>
      <c r="AB31" s="45"/>
      <c r="AC31" s="673"/>
      <c r="AD31" s="674"/>
      <c r="AE31" s="675"/>
      <c r="AF31" s="701"/>
      <c r="AG31" s="702"/>
      <c r="AH31" s="703"/>
      <c r="AI31" s="698"/>
      <c r="AJ31" s="699"/>
      <c r="AK31" s="700"/>
      <c r="AL31" s="698"/>
      <c r="AM31" s="699"/>
      <c r="AN31" s="700"/>
      <c r="AO31" s="698"/>
      <c r="AP31" s="699"/>
      <c r="AQ31" s="700"/>
    </row>
    <row r="32" spans="1:43" ht="13.75" customHeight="1" x14ac:dyDescent="0.25">
      <c r="A32" s="217">
        <v>12</v>
      </c>
      <c r="B32" s="673"/>
      <c r="C32" s="674"/>
      <c r="D32" s="674"/>
      <c r="E32" s="675"/>
      <c r="F32" s="671"/>
      <c r="G32" s="672"/>
      <c r="H32" s="672"/>
      <c r="I32" s="672"/>
      <c r="J32" s="672"/>
      <c r="K32" s="672"/>
      <c r="L32" s="672"/>
      <c r="M32" s="672"/>
      <c r="N32" s="672"/>
      <c r="O32" s="672"/>
      <c r="P32" s="672"/>
      <c r="Q32" s="672"/>
      <c r="R32" s="672"/>
      <c r="S32" s="672"/>
      <c r="T32" s="676"/>
      <c r="U32" s="671"/>
      <c r="V32" s="672"/>
      <c r="W32" s="672"/>
      <c r="X32" s="672"/>
      <c r="Y32" s="672"/>
      <c r="Z32" s="45"/>
      <c r="AA32" s="60"/>
      <c r="AB32" s="45"/>
      <c r="AC32" s="673"/>
      <c r="AD32" s="674"/>
      <c r="AE32" s="675"/>
      <c r="AF32" s="701"/>
      <c r="AG32" s="702"/>
      <c r="AH32" s="703"/>
      <c r="AI32" s="698"/>
      <c r="AJ32" s="699"/>
      <c r="AK32" s="700"/>
      <c r="AL32" s="698"/>
      <c r="AM32" s="699"/>
      <c r="AN32" s="700"/>
      <c r="AO32" s="698"/>
      <c r="AP32" s="699"/>
      <c r="AQ32" s="700"/>
    </row>
    <row r="33" spans="1:43" ht="13.75" customHeight="1" x14ac:dyDescent="0.25">
      <c r="A33" s="216">
        <v>13</v>
      </c>
      <c r="B33" s="673"/>
      <c r="C33" s="674"/>
      <c r="D33" s="674"/>
      <c r="E33" s="675"/>
      <c r="F33" s="671"/>
      <c r="G33" s="672"/>
      <c r="H33" s="672"/>
      <c r="I33" s="672"/>
      <c r="J33" s="672"/>
      <c r="K33" s="672"/>
      <c r="L33" s="672"/>
      <c r="M33" s="672"/>
      <c r="N33" s="672"/>
      <c r="O33" s="672"/>
      <c r="P33" s="672"/>
      <c r="Q33" s="672"/>
      <c r="R33" s="672"/>
      <c r="S33" s="672"/>
      <c r="T33" s="676"/>
      <c r="U33" s="671"/>
      <c r="V33" s="672"/>
      <c r="W33" s="672"/>
      <c r="X33" s="672"/>
      <c r="Y33" s="672"/>
      <c r="Z33" s="45"/>
      <c r="AA33" s="60"/>
      <c r="AB33" s="45"/>
      <c r="AC33" s="673"/>
      <c r="AD33" s="674"/>
      <c r="AE33" s="675"/>
      <c r="AF33" s="701"/>
      <c r="AG33" s="702"/>
      <c r="AH33" s="703"/>
      <c r="AI33" s="698"/>
      <c r="AJ33" s="699"/>
      <c r="AK33" s="700"/>
      <c r="AL33" s="698"/>
      <c r="AM33" s="699"/>
      <c r="AN33" s="700"/>
      <c r="AO33" s="698"/>
      <c r="AP33" s="699"/>
      <c r="AQ33" s="700"/>
    </row>
    <row r="34" spans="1:43" ht="13.75" customHeight="1" x14ac:dyDescent="0.25">
      <c r="A34" s="217">
        <v>14</v>
      </c>
      <c r="B34" s="673"/>
      <c r="C34" s="674"/>
      <c r="D34" s="674"/>
      <c r="E34" s="675"/>
      <c r="F34" s="671"/>
      <c r="G34" s="672"/>
      <c r="H34" s="672"/>
      <c r="I34" s="672"/>
      <c r="J34" s="672"/>
      <c r="K34" s="672"/>
      <c r="L34" s="672"/>
      <c r="M34" s="672"/>
      <c r="N34" s="672"/>
      <c r="O34" s="672"/>
      <c r="P34" s="672"/>
      <c r="Q34" s="672"/>
      <c r="R34" s="672"/>
      <c r="S34" s="672"/>
      <c r="T34" s="676"/>
      <c r="U34" s="671"/>
      <c r="V34" s="672"/>
      <c r="W34" s="672"/>
      <c r="X34" s="672"/>
      <c r="Y34" s="672"/>
      <c r="Z34" s="45"/>
      <c r="AA34" s="60"/>
      <c r="AB34" s="45"/>
      <c r="AC34" s="673"/>
      <c r="AD34" s="674"/>
      <c r="AE34" s="675"/>
      <c r="AF34" s="701"/>
      <c r="AG34" s="702"/>
      <c r="AH34" s="703"/>
      <c r="AI34" s="698"/>
      <c r="AJ34" s="699"/>
      <c r="AK34" s="700"/>
      <c r="AL34" s="698"/>
      <c r="AM34" s="699"/>
      <c r="AN34" s="700"/>
      <c r="AO34" s="698"/>
      <c r="AP34" s="699"/>
      <c r="AQ34" s="700"/>
    </row>
    <row r="35" spans="1:43" ht="13.75" customHeight="1" x14ac:dyDescent="0.25">
      <c r="A35" s="216">
        <v>15</v>
      </c>
      <c r="B35" s="673"/>
      <c r="C35" s="674"/>
      <c r="D35" s="674"/>
      <c r="E35" s="675"/>
      <c r="F35" s="671"/>
      <c r="G35" s="672"/>
      <c r="H35" s="672"/>
      <c r="I35" s="672"/>
      <c r="J35" s="672"/>
      <c r="K35" s="672"/>
      <c r="L35" s="672"/>
      <c r="M35" s="672"/>
      <c r="N35" s="672"/>
      <c r="O35" s="672"/>
      <c r="P35" s="672"/>
      <c r="Q35" s="672"/>
      <c r="R35" s="672"/>
      <c r="S35" s="672"/>
      <c r="T35" s="676"/>
      <c r="U35" s="671"/>
      <c r="V35" s="672"/>
      <c r="W35" s="672"/>
      <c r="X35" s="672"/>
      <c r="Y35" s="672"/>
      <c r="Z35" s="45"/>
      <c r="AA35" s="60"/>
      <c r="AB35" s="45"/>
      <c r="AC35" s="673"/>
      <c r="AD35" s="674"/>
      <c r="AE35" s="675"/>
      <c r="AF35" s="701"/>
      <c r="AG35" s="702"/>
      <c r="AH35" s="703"/>
      <c r="AI35" s="698"/>
      <c r="AJ35" s="699"/>
      <c r="AK35" s="700"/>
      <c r="AL35" s="698"/>
      <c r="AM35" s="699"/>
      <c r="AN35" s="700"/>
      <c r="AO35" s="698"/>
      <c r="AP35" s="699"/>
      <c r="AQ35" s="700"/>
    </row>
    <row r="36" spans="1:43" ht="13.75" customHeight="1" x14ac:dyDescent="0.25">
      <c r="A36" s="217">
        <v>16</v>
      </c>
      <c r="B36" s="673"/>
      <c r="C36" s="674"/>
      <c r="D36" s="674"/>
      <c r="E36" s="675"/>
      <c r="F36" s="671"/>
      <c r="G36" s="672"/>
      <c r="H36" s="672"/>
      <c r="I36" s="672"/>
      <c r="J36" s="672"/>
      <c r="K36" s="672"/>
      <c r="L36" s="672"/>
      <c r="M36" s="672"/>
      <c r="N36" s="672"/>
      <c r="O36" s="672"/>
      <c r="P36" s="672"/>
      <c r="Q36" s="672"/>
      <c r="R36" s="672"/>
      <c r="S36" s="672"/>
      <c r="T36" s="676"/>
      <c r="U36" s="671"/>
      <c r="V36" s="672"/>
      <c r="W36" s="672"/>
      <c r="X36" s="672"/>
      <c r="Y36" s="672"/>
      <c r="Z36" s="45"/>
      <c r="AA36" s="60"/>
      <c r="AB36" s="45"/>
      <c r="AC36" s="673"/>
      <c r="AD36" s="674"/>
      <c r="AE36" s="675"/>
      <c r="AF36" s="701"/>
      <c r="AG36" s="702"/>
      <c r="AH36" s="703"/>
      <c r="AI36" s="698"/>
      <c r="AJ36" s="699"/>
      <c r="AK36" s="700"/>
      <c r="AL36" s="698"/>
      <c r="AM36" s="699"/>
      <c r="AN36" s="700"/>
      <c r="AO36" s="698"/>
      <c r="AP36" s="699"/>
      <c r="AQ36" s="700"/>
    </row>
    <row r="37" spans="1:43" ht="13.75" customHeight="1" x14ac:dyDescent="0.25">
      <c r="A37" s="216">
        <v>17</v>
      </c>
      <c r="B37" s="673"/>
      <c r="C37" s="674"/>
      <c r="D37" s="674"/>
      <c r="E37" s="675"/>
      <c r="F37" s="671"/>
      <c r="G37" s="672"/>
      <c r="H37" s="672"/>
      <c r="I37" s="672"/>
      <c r="J37" s="672"/>
      <c r="K37" s="672"/>
      <c r="L37" s="672"/>
      <c r="M37" s="672"/>
      <c r="N37" s="672"/>
      <c r="O37" s="672"/>
      <c r="P37" s="672"/>
      <c r="Q37" s="672"/>
      <c r="R37" s="672"/>
      <c r="S37" s="672"/>
      <c r="T37" s="676"/>
      <c r="U37" s="671"/>
      <c r="V37" s="672"/>
      <c r="W37" s="672"/>
      <c r="X37" s="672"/>
      <c r="Y37" s="672"/>
      <c r="Z37" s="45"/>
      <c r="AA37" s="60"/>
      <c r="AB37" s="45"/>
      <c r="AC37" s="673"/>
      <c r="AD37" s="674"/>
      <c r="AE37" s="675"/>
      <c r="AF37" s="701"/>
      <c r="AG37" s="702"/>
      <c r="AH37" s="703"/>
      <c r="AI37" s="698"/>
      <c r="AJ37" s="699"/>
      <c r="AK37" s="700"/>
      <c r="AL37" s="698"/>
      <c r="AM37" s="699"/>
      <c r="AN37" s="700"/>
      <c r="AO37" s="698"/>
      <c r="AP37" s="699"/>
      <c r="AQ37" s="700"/>
    </row>
    <row r="38" spans="1:43" ht="13.75" customHeight="1" x14ac:dyDescent="0.25">
      <c r="A38" s="217">
        <v>18</v>
      </c>
      <c r="B38" s="673"/>
      <c r="C38" s="674"/>
      <c r="D38" s="674"/>
      <c r="E38" s="675"/>
      <c r="F38" s="671"/>
      <c r="G38" s="672"/>
      <c r="H38" s="672"/>
      <c r="I38" s="672"/>
      <c r="J38" s="672"/>
      <c r="K38" s="672"/>
      <c r="L38" s="672"/>
      <c r="M38" s="672"/>
      <c r="N38" s="672"/>
      <c r="O38" s="672"/>
      <c r="P38" s="672"/>
      <c r="Q38" s="672"/>
      <c r="R38" s="672"/>
      <c r="S38" s="672"/>
      <c r="T38" s="676"/>
      <c r="U38" s="671"/>
      <c r="V38" s="672"/>
      <c r="W38" s="672"/>
      <c r="X38" s="672"/>
      <c r="Y38" s="672"/>
      <c r="Z38" s="45"/>
      <c r="AA38" s="60"/>
      <c r="AB38" s="45"/>
      <c r="AC38" s="673"/>
      <c r="AD38" s="674"/>
      <c r="AE38" s="675"/>
      <c r="AF38" s="701"/>
      <c r="AG38" s="702"/>
      <c r="AH38" s="703"/>
      <c r="AI38" s="698"/>
      <c r="AJ38" s="699"/>
      <c r="AK38" s="700"/>
      <c r="AL38" s="698"/>
      <c r="AM38" s="699"/>
      <c r="AN38" s="700"/>
      <c r="AO38" s="698"/>
      <c r="AP38" s="699"/>
      <c r="AQ38" s="700"/>
    </row>
    <row r="39" spans="1:43" ht="13.75" customHeight="1" x14ac:dyDescent="0.25">
      <c r="A39" s="216">
        <v>19</v>
      </c>
      <c r="B39" s="673"/>
      <c r="C39" s="674"/>
      <c r="D39" s="674"/>
      <c r="E39" s="675"/>
      <c r="F39" s="671"/>
      <c r="G39" s="672"/>
      <c r="H39" s="672"/>
      <c r="I39" s="672"/>
      <c r="J39" s="672"/>
      <c r="K39" s="672"/>
      <c r="L39" s="672"/>
      <c r="M39" s="672"/>
      <c r="N39" s="672"/>
      <c r="O39" s="672"/>
      <c r="P39" s="672"/>
      <c r="Q39" s="672"/>
      <c r="R39" s="672"/>
      <c r="S39" s="672"/>
      <c r="T39" s="676"/>
      <c r="U39" s="671"/>
      <c r="V39" s="672"/>
      <c r="W39" s="672"/>
      <c r="X39" s="672"/>
      <c r="Y39" s="672"/>
      <c r="Z39" s="45"/>
      <c r="AA39" s="60"/>
      <c r="AB39" s="45"/>
      <c r="AC39" s="673"/>
      <c r="AD39" s="674"/>
      <c r="AE39" s="675"/>
      <c r="AF39" s="701"/>
      <c r="AG39" s="702"/>
      <c r="AH39" s="703"/>
      <c r="AI39" s="698"/>
      <c r="AJ39" s="699"/>
      <c r="AK39" s="700"/>
      <c r="AL39" s="698"/>
      <c r="AM39" s="699"/>
      <c r="AN39" s="700"/>
      <c r="AO39" s="698"/>
      <c r="AP39" s="699"/>
      <c r="AQ39" s="700"/>
    </row>
    <row r="40" spans="1:43" ht="13.75" customHeight="1" x14ac:dyDescent="0.25">
      <c r="A40" s="217">
        <v>20</v>
      </c>
      <c r="B40" s="673"/>
      <c r="C40" s="674"/>
      <c r="D40" s="674"/>
      <c r="E40" s="675"/>
      <c r="F40" s="671"/>
      <c r="G40" s="672"/>
      <c r="H40" s="672"/>
      <c r="I40" s="672"/>
      <c r="J40" s="672"/>
      <c r="K40" s="672"/>
      <c r="L40" s="672"/>
      <c r="M40" s="672"/>
      <c r="N40" s="672"/>
      <c r="O40" s="672"/>
      <c r="P40" s="672"/>
      <c r="Q40" s="672"/>
      <c r="R40" s="672"/>
      <c r="S40" s="672"/>
      <c r="T40" s="676"/>
      <c r="U40" s="671"/>
      <c r="V40" s="672"/>
      <c r="W40" s="672"/>
      <c r="X40" s="672"/>
      <c r="Y40" s="672"/>
      <c r="Z40" s="45"/>
      <c r="AA40" s="60"/>
      <c r="AB40" s="45"/>
      <c r="AC40" s="673"/>
      <c r="AD40" s="674"/>
      <c r="AE40" s="675"/>
      <c r="AF40" s="701"/>
      <c r="AG40" s="702"/>
      <c r="AH40" s="703"/>
      <c r="AI40" s="698"/>
      <c r="AJ40" s="699"/>
      <c r="AK40" s="700"/>
      <c r="AL40" s="698"/>
      <c r="AM40" s="699"/>
      <c r="AN40" s="700"/>
      <c r="AO40" s="698"/>
      <c r="AP40" s="699"/>
      <c r="AQ40" s="700"/>
    </row>
    <row r="41" spans="1:43" ht="13.75" customHeight="1" x14ac:dyDescent="0.25">
      <c r="A41" s="216">
        <v>21</v>
      </c>
      <c r="B41" s="673"/>
      <c r="C41" s="674"/>
      <c r="D41" s="674"/>
      <c r="E41" s="675"/>
      <c r="F41" s="671"/>
      <c r="G41" s="672"/>
      <c r="H41" s="672"/>
      <c r="I41" s="672"/>
      <c r="J41" s="672"/>
      <c r="K41" s="672"/>
      <c r="L41" s="672"/>
      <c r="M41" s="672"/>
      <c r="N41" s="672"/>
      <c r="O41" s="672"/>
      <c r="P41" s="672"/>
      <c r="Q41" s="672"/>
      <c r="R41" s="672"/>
      <c r="S41" s="672"/>
      <c r="T41" s="676"/>
      <c r="U41" s="671"/>
      <c r="V41" s="672"/>
      <c r="W41" s="672"/>
      <c r="X41" s="672"/>
      <c r="Y41" s="672"/>
      <c r="Z41" s="45"/>
      <c r="AA41" s="60"/>
      <c r="AB41" s="45"/>
      <c r="AC41" s="673"/>
      <c r="AD41" s="674"/>
      <c r="AE41" s="675"/>
      <c r="AF41" s="701"/>
      <c r="AG41" s="702"/>
      <c r="AH41" s="703"/>
      <c r="AI41" s="698"/>
      <c r="AJ41" s="699"/>
      <c r="AK41" s="700"/>
      <c r="AL41" s="698"/>
      <c r="AM41" s="699"/>
      <c r="AN41" s="700"/>
      <c r="AO41" s="698"/>
      <c r="AP41" s="699"/>
      <c r="AQ41" s="700"/>
    </row>
    <row r="42" spans="1:43" ht="13.75" customHeight="1" x14ac:dyDescent="0.25">
      <c r="A42" s="217">
        <v>22</v>
      </c>
      <c r="B42" s="673"/>
      <c r="C42" s="674"/>
      <c r="D42" s="674"/>
      <c r="E42" s="675"/>
      <c r="F42" s="671"/>
      <c r="G42" s="672"/>
      <c r="H42" s="672"/>
      <c r="I42" s="672"/>
      <c r="J42" s="672"/>
      <c r="K42" s="672"/>
      <c r="L42" s="672"/>
      <c r="M42" s="672"/>
      <c r="N42" s="672"/>
      <c r="O42" s="672"/>
      <c r="P42" s="672"/>
      <c r="Q42" s="672"/>
      <c r="R42" s="672"/>
      <c r="S42" s="672"/>
      <c r="T42" s="676"/>
      <c r="U42" s="671"/>
      <c r="V42" s="672"/>
      <c r="W42" s="672"/>
      <c r="X42" s="672"/>
      <c r="Y42" s="672"/>
      <c r="Z42" s="45"/>
      <c r="AA42" s="60"/>
      <c r="AB42" s="45"/>
      <c r="AC42" s="673"/>
      <c r="AD42" s="674"/>
      <c r="AE42" s="675"/>
      <c r="AF42" s="701"/>
      <c r="AG42" s="702"/>
      <c r="AH42" s="703"/>
      <c r="AI42" s="698"/>
      <c r="AJ42" s="699"/>
      <c r="AK42" s="700"/>
      <c r="AL42" s="698"/>
      <c r="AM42" s="699"/>
      <c r="AN42" s="700"/>
      <c r="AO42" s="698"/>
      <c r="AP42" s="699"/>
      <c r="AQ42" s="700"/>
    </row>
    <row r="43" spans="1:43" ht="13.75" customHeight="1" x14ac:dyDescent="0.25">
      <c r="A43" s="216">
        <v>23</v>
      </c>
      <c r="B43" s="673"/>
      <c r="C43" s="674"/>
      <c r="D43" s="674"/>
      <c r="E43" s="675"/>
      <c r="F43" s="671"/>
      <c r="G43" s="672"/>
      <c r="H43" s="672"/>
      <c r="I43" s="672"/>
      <c r="J43" s="672"/>
      <c r="K43" s="672"/>
      <c r="L43" s="672"/>
      <c r="M43" s="672"/>
      <c r="N43" s="672"/>
      <c r="O43" s="672"/>
      <c r="P43" s="672"/>
      <c r="Q43" s="672"/>
      <c r="R43" s="672"/>
      <c r="S43" s="672"/>
      <c r="T43" s="676"/>
      <c r="U43" s="671"/>
      <c r="V43" s="672"/>
      <c r="W43" s="672"/>
      <c r="X43" s="672"/>
      <c r="Y43" s="672"/>
      <c r="Z43" s="45"/>
      <c r="AA43" s="60"/>
      <c r="AB43" s="45"/>
      <c r="AC43" s="673"/>
      <c r="AD43" s="674"/>
      <c r="AE43" s="675"/>
      <c r="AF43" s="701"/>
      <c r="AG43" s="702"/>
      <c r="AH43" s="703"/>
      <c r="AI43" s="698"/>
      <c r="AJ43" s="699"/>
      <c r="AK43" s="700"/>
      <c r="AL43" s="698"/>
      <c r="AM43" s="699"/>
      <c r="AN43" s="700"/>
      <c r="AO43" s="698"/>
      <c r="AP43" s="699"/>
      <c r="AQ43" s="700"/>
    </row>
    <row r="44" spans="1:43" ht="13.75" customHeight="1" x14ac:dyDescent="0.25">
      <c r="A44" s="217">
        <v>24</v>
      </c>
      <c r="B44" s="673"/>
      <c r="C44" s="674"/>
      <c r="D44" s="674"/>
      <c r="E44" s="675"/>
      <c r="F44" s="671"/>
      <c r="G44" s="672"/>
      <c r="H44" s="672"/>
      <c r="I44" s="672"/>
      <c r="J44" s="672"/>
      <c r="K44" s="672"/>
      <c r="L44" s="672"/>
      <c r="M44" s="672"/>
      <c r="N44" s="672"/>
      <c r="O44" s="672"/>
      <c r="P44" s="672"/>
      <c r="Q44" s="672"/>
      <c r="R44" s="672"/>
      <c r="S44" s="672"/>
      <c r="T44" s="676"/>
      <c r="U44" s="671"/>
      <c r="V44" s="672"/>
      <c r="W44" s="672"/>
      <c r="X44" s="672"/>
      <c r="Y44" s="672"/>
      <c r="Z44" s="45"/>
      <c r="AA44" s="60"/>
      <c r="AB44" s="45"/>
      <c r="AC44" s="673"/>
      <c r="AD44" s="674"/>
      <c r="AE44" s="675"/>
      <c r="AF44" s="701"/>
      <c r="AG44" s="702"/>
      <c r="AH44" s="703"/>
      <c r="AI44" s="698"/>
      <c r="AJ44" s="699"/>
      <c r="AK44" s="700"/>
      <c r="AL44" s="698"/>
      <c r="AM44" s="699"/>
      <c r="AN44" s="700"/>
      <c r="AO44" s="698"/>
      <c r="AP44" s="699"/>
      <c r="AQ44" s="700"/>
    </row>
    <row r="45" spans="1:43" ht="13.75" customHeight="1" x14ac:dyDescent="0.25">
      <c r="A45" s="216">
        <v>25</v>
      </c>
      <c r="B45" s="673"/>
      <c r="C45" s="674"/>
      <c r="D45" s="674"/>
      <c r="E45" s="675"/>
      <c r="F45" s="671"/>
      <c r="G45" s="672"/>
      <c r="H45" s="672"/>
      <c r="I45" s="672"/>
      <c r="J45" s="672"/>
      <c r="K45" s="672"/>
      <c r="L45" s="672"/>
      <c r="M45" s="672"/>
      <c r="N45" s="672"/>
      <c r="O45" s="672"/>
      <c r="P45" s="672"/>
      <c r="Q45" s="672"/>
      <c r="R45" s="672"/>
      <c r="S45" s="672"/>
      <c r="T45" s="676"/>
      <c r="U45" s="671"/>
      <c r="V45" s="672"/>
      <c r="W45" s="672"/>
      <c r="X45" s="672"/>
      <c r="Y45" s="672"/>
      <c r="Z45" s="45"/>
      <c r="AA45" s="60"/>
      <c r="AB45" s="45"/>
      <c r="AC45" s="673"/>
      <c r="AD45" s="674"/>
      <c r="AE45" s="675"/>
      <c r="AF45" s="701"/>
      <c r="AG45" s="702"/>
      <c r="AH45" s="703"/>
      <c r="AI45" s="698"/>
      <c r="AJ45" s="699"/>
      <c r="AK45" s="700"/>
      <c r="AL45" s="698"/>
      <c r="AM45" s="699"/>
      <c r="AN45" s="700"/>
      <c r="AO45" s="698"/>
      <c r="AP45" s="699"/>
      <c r="AQ45" s="700"/>
    </row>
    <row r="46" spans="1:43" ht="13.75" customHeight="1" x14ac:dyDescent="0.25">
      <c r="A46" s="217">
        <v>26</v>
      </c>
      <c r="B46" s="673"/>
      <c r="C46" s="674"/>
      <c r="D46" s="674"/>
      <c r="E46" s="675"/>
      <c r="F46" s="671"/>
      <c r="G46" s="672"/>
      <c r="H46" s="672"/>
      <c r="I46" s="672"/>
      <c r="J46" s="672"/>
      <c r="K46" s="672"/>
      <c r="L46" s="672"/>
      <c r="M46" s="672"/>
      <c r="N46" s="672"/>
      <c r="O46" s="672"/>
      <c r="P46" s="672"/>
      <c r="Q46" s="672"/>
      <c r="R46" s="672"/>
      <c r="S46" s="672"/>
      <c r="T46" s="676"/>
      <c r="U46" s="671"/>
      <c r="V46" s="672"/>
      <c r="W46" s="672"/>
      <c r="X46" s="672"/>
      <c r="Y46" s="672"/>
      <c r="Z46" s="45"/>
      <c r="AA46" s="60"/>
      <c r="AB46" s="45"/>
      <c r="AC46" s="673"/>
      <c r="AD46" s="674"/>
      <c r="AE46" s="675"/>
      <c r="AF46" s="701"/>
      <c r="AG46" s="702"/>
      <c r="AH46" s="703"/>
      <c r="AI46" s="698"/>
      <c r="AJ46" s="699"/>
      <c r="AK46" s="700"/>
      <c r="AL46" s="698"/>
      <c r="AM46" s="699"/>
      <c r="AN46" s="700"/>
      <c r="AO46" s="698"/>
      <c r="AP46" s="699"/>
      <c r="AQ46" s="700"/>
    </row>
    <row r="47" spans="1:43" ht="13.75" customHeight="1" x14ac:dyDescent="0.25">
      <c r="A47" s="216">
        <v>27</v>
      </c>
      <c r="B47" s="673"/>
      <c r="C47" s="674"/>
      <c r="D47" s="674"/>
      <c r="E47" s="675"/>
      <c r="F47" s="671"/>
      <c r="G47" s="672"/>
      <c r="H47" s="672"/>
      <c r="I47" s="672"/>
      <c r="J47" s="672"/>
      <c r="K47" s="672"/>
      <c r="L47" s="672"/>
      <c r="M47" s="672"/>
      <c r="N47" s="672"/>
      <c r="O47" s="672"/>
      <c r="P47" s="672"/>
      <c r="Q47" s="672"/>
      <c r="R47" s="672"/>
      <c r="S47" s="672"/>
      <c r="T47" s="676"/>
      <c r="U47" s="671"/>
      <c r="V47" s="672"/>
      <c r="W47" s="672"/>
      <c r="X47" s="672"/>
      <c r="Y47" s="672"/>
      <c r="Z47" s="45"/>
      <c r="AA47" s="60"/>
      <c r="AB47" s="45"/>
      <c r="AC47" s="673"/>
      <c r="AD47" s="674"/>
      <c r="AE47" s="675"/>
      <c r="AF47" s="701"/>
      <c r="AG47" s="702"/>
      <c r="AH47" s="703"/>
      <c r="AI47" s="698"/>
      <c r="AJ47" s="699"/>
      <c r="AK47" s="700"/>
      <c r="AL47" s="698"/>
      <c r="AM47" s="699"/>
      <c r="AN47" s="700"/>
      <c r="AO47" s="698"/>
      <c r="AP47" s="699"/>
      <c r="AQ47" s="700"/>
    </row>
    <row r="48" spans="1:43" ht="13.75" customHeight="1" x14ac:dyDescent="0.25">
      <c r="A48" s="217">
        <v>28</v>
      </c>
      <c r="B48" s="673"/>
      <c r="C48" s="674"/>
      <c r="D48" s="674"/>
      <c r="E48" s="675"/>
      <c r="F48" s="671"/>
      <c r="G48" s="672"/>
      <c r="H48" s="672"/>
      <c r="I48" s="672"/>
      <c r="J48" s="672"/>
      <c r="K48" s="672"/>
      <c r="L48" s="672"/>
      <c r="M48" s="672"/>
      <c r="N48" s="672"/>
      <c r="O48" s="672"/>
      <c r="P48" s="672"/>
      <c r="Q48" s="672"/>
      <c r="R48" s="672"/>
      <c r="S48" s="672"/>
      <c r="T48" s="676"/>
      <c r="U48" s="671"/>
      <c r="V48" s="672"/>
      <c r="W48" s="672"/>
      <c r="X48" s="672"/>
      <c r="Y48" s="672"/>
      <c r="Z48" s="45"/>
      <c r="AA48" s="60"/>
      <c r="AB48" s="45"/>
      <c r="AC48" s="673"/>
      <c r="AD48" s="674"/>
      <c r="AE48" s="675"/>
      <c r="AF48" s="701"/>
      <c r="AG48" s="702"/>
      <c r="AH48" s="703"/>
      <c r="AI48" s="698"/>
      <c r="AJ48" s="699"/>
      <c r="AK48" s="700"/>
      <c r="AL48" s="698"/>
      <c r="AM48" s="699"/>
      <c r="AN48" s="700"/>
      <c r="AO48" s="698"/>
      <c r="AP48" s="699"/>
      <c r="AQ48" s="700"/>
    </row>
    <row r="49" spans="1:43" ht="13.75" customHeight="1" x14ac:dyDescent="0.25">
      <c r="A49" s="216">
        <v>29</v>
      </c>
      <c r="B49" s="673"/>
      <c r="C49" s="674"/>
      <c r="D49" s="674"/>
      <c r="E49" s="675"/>
      <c r="F49" s="671"/>
      <c r="G49" s="672"/>
      <c r="H49" s="672"/>
      <c r="I49" s="672"/>
      <c r="J49" s="672"/>
      <c r="K49" s="672"/>
      <c r="L49" s="672"/>
      <c r="M49" s="672"/>
      <c r="N49" s="672"/>
      <c r="O49" s="672"/>
      <c r="P49" s="672"/>
      <c r="Q49" s="672"/>
      <c r="R49" s="672"/>
      <c r="S49" s="672"/>
      <c r="T49" s="676"/>
      <c r="U49" s="671"/>
      <c r="V49" s="672"/>
      <c r="W49" s="672"/>
      <c r="X49" s="672"/>
      <c r="Y49" s="672"/>
      <c r="Z49" s="45"/>
      <c r="AA49" s="60"/>
      <c r="AB49" s="45"/>
      <c r="AC49" s="673"/>
      <c r="AD49" s="674"/>
      <c r="AE49" s="675"/>
      <c r="AF49" s="701"/>
      <c r="AG49" s="702"/>
      <c r="AH49" s="703"/>
      <c r="AI49" s="698"/>
      <c r="AJ49" s="699"/>
      <c r="AK49" s="700"/>
      <c r="AL49" s="698"/>
      <c r="AM49" s="699"/>
      <c r="AN49" s="700"/>
      <c r="AO49" s="698"/>
      <c r="AP49" s="699"/>
      <c r="AQ49" s="700"/>
    </row>
    <row r="50" spans="1:43" ht="13.75" customHeight="1" x14ac:dyDescent="0.25">
      <c r="A50" s="217">
        <v>30</v>
      </c>
      <c r="B50" s="673"/>
      <c r="C50" s="674"/>
      <c r="D50" s="674"/>
      <c r="E50" s="675"/>
      <c r="F50" s="671"/>
      <c r="G50" s="672"/>
      <c r="H50" s="672"/>
      <c r="I50" s="672"/>
      <c r="J50" s="672"/>
      <c r="K50" s="672"/>
      <c r="L50" s="672"/>
      <c r="M50" s="672"/>
      <c r="N50" s="672"/>
      <c r="O50" s="672"/>
      <c r="P50" s="672"/>
      <c r="Q50" s="672"/>
      <c r="R50" s="672"/>
      <c r="S50" s="672"/>
      <c r="T50" s="676"/>
      <c r="U50" s="671"/>
      <c r="V50" s="672"/>
      <c r="W50" s="672"/>
      <c r="X50" s="672"/>
      <c r="Y50" s="672"/>
      <c r="Z50" s="45"/>
      <c r="AA50" s="60"/>
      <c r="AB50" s="45"/>
      <c r="AC50" s="673"/>
      <c r="AD50" s="674"/>
      <c r="AE50" s="675"/>
      <c r="AF50" s="701"/>
      <c r="AG50" s="702"/>
      <c r="AH50" s="703"/>
      <c r="AI50" s="698"/>
      <c r="AJ50" s="699"/>
      <c r="AK50" s="700"/>
      <c r="AL50" s="698"/>
      <c r="AM50" s="699"/>
      <c r="AN50" s="700"/>
      <c r="AO50" s="698"/>
      <c r="AP50" s="699"/>
      <c r="AQ50" s="700"/>
    </row>
    <row r="51" spans="1:43" ht="13.75" customHeight="1" x14ac:dyDescent="0.25">
      <c r="A51" s="216">
        <v>31</v>
      </c>
      <c r="B51" s="673"/>
      <c r="C51" s="674"/>
      <c r="D51" s="674"/>
      <c r="E51" s="675"/>
      <c r="F51" s="671"/>
      <c r="G51" s="672"/>
      <c r="H51" s="672"/>
      <c r="I51" s="672"/>
      <c r="J51" s="672"/>
      <c r="K51" s="672"/>
      <c r="L51" s="672"/>
      <c r="M51" s="672"/>
      <c r="N51" s="672"/>
      <c r="O51" s="672"/>
      <c r="P51" s="672"/>
      <c r="Q51" s="672"/>
      <c r="R51" s="672"/>
      <c r="S51" s="672"/>
      <c r="T51" s="676"/>
      <c r="U51" s="671"/>
      <c r="V51" s="672"/>
      <c r="W51" s="672"/>
      <c r="X51" s="672"/>
      <c r="Y51" s="672"/>
      <c r="Z51" s="45"/>
      <c r="AA51" s="60"/>
      <c r="AB51" s="45"/>
      <c r="AC51" s="673"/>
      <c r="AD51" s="674"/>
      <c r="AE51" s="675"/>
      <c r="AF51" s="701"/>
      <c r="AG51" s="702"/>
      <c r="AH51" s="703"/>
      <c r="AI51" s="698"/>
      <c r="AJ51" s="699"/>
      <c r="AK51" s="700"/>
      <c r="AL51" s="698"/>
      <c r="AM51" s="699"/>
      <c r="AN51" s="700"/>
      <c r="AO51" s="698"/>
      <c r="AP51" s="699"/>
      <c r="AQ51" s="700"/>
    </row>
    <row r="52" spans="1:43" ht="13.75" customHeight="1" x14ac:dyDescent="0.25">
      <c r="A52" s="217">
        <v>32</v>
      </c>
      <c r="B52" s="673"/>
      <c r="C52" s="674"/>
      <c r="D52" s="674"/>
      <c r="E52" s="675"/>
      <c r="F52" s="671"/>
      <c r="G52" s="672"/>
      <c r="H52" s="672"/>
      <c r="I52" s="672"/>
      <c r="J52" s="672"/>
      <c r="K52" s="672"/>
      <c r="L52" s="672"/>
      <c r="M52" s="672"/>
      <c r="N52" s="672"/>
      <c r="O52" s="672"/>
      <c r="P52" s="672"/>
      <c r="Q52" s="672"/>
      <c r="R52" s="672"/>
      <c r="S52" s="672"/>
      <c r="T52" s="676"/>
      <c r="U52" s="671"/>
      <c r="V52" s="672"/>
      <c r="W52" s="672"/>
      <c r="X52" s="672"/>
      <c r="Y52" s="672"/>
      <c r="Z52" s="45"/>
      <c r="AA52" s="60"/>
      <c r="AB52" s="45"/>
      <c r="AC52" s="673"/>
      <c r="AD52" s="674"/>
      <c r="AE52" s="675"/>
      <c r="AF52" s="701"/>
      <c r="AG52" s="702"/>
      <c r="AH52" s="703"/>
      <c r="AI52" s="698"/>
      <c r="AJ52" s="699"/>
      <c r="AK52" s="700"/>
      <c r="AL52" s="698"/>
      <c r="AM52" s="699"/>
      <c r="AN52" s="700"/>
      <c r="AO52" s="698"/>
      <c r="AP52" s="699"/>
      <c r="AQ52" s="700"/>
    </row>
    <row r="53" spans="1:43" ht="13.75" customHeight="1" x14ac:dyDescent="0.25">
      <c r="A53" s="216">
        <v>33</v>
      </c>
      <c r="B53" s="673"/>
      <c r="C53" s="674"/>
      <c r="D53" s="674"/>
      <c r="E53" s="675"/>
      <c r="F53" s="671"/>
      <c r="G53" s="672"/>
      <c r="H53" s="672"/>
      <c r="I53" s="672"/>
      <c r="J53" s="672"/>
      <c r="K53" s="672"/>
      <c r="L53" s="672"/>
      <c r="M53" s="672"/>
      <c r="N53" s="672"/>
      <c r="O53" s="672"/>
      <c r="P53" s="672"/>
      <c r="Q53" s="672"/>
      <c r="R53" s="672"/>
      <c r="S53" s="672"/>
      <c r="T53" s="676"/>
      <c r="U53" s="671"/>
      <c r="V53" s="672"/>
      <c r="W53" s="672"/>
      <c r="X53" s="672"/>
      <c r="Y53" s="672"/>
      <c r="Z53" s="45"/>
      <c r="AA53" s="60"/>
      <c r="AB53" s="45"/>
      <c r="AC53" s="673"/>
      <c r="AD53" s="674"/>
      <c r="AE53" s="675"/>
      <c r="AF53" s="701"/>
      <c r="AG53" s="702"/>
      <c r="AH53" s="703"/>
      <c r="AI53" s="698"/>
      <c r="AJ53" s="699"/>
      <c r="AK53" s="700"/>
      <c r="AL53" s="698"/>
      <c r="AM53" s="699"/>
      <c r="AN53" s="700"/>
      <c r="AO53" s="698"/>
      <c r="AP53" s="699"/>
      <c r="AQ53" s="700"/>
    </row>
    <row r="54" spans="1:43" ht="13.75" customHeight="1" x14ac:dyDescent="0.25">
      <c r="A54" s="217">
        <v>34</v>
      </c>
      <c r="B54" s="673"/>
      <c r="C54" s="674"/>
      <c r="D54" s="674"/>
      <c r="E54" s="675"/>
      <c r="F54" s="671"/>
      <c r="G54" s="672"/>
      <c r="H54" s="672"/>
      <c r="I54" s="672"/>
      <c r="J54" s="672"/>
      <c r="K54" s="672"/>
      <c r="L54" s="672"/>
      <c r="M54" s="672"/>
      <c r="N54" s="672"/>
      <c r="O54" s="672"/>
      <c r="P54" s="672"/>
      <c r="Q54" s="672"/>
      <c r="R54" s="672"/>
      <c r="S54" s="672"/>
      <c r="T54" s="676"/>
      <c r="U54" s="671"/>
      <c r="V54" s="672"/>
      <c r="W54" s="672"/>
      <c r="X54" s="672"/>
      <c r="Y54" s="672"/>
      <c r="Z54" s="45"/>
      <c r="AA54" s="60"/>
      <c r="AB54" s="45"/>
      <c r="AC54" s="673"/>
      <c r="AD54" s="674"/>
      <c r="AE54" s="675"/>
      <c r="AF54" s="701"/>
      <c r="AG54" s="702"/>
      <c r="AH54" s="703"/>
      <c r="AI54" s="698"/>
      <c r="AJ54" s="699"/>
      <c r="AK54" s="700"/>
      <c r="AL54" s="698"/>
      <c r="AM54" s="699"/>
      <c r="AN54" s="700"/>
      <c r="AO54" s="698"/>
      <c r="AP54" s="699"/>
      <c r="AQ54" s="700"/>
    </row>
    <row r="55" spans="1:43" ht="13.75" customHeight="1" x14ac:dyDescent="0.25">
      <c r="A55" s="216">
        <v>35</v>
      </c>
      <c r="B55" s="673"/>
      <c r="C55" s="674"/>
      <c r="D55" s="674"/>
      <c r="E55" s="675"/>
      <c r="F55" s="671"/>
      <c r="G55" s="672"/>
      <c r="H55" s="672"/>
      <c r="I55" s="672"/>
      <c r="J55" s="672"/>
      <c r="K55" s="672"/>
      <c r="L55" s="672"/>
      <c r="M55" s="672"/>
      <c r="N55" s="672"/>
      <c r="O55" s="672"/>
      <c r="P55" s="672"/>
      <c r="Q55" s="672"/>
      <c r="R55" s="672"/>
      <c r="S55" s="672"/>
      <c r="T55" s="676"/>
      <c r="U55" s="671"/>
      <c r="V55" s="672"/>
      <c r="W55" s="672"/>
      <c r="X55" s="672"/>
      <c r="Y55" s="672"/>
      <c r="Z55" s="45"/>
      <c r="AA55" s="60"/>
      <c r="AB55" s="45"/>
      <c r="AC55" s="673"/>
      <c r="AD55" s="674"/>
      <c r="AE55" s="675"/>
      <c r="AF55" s="701"/>
      <c r="AG55" s="702"/>
      <c r="AH55" s="703"/>
      <c r="AI55" s="698"/>
      <c r="AJ55" s="699"/>
      <c r="AK55" s="700"/>
      <c r="AL55" s="698"/>
      <c r="AM55" s="699"/>
      <c r="AN55" s="700"/>
      <c r="AO55" s="698"/>
      <c r="AP55" s="699"/>
      <c r="AQ55" s="700"/>
    </row>
    <row r="56" spans="1:43" ht="13.75" customHeight="1" x14ac:dyDescent="0.25">
      <c r="A56" s="217">
        <v>36</v>
      </c>
      <c r="B56" s="673"/>
      <c r="C56" s="674"/>
      <c r="D56" s="674"/>
      <c r="E56" s="675"/>
      <c r="F56" s="671"/>
      <c r="G56" s="672"/>
      <c r="H56" s="672"/>
      <c r="I56" s="672"/>
      <c r="J56" s="672"/>
      <c r="K56" s="672"/>
      <c r="L56" s="672"/>
      <c r="M56" s="672"/>
      <c r="N56" s="672"/>
      <c r="O56" s="672"/>
      <c r="P56" s="672"/>
      <c r="Q56" s="672"/>
      <c r="R56" s="672"/>
      <c r="S56" s="672"/>
      <c r="T56" s="676"/>
      <c r="U56" s="671"/>
      <c r="V56" s="672"/>
      <c r="W56" s="672"/>
      <c r="X56" s="672"/>
      <c r="Y56" s="672"/>
      <c r="Z56" s="45"/>
      <c r="AA56" s="60"/>
      <c r="AB56" s="45"/>
      <c r="AC56" s="673"/>
      <c r="AD56" s="674"/>
      <c r="AE56" s="675"/>
      <c r="AF56" s="701"/>
      <c r="AG56" s="702"/>
      <c r="AH56" s="703"/>
      <c r="AI56" s="698"/>
      <c r="AJ56" s="699"/>
      <c r="AK56" s="700"/>
      <c r="AL56" s="698"/>
      <c r="AM56" s="699"/>
      <c r="AN56" s="700"/>
      <c r="AO56" s="698"/>
      <c r="AP56" s="699"/>
      <c r="AQ56" s="700"/>
    </row>
    <row r="57" spans="1:43" ht="13.75" customHeight="1" x14ac:dyDescent="0.25">
      <c r="A57" s="216">
        <v>37</v>
      </c>
      <c r="B57" s="673"/>
      <c r="C57" s="674"/>
      <c r="D57" s="674"/>
      <c r="E57" s="675"/>
      <c r="F57" s="671"/>
      <c r="G57" s="672"/>
      <c r="H57" s="672"/>
      <c r="I57" s="672"/>
      <c r="J57" s="672"/>
      <c r="K57" s="672"/>
      <c r="L57" s="672"/>
      <c r="M57" s="672"/>
      <c r="N57" s="672"/>
      <c r="O57" s="672"/>
      <c r="P57" s="672"/>
      <c r="Q57" s="672"/>
      <c r="R57" s="672"/>
      <c r="S57" s="672"/>
      <c r="T57" s="676"/>
      <c r="U57" s="671"/>
      <c r="V57" s="672"/>
      <c r="W57" s="672"/>
      <c r="X57" s="672"/>
      <c r="Y57" s="672"/>
      <c r="Z57" s="45"/>
      <c r="AA57" s="60"/>
      <c r="AB57" s="45"/>
      <c r="AC57" s="673"/>
      <c r="AD57" s="674"/>
      <c r="AE57" s="675"/>
      <c r="AF57" s="701"/>
      <c r="AG57" s="702"/>
      <c r="AH57" s="703"/>
      <c r="AI57" s="698"/>
      <c r="AJ57" s="699"/>
      <c r="AK57" s="700"/>
      <c r="AL57" s="698"/>
      <c r="AM57" s="699"/>
      <c r="AN57" s="700"/>
      <c r="AO57" s="698"/>
      <c r="AP57" s="699"/>
      <c r="AQ57" s="700"/>
    </row>
    <row r="58" spans="1:43" ht="13.75" customHeight="1" x14ac:dyDescent="0.25">
      <c r="A58" s="217">
        <v>38</v>
      </c>
      <c r="B58" s="673"/>
      <c r="C58" s="674"/>
      <c r="D58" s="674"/>
      <c r="E58" s="675"/>
      <c r="F58" s="671"/>
      <c r="G58" s="672"/>
      <c r="H58" s="672"/>
      <c r="I58" s="672"/>
      <c r="J58" s="672"/>
      <c r="K58" s="672"/>
      <c r="L58" s="672"/>
      <c r="M58" s="672"/>
      <c r="N58" s="672"/>
      <c r="O58" s="672"/>
      <c r="P58" s="672"/>
      <c r="Q58" s="672"/>
      <c r="R58" s="672"/>
      <c r="S58" s="672"/>
      <c r="T58" s="676"/>
      <c r="U58" s="671"/>
      <c r="V58" s="672"/>
      <c r="W58" s="672"/>
      <c r="X58" s="672"/>
      <c r="Y58" s="672"/>
      <c r="Z58" s="45"/>
      <c r="AA58" s="60"/>
      <c r="AB58" s="45"/>
      <c r="AC58" s="673"/>
      <c r="AD58" s="674"/>
      <c r="AE58" s="675"/>
      <c r="AF58" s="701"/>
      <c r="AG58" s="702"/>
      <c r="AH58" s="703"/>
      <c r="AI58" s="698"/>
      <c r="AJ58" s="699"/>
      <c r="AK58" s="700"/>
      <c r="AL58" s="698"/>
      <c r="AM58" s="699"/>
      <c r="AN58" s="700"/>
      <c r="AO58" s="698"/>
      <c r="AP58" s="699"/>
      <c r="AQ58" s="700"/>
    </row>
    <row r="59" spans="1:43" ht="13.75" customHeight="1" x14ac:dyDescent="0.25">
      <c r="A59" s="217">
        <v>39</v>
      </c>
      <c r="B59" s="673"/>
      <c r="C59" s="674"/>
      <c r="D59" s="674"/>
      <c r="E59" s="675"/>
      <c r="F59" s="671"/>
      <c r="G59" s="672"/>
      <c r="H59" s="672"/>
      <c r="I59" s="672"/>
      <c r="J59" s="672"/>
      <c r="K59" s="672"/>
      <c r="L59" s="672"/>
      <c r="M59" s="672"/>
      <c r="N59" s="672"/>
      <c r="O59" s="672"/>
      <c r="P59" s="672"/>
      <c r="Q59" s="672"/>
      <c r="R59" s="672"/>
      <c r="S59" s="672"/>
      <c r="T59" s="676"/>
      <c r="U59" s="671"/>
      <c r="V59" s="672"/>
      <c r="W59" s="672"/>
      <c r="X59" s="672"/>
      <c r="Y59" s="672"/>
      <c r="Z59" s="45"/>
      <c r="AA59" s="60"/>
      <c r="AB59" s="45"/>
      <c r="AC59" s="673"/>
      <c r="AD59" s="674"/>
      <c r="AE59" s="675"/>
      <c r="AF59" s="701"/>
      <c r="AG59" s="702"/>
      <c r="AH59" s="703"/>
      <c r="AI59" s="698"/>
      <c r="AJ59" s="699"/>
      <c r="AK59" s="700"/>
      <c r="AL59" s="698"/>
      <c r="AM59" s="699"/>
      <c r="AN59" s="700"/>
      <c r="AO59" s="698"/>
      <c r="AP59" s="699"/>
      <c r="AQ59" s="700"/>
    </row>
    <row r="60" spans="1:43" ht="13.75" customHeight="1" x14ac:dyDescent="0.25">
      <c r="A60" s="218">
        <v>40</v>
      </c>
      <c r="B60" s="673"/>
      <c r="C60" s="674"/>
      <c r="D60" s="674"/>
      <c r="E60" s="675"/>
      <c r="F60" s="671"/>
      <c r="G60" s="672"/>
      <c r="H60" s="672"/>
      <c r="I60" s="672"/>
      <c r="J60" s="672"/>
      <c r="K60" s="672"/>
      <c r="L60" s="672"/>
      <c r="M60" s="672"/>
      <c r="N60" s="672"/>
      <c r="O60" s="672"/>
      <c r="P60" s="672"/>
      <c r="Q60" s="672"/>
      <c r="R60" s="672"/>
      <c r="S60" s="672"/>
      <c r="T60" s="676"/>
      <c r="U60" s="671"/>
      <c r="V60" s="672"/>
      <c r="W60" s="672"/>
      <c r="X60" s="672"/>
      <c r="Y60" s="672"/>
      <c r="Z60" s="45"/>
      <c r="AA60" s="60"/>
      <c r="AB60" s="45"/>
      <c r="AC60" s="673"/>
      <c r="AD60" s="674"/>
      <c r="AE60" s="675"/>
      <c r="AF60" s="701"/>
      <c r="AG60" s="702"/>
      <c r="AH60" s="703"/>
      <c r="AI60" s="698"/>
      <c r="AJ60" s="699"/>
      <c r="AK60" s="700"/>
      <c r="AL60" s="698"/>
      <c r="AM60" s="699"/>
      <c r="AN60" s="700"/>
      <c r="AO60" s="698"/>
      <c r="AP60" s="699"/>
      <c r="AQ60" s="700"/>
    </row>
    <row r="61" spans="1:43" ht="13.75" customHeight="1" x14ac:dyDescent="0.3">
      <c r="A61" s="669" t="s">
        <v>113</v>
      </c>
      <c r="B61" s="670"/>
      <c r="C61" s="670"/>
      <c r="D61" s="670"/>
      <c r="E61" s="670"/>
      <c r="F61" s="670"/>
      <c r="G61" s="670"/>
      <c r="H61" s="670"/>
      <c r="I61" s="670"/>
      <c r="J61" s="670"/>
      <c r="K61" s="670"/>
      <c r="L61" s="670"/>
      <c r="M61" s="670"/>
      <c r="N61" s="670"/>
      <c r="O61" s="670"/>
      <c r="P61" s="670"/>
      <c r="Q61" s="670"/>
      <c r="R61" s="670"/>
      <c r="S61" s="670"/>
      <c r="T61" s="670"/>
      <c r="U61" s="670"/>
      <c r="V61" s="670"/>
      <c r="W61" s="670"/>
      <c r="X61" s="670"/>
      <c r="Y61" s="670"/>
      <c r="Z61" s="219"/>
      <c r="AA61" s="220"/>
      <c r="AB61" s="219"/>
      <c r="AC61" s="704"/>
      <c r="AD61" s="705"/>
      <c r="AE61" s="706"/>
      <c r="AF61" s="704"/>
      <c r="AG61" s="705"/>
      <c r="AH61" s="706"/>
      <c r="AI61" s="707">
        <f>SUM(AI21:AI60)</f>
        <v>0</v>
      </c>
      <c r="AJ61" s="708"/>
      <c r="AK61" s="709"/>
      <c r="AL61" s="707">
        <f>SUM(AL21:AL60)</f>
        <v>0</v>
      </c>
      <c r="AM61" s="708"/>
      <c r="AN61" s="709"/>
      <c r="AO61" s="707">
        <f>SUM(AO21:AO60)</f>
        <v>0</v>
      </c>
      <c r="AP61" s="708"/>
      <c r="AQ61" s="709"/>
    </row>
  </sheetData>
  <sheetProtection selectLockedCells="1"/>
  <mergeCells count="368">
    <mergeCell ref="AO18:AQ18"/>
    <mergeCell ref="AL18:AN18"/>
    <mergeCell ref="AC18:AE18"/>
    <mergeCell ref="AO17:AQ17"/>
    <mergeCell ref="AL17:AN17"/>
    <mergeCell ref="AO4:AP4"/>
    <mergeCell ref="H9:AM9"/>
    <mergeCell ref="A11:L11"/>
    <mergeCell ref="A13:J13"/>
    <mergeCell ref="M11:AM11"/>
    <mergeCell ref="AF18:AH18"/>
    <mergeCell ref="U18:Y18"/>
    <mergeCell ref="AO41:AQ41"/>
    <mergeCell ref="AO42:AQ42"/>
    <mergeCell ref="AO43:AQ43"/>
    <mergeCell ref="AO25:AQ25"/>
    <mergeCell ref="AO26:AQ26"/>
    <mergeCell ref="AO27:AQ27"/>
    <mergeCell ref="AO28:AQ28"/>
    <mergeCell ref="AO33:AQ33"/>
    <mergeCell ref="AO34:AQ34"/>
    <mergeCell ref="AO35:AQ35"/>
    <mergeCell ref="AO36:AQ36"/>
    <mergeCell ref="AO29:AQ29"/>
    <mergeCell ref="AO30:AQ30"/>
    <mergeCell ref="AO31:AQ31"/>
    <mergeCell ref="AO32:AQ32"/>
    <mergeCell ref="AC59:AE59"/>
    <mergeCell ref="AC56:AE56"/>
    <mergeCell ref="AC57:AE57"/>
    <mergeCell ref="AO61:AQ61"/>
    <mergeCell ref="AO37:AQ37"/>
    <mergeCell ref="AO38:AQ38"/>
    <mergeCell ref="AO39:AQ39"/>
    <mergeCell ref="AO40:AQ40"/>
    <mergeCell ref="AO49:AQ49"/>
    <mergeCell ref="AO50:AQ50"/>
    <mergeCell ref="AO51:AQ51"/>
    <mergeCell ref="AO52:AQ52"/>
    <mergeCell ref="AO45:AQ45"/>
    <mergeCell ref="AO46:AQ46"/>
    <mergeCell ref="AO47:AQ47"/>
    <mergeCell ref="AO48:AQ48"/>
    <mergeCell ref="AO57:AQ57"/>
    <mergeCell ref="AO58:AQ58"/>
    <mergeCell ref="AO59:AQ59"/>
    <mergeCell ref="AO60:AQ60"/>
    <mergeCell ref="AO53:AQ53"/>
    <mergeCell ref="AO54:AQ54"/>
    <mergeCell ref="AO55:AQ55"/>
    <mergeCell ref="AO56:AQ56"/>
    <mergeCell ref="AL44:AN44"/>
    <mergeCell ref="AL52:AN52"/>
    <mergeCell ref="AL45:AN45"/>
    <mergeCell ref="AL46:AN46"/>
    <mergeCell ref="AL47:AN47"/>
    <mergeCell ref="AC61:AE61"/>
    <mergeCell ref="AF61:AH61"/>
    <mergeCell ref="AI61:AK61"/>
    <mergeCell ref="AL61:AN61"/>
    <mergeCell ref="AL57:AN57"/>
    <mergeCell ref="AL58:AN58"/>
    <mergeCell ref="AL59:AN59"/>
    <mergeCell ref="AL60:AN60"/>
    <mergeCell ref="AL53:AN53"/>
    <mergeCell ref="AL54:AN54"/>
    <mergeCell ref="AL55:AN55"/>
    <mergeCell ref="AL56:AN56"/>
    <mergeCell ref="AF60:AH60"/>
    <mergeCell ref="AF55:AH55"/>
    <mergeCell ref="AF56:AH56"/>
    <mergeCell ref="AF57:AH57"/>
    <mergeCell ref="AF58:AH58"/>
    <mergeCell ref="AC60:AE60"/>
    <mergeCell ref="AC58:AE58"/>
    <mergeCell ref="AL42:AN42"/>
    <mergeCell ref="AL43:AN43"/>
    <mergeCell ref="AL48:AN48"/>
    <mergeCell ref="AI34:AK34"/>
    <mergeCell ref="AI35:AK35"/>
    <mergeCell ref="AO44:AQ44"/>
    <mergeCell ref="AI59:AK59"/>
    <mergeCell ref="AI60:AK60"/>
    <mergeCell ref="AI53:AK53"/>
    <mergeCell ref="AI54:AK54"/>
    <mergeCell ref="AI55:AK55"/>
    <mergeCell ref="AI56:AK56"/>
    <mergeCell ref="AI50:AK50"/>
    <mergeCell ref="AI51:AK51"/>
    <mergeCell ref="AI52:AK52"/>
    <mergeCell ref="AI45:AK45"/>
    <mergeCell ref="AI46:AK46"/>
    <mergeCell ref="AI47:AK47"/>
    <mergeCell ref="AI48:AK48"/>
    <mergeCell ref="AI57:AK57"/>
    <mergeCell ref="AI58:AK58"/>
    <mergeCell ref="AL50:AN50"/>
    <mergeCell ref="AL51:AN51"/>
    <mergeCell ref="AL49:AN49"/>
    <mergeCell ref="AI25:AK25"/>
    <mergeCell ref="AI26:AK26"/>
    <mergeCell ref="AI27:AK27"/>
    <mergeCell ref="AI28:AK28"/>
    <mergeCell ref="AI33:AK33"/>
    <mergeCell ref="AI40:AK40"/>
    <mergeCell ref="AI49:AK49"/>
    <mergeCell ref="AL25:AN25"/>
    <mergeCell ref="AL26:AN26"/>
    <mergeCell ref="AL27:AN27"/>
    <mergeCell ref="AL28:AN28"/>
    <mergeCell ref="AL33:AN33"/>
    <mergeCell ref="AL34:AN34"/>
    <mergeCell ref="AL35:AN35"/>
    <mergeCell ref="AL36:AN36"/>
    <mergeCell ref="AL29:AN29"/>
    <mergeCell ref="AL30:AN30"/>
    <mergeCell ref="AL31:AN31"/>
    <mergeCell ref="AL32:AN32"/>
    <mergeCell ref="AL37:AN37"/>
    <mergeCell ref="AL38:AN38"/>
    <mergeCell ref="AL39:AN39"/>
    <mergeCell ref="AL40:AN40"/>
    <mergeCell ref="AL41:AN41"/>
    <mergeCell ref="AI36:AK36"/>
    <mergeCell ref="AI29:AK29"/>
    <mergeCell ref="AI30:AK30"/>
    <mergeCell ref="AI31:AK31"/>
    <mergeCell ref="AI32:AK32"/>
    <mergeCell ref="AI41:AK41"/>
    <mergeCell ref="AI42:AK42"/>
    <mergeCell ref="AI43:AK43"/>
    <mergeCell ref="AI44:AK44"/>
    <mergeCell ref="AI37:AK37"/>
    <mergeCell ref="AI38:AK38"/>
    <mergeCell ref="AI39:AK39"/>
    <mergeCell ref="AF51:AH51"/>
    <mergeCell ref="AF52:AH52"/>
    <mergeCell ref="AF53:AH53"/>
    <mergeCell ref="AF54:AH54"/>
    <mergeCell ref="AF59:AH59"/>
    <mergeCell ref="AF42:AH42"/>
    <mergeCell ref="AF35:AH35"/>
    <mergeCell ref="AF36:AH36"/>
    <mergeCell ref="AF37:AH37"/>
    <mergeCell ref="AF38:AH38"/>
    <mergeCell ref="AF47:AH47"/>
    <mergeCell ref="AF48:AH48"/>
    <mergeCell ref="AF49:AH49"/>
    <mergeCell ref="AF50:AH50"/>
    <mergeCell ref="AF43:AH43"/>
    <mergeCell ref="AF44:AH44"/>
    <mergeCell ref="AF45:AH45"/>
    <mergeCell ref="AF46:AH46"/>
    <mergeCell ref="AF39:AH39"/>
    <mergeCell ref="AF40:AH40"/>
    <mergeCell ref="AF41:AH41"/>
    <mergeCell ref="AC30:AE30"/>
    <mergeCell ref="AF31:AH31"/>
    <mergeCell ref="AF32:AH32"/>
    <mergeCell ref="AF33:AH33"/>
    <mergeCell ref="AF34:AH34"/>
    <mergeCell ref="AF27:AH27"/>
    <mergeCell ref="AF28:AH28"/>
    <mergeCell ref="AF29:AH29"/>
    <mergeCell ref="AF30:AH30"/>
    <mergeCell ref="AC34:AE34"/>
    <mergeCell ref="B45:E45"/>
    <mergeCell ref="B46:E46"/>
    <mergeCell ref="F31:T31"/>
    <mergeCell ref="F36:T36"/>
    <mergeCell ref="F21:T21"/>
    <mergeCell ref="F22:T22"/>
    <mergeCell ref="F23:T23"/>
    <mergeCell ref="F24:T24"/>
    <mergeCell ref="F25:T25"/>
    <mergeCell ref="F26:T26"/>
    <mergeCell ref="F27:T27"/>
    <mergeCell ref="F28:T28"/>
    <mergeCell ref="F29:T29"/>
    <mergeCell ref="F30:T30"/>
    <mergeCell ref="F33:T33"/>
    <mergeCell ref="F32:T32"/>
    <mergeCell ref="B41:E41"/>
    <mergeCell ref="B42:E42"/>
    <mergeCell ref="F35:T35"/>
    <mergeCell ref="F34:T34"/>
    <mergeCell ref="F41:T41"/>
    <mergeCell ref="F40:T40"/>
    <mergeCell ref="F39:T39"/>
    <mergeCell ref="F38:T38"/>
    <mergeCell ref="U36:Y36"/>
    <mergeCell ref="U35:Y35"/>
    <mergeCell ref="F60:T60"/>
    <mergeCell ref="F59:T59"/>
    <mergeCell ref="F58:T58"/>
    <mergeCell ref="B56:E56"/>
    <mergeCell ref="B57:E57"/>
    <mergeCell ref="B58:E58"/>
    <mergeCell ref="B59:E59"/>
    <mergeCell ref="F53:T53"/>
    <mergeCell ref="F52:T52"/>
    <mergeCell ref="B52:E52"/>
    <mergeCell ref="B53:E53"/>
    <mergeCell ref="B54:E54"/>
    <mergeCell ref="B55:E55"/>
    <mergeCell ref="F57:T57"/>
    <mergeCell ref="F56:T56"/>
    <mergeCell ref="F55:T55"/>
    <mergeCell ref="F54:T54"/>
    <mergeCell ref="B60:E60"/>
    <mergeCell ref="F46:T46"/>
    <mergeCell ref="B44:E44"/>
    <mergeCell ref="B35:E35"/>
    <mergeCell ref="B40:E40"/>
    <mergeCell ref="AC40:AE40"/>
    <mergeCell ref="AC41:AE41"/>
    <mergeCell ref="B37:E37"/>
    <mergeCell ref="B38:E38"/>
    <mergeCell ref="B39:E39"/>
    <mergeCell ref="F42:T42"/>
    <mergeCell ref="F37:T37"/>
    <mergeCell ref="U41:Y41"/>
    <mergeCell ref="U40:Y40"/>
    <mergeCell ref="U39:Y39"/>
    <mergeCell ref="U38:Y38"/>
    <mergeCell ref="U37:Y37"/>
    <mergeCell ref="B21:E21"/>
    <mergeCell ref="B22:E22"/>
    <mergeCell ref="B23:E23"/>
    <mergeCell ref="B24:E24"/>
    <mergeCell ref="B25:E25"/>
    <mergeCell ref="B26:E26"/>
    <mergeCell ref="B27:E27"/>
    <mergeCell ref="AC54:AE54"/>
    <mergeCell ref="AC55:AE55"/>
    <mergeCell ref="B28:E28"/>
    <mergeCell ref="B29:E29"/>
    <mergeCell ref="B30:E30"/>
    <mergeCell ref="B31:E31"/>
    <mergeCell ref="AC50:AE50"/>
    <mergeCell ref="AC51:AE51"/>
    <mergeCell ref="B36:E36"/>
    <mergeCell ref="B48:E48"/>
    <mergeCell ref="B49:E49"/>
    <mergeCell ref="B50:E50"/>
    <mergeCell ref="AC52:AE52"/>
    <mergeCell ref="AC53:AE53"/>
    <mergeCell ref="AC46:AE46"/>
    <mergeCell ref="AC47:AE47"/>
    <mergeCell ref="AC48:AE48"/>
    <mergeCell ref="AC49:AE49"/>
    <mergeCell ref="AF21:AH21"/>
    <mergeCell ref="AF22:AH22"/>
    <mergeCell ref="AF23:AH23"/>
    <mergeCell ref="AF24:AH24"/>
    <mergeCell ref="AC35:AE35"/>
    <mergeCell ref="AC36:AE36"/>
    <mergeCell ref="AC37:AE37"/>
    <mergeCell ref="AC31:AE31"/>
    <mergeCell ref="AC32:AE32"/>
    <mergeCell ref="AC33:AE33"/>
    <mergeCell ref="AF26:AH26"/>
    <mergeCell ref="AC26:AE26"/>
    <mergeCell ref="AC27:AE27"/>
    <mergeCell ref="AC28:AE28"/>
    <mergeCell ref="AC29:AE29"/>
    <mergeCell ref="AF25:AH25"/>
    <mergeCell ref="AC42:AE42"/>
    <mergeCell ref="AC43:AE43"/>
    <mergeCell ref="AC22:AE22"/>
    <mergeCell ref="AC44:AE44"/>
    <mergeCell ref="AC45:AE45"/>
    <mergeCell ref="AC38:AE38"/>
    <mergeCell ref="AC39:AE39"/>
    <mergeCell ref="AO19:AQ19"/>
    <mergeCell ref="AO20:AQ20"/>
    <mergeCell ref="AC23:AE23"/>
    <mergeCell ref="AC24:AE24"/>
    <mergeCell ref="AL19:AN19"/>
    <mergeCell ref="AL20:AN20"/>
    <mergeCell ref="AC19:AE19"/>
    <mergeCell ref="AC20:AE20"/>
    <mergeCell ref="AL21:AN21"/>
    <mergeCell ref="AL22:AN22"/>
    <mergeCell ref="AL23:AN23"/>
    <mergeCell ref="AL24:AN24"/>
    <mergeCell ref="AO21:AQ21"/>
    <mergeCell ref="AO22:AQ22"/>
    <mergeCell ref="AO23:AQ23"/>
    <mergeCell ref="AO24:AQ24"/>
    <mergeCell ref="AF19:AH19"/>
    <mergeCell ref="AC21:AE21"/>
    <mergeCell ref="AI21:AK21"/>
    <mergeCell ref="AI22:AK22"/>
    <mergeCell ref="AI23:AK23"/>
    <mergeCell ref="AI24:AK24"/>
    <mergeCell ref="U19:Y19"/>
    <mergeCell ref="U20:Y20"/>
    <mergeCell ref="A1:F1"/>
    <mergeCell ref="A2:H2"/>
    <mergeCell ref="AC25:AE25"/>
    <mergeCell ref="A3:I3"/>
    <mergeCell ref="K13:AM13"/>
    <mergeCell ref="K1:AK2"/>
    <mergeCell ref="K3:AK4"/>
    <mergeCell ref="K6:AK7"/>
    <mergeCell ref="A17:A19"/>
    <mergeCell ref="B18:E18"/>
    <mergeCell ref="AI17:AK17"/>
    <mergeCell ref="AI18:AK18"/>
    <mergeCell ref="AI19:AK19"/>
    <mergeCell ref="AI20:AK20"/>
    <mergeCell ref="B19:E19"/>
    <mergeCell ref="A9:G9"/>
    <mergeCell ref="B20:E20"/>
    <mergeCell ref="F17:T17"/>
    <mergeCell ref="F18:T18"/>
    <mergeCell ref="F19:T19"/>
    <mergeCell ref="F20:T20"/>
    <mergeCell ref="AF20:AH20"/>
    <mergeCell ref="U22:Y22"/>
    <mergeCell ref="U21:Y21"/>
    <mergeCell ref="U60:Y60"/>
    <mergeCell ref="U59:Y59"/>
    <mergeCell ref="U58:Y58"/>
    <mergeCell ref="U57:Y57"/>
    <mergeCell ref="U56:Y56"/>
    <mergeCell ref="U55:Y55"/>
    <mergeCell ref="U54:Y54"/>
    <mergeCell ref="U53:Y53"/>
    <mergeCell ref="U52:Y52"/>
    <mergeCell ref="U51:Y51"/>
    <mergeCell ref="U50:Y50"/>
    <mergeCell ref="U49:Y49"/>
    <mergeCell ref="U48:Y48"/>
    <mergeCell ref="U47:Y47"/>
    <mergeCell ref="U46:Y46"/>
    <mergeCell ref="U45:Y45"/>
    <mergeCell ref="U44:Y44"/>
    <mergeCell ref="U43:Y43"/>
    <mergeCell ref="U42:Y42"/>
    <mergeCell ref="U34:Y34"/>
    <mergeCell ref="U33:Y33"/>
    <mergeCell ref="U32:Y32"/>
    <mergeCell ref="A61:Y61"/>
    <mergeCell ref="U25:Y25"/>
    <mergeCell ref="U24:Y24"/>
    <mergeCell ref="U23:Y23"/>
    <mergeCell ref="U31:Y31"/>
    <mergeCell ref="U30:Y30"/>
    <mergeCell ref="U29:Y29"/>
    <mergeCell ref="U28:Y28"/>
    <mergeCell ref="U27:Y27"/>
    <mergeCell ref="U26:Y26"/>
    <mergeCell ref="B51:E51"/>
    <mergeCell ref="F51:T51"/>
    <mergeCell ref="F50:T50"/>
    <mergeCell ref="F45:T45"/>
    <mergeCell ref="F44:T44"/>
    <mergeCell ref="F43:T43"/>
    <mergeCell ref="F49:T49"/>
    <mergeCell ref="F48:T48"/>
    <mergeCell ref="F47:T47"/>
    <mergeCell ref="B47:E47"/>
    <mergeCell ref="B43:E43"/>
    <mergeCell ref="B32:E32"/>
    <mergeCell ref="B33:E33"/>
    <mergeCell ref="B34:E34"/>
  </mergeCells>
  <phoneticPr fontId="2" type="noConversion"/>
  <printOptions horizontalCentered="1" verticalCentered="1"/>
  <pageMargins left="0" right="0" top="0" bottom="0" header="0" footer="0"/>
  <pageSetup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9"/>
  <sheetViews>
    <sheetView showGridLines="0" workbookViewId="0">
      <selection activeCell="A2" sqref="A2"/>
    </sheetView>
  </sheetViews>
  <sheetFormatPr defaultColWidth="9.1796875" defaultRowHeight="12.5" x14ac:dyDescent="0.25"/>
  <cols>
    <col min="1" max="1" width="110.453125" bestFit="1" customWidth="1"/>
  </cols>
  <sheetData>
    <row r="1" spans="1:5" ht="13" x14ac:dyDescent="0.25">
      <c r="A1" s="290" t="s">
        <v>2256</v>
      </c>
    </row>
    <row r="3" spans="1:5" ht="37.5" x14ac:dyDescent="0.25">
      <c r="A3" s="291" t="s">
        <v>2124</v>
      </c>
    </row>
    <row r="5" spans="1:5" ht="13" x14ac:dyDescent="0.3">
      <c r="A5" s="292" t="s">
        <v>2075</v>
      </c>
    </row>
    <row r="6" spans="1:5" ht="13" x14ac:dyDescent="0.3">
      <c r="A6" s="292"/>
    </row>
    <row r="7" spans="1:5" ht="13" x14ac:dyDescent="0.3">
      <c r="A7" s="293" t="s">
        <v>2074</v>
      </c>
      <c r="E7" s="309"/>
    </row>
    <row r="8" spans="1:5" x14ac:dyDescent="0.25">
      <c r="A8" s="293"/>
    </row>
    <row r="9" spans="1:5" x14ac:dyDescent="0.25">
      <c r="A9" s="294" t="s">
        <v>2072</v>
      </c>
    </row>
    <row r="10" spans="1:5" x14ac:dyDescent="0.25">
      <c r="A10" s="294" t="s">
        <v>2073</v>
      </c>
    </row>
    <row r="13" spans="1:5" ht="13" x14ac:dyDescent="0.3">
      <c r="A13" s="292" t="s">
        <v>2058</v>
      </c>
    </row>
    <row r="14" spans="1:5" x14ac:dyDescent="0.25">
      <c r="A14" s="294"/>
    </row>
    <row r="15" spans="1:5" ht="50" x14ac:dyDescent="0.25">
      <c r="A15" s="295" t="s">
        <v>2069</v>
      </c>
    </row>
    <row r="16" spans="1:5" x14ac:dyDescent="0.25">
      <c r="A16" s="295"/>
    </row>
    <row r="17" spans="1:1" x14ac:dyDescent="0.25">
      <c r="A17" t="s">
        <v>2059</v>
      </c>
    </row>
    <row r="19" spans="1:1" x14ac:dyDescent="0.25">
      <c r="A19" t="s">
        <v>2060</v>
      </c>
    </row>
    <row r="20" spans="1:1" x14ac:dyDescent="0.25">
      <c r="A20" t="s">
        <v>2061</v>
      </c>
    </row>
    <row r="21" spans="1:1" x14ac:dyDescent="0.25">
      <c r="A21" t="s">
        <v>2062</v>
      </c>
    </row>
    <row r="22" spans="1:1" x14ac:dyDescent="0.25">
      <c r="A22" t="s">
        <v>2063</v>
      </c>
    </row>
    <row r="23" spans="1:1" x14ac:dyDescent="0.25">
      <c r="A23" t="s">
        <v>2064</v>
      </c>
    </row>
    <row r="24" spans="1:1" x14ac:dyDescent="0.25">
      <c r="A24" t="s">
        <v>2065</v>
      </c>
    </row>
    <row r="25" spans="1:1" x14ac:dyDescent="0.25">
      <c r="A25" t="s">
        <v>2066</v>
      </c>
    </row>
    <row r="26" spans="1:1" x14ac:dyDescent="0.25">
      <c r="A26" t="s">
        <v>2067</v>
      </c>
    </row>
    <row r="27" spans="1:1" x14ac:dyDescent="0.25">
      <c r="A27" s="294" t="s">
        <v>2070</v>
      </c>
    </row>
    <row r="28" spans="1:1" x14ac:dyDescent="0.25">
      <c r="A28" s="294" t="s">
        <v>2071</v>
      </c>
    </row>
    <row r="29" spans="1:1" x14ac:dyDescent="0.25">
      <c r="A29" t="s">
        <v>2068</v>
      </c>
    </row>
    <row r="32" spans="1:1" x14ac:dyDescent="0.25">
      <c r="A32" s="294" t="s">
        <v>2142</v>
      </c>
    </row>
    <row r="33" spans="1:1" x14ac:dyDescent="0.25">
      <c r="A33" s="294"/>
    </row>
    <row r="34" spans="1:1" ht="13" x14ac:dyDescent="0.3">
      <c r="A34" s="292" t="s">
        <v>2243</v>
      </c>
    </row>
    <row r="35" spans="1:1" x14ac:dyDescent="0.25">
      <c r="A35" s="294" t="s">
        <v>2244</v>
      </c>
    </row>
    <row r="36" spans="1:1" x14ac:dyDescent="0.25">
      <c r="A36" s="294" t="s">
        <v>2245</v>
      </c>
    </row>
    <row r="37" spans="1:1" x14ac:dyDescent="0.25">
      <c r="A37" s="294" t="s">
        <v>2246</v>
      </c>
    </row>
    <row r="38" spans="1:1" x14ac:dyDescent="0.25">
      <c r="A38" s="294" t="s">
        <v>2247</v>
      </c>
    </row>
    <row r="39" spans="1:1" x14ac:dyDescent="0.25">
      <c r="A39" s="294" t="s">
        <v>2248</v>
      </c>
    </row>
    <row r="40" spans="1:1" x14ac:dyDescent="0.25">
      <c r="A40" s="294"/>
    </row>
    <row r="41" spans="1:1" ht="13" x14ac:dyDescent="0.3">
      <c r="A41" s="292" t="s">
        <v>2144</v>
      </c>
    </row>
    <row r="43" spans="1:1" ht="10.9" customHeight="1" x14ac:dyDescent="0.25"/>
    <row r="44" spans="1:1" hidden="1" x14ac:dyDescent="0.25"/>
    <row r="45" spans="1:1" hidden="1" x14ac:dyDescent="0.25"/>
    <row r="46" spans="1:1" hidden="1" x14ac:dyDescent="0.25"/>
    <row r="47" spans="1:1" hidden="1" x14ac:dyDescent="0.25"/>
    <row r="48" spans="1:1" hidden="1" x14ac:dyDescent="0.25"/>
    <row r="49" hidden="1" x14ac:dyDescent="0.25"/>
  </sheetData>
  <sheetProtection select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5"/>
  <sheetViews>
    <sheetView showGridLines="0" zoomScaleNormal="100" workbookViewId="0">
      <selection activeCell="E12" sqref="E12"/>
    </sheetView>
  </sheetViews>
  <sheetFormatPr defaultColWidth="9.1796875" defaultRowHeight="12.5" x14ac:dyDescent="0.25"/>
  <cols>
    <col min="1" max="1" width="13.54296875" style="300" customWidth="1"/>
    <col min="2" max="2" width="91.54296875" style="300" customWidth="1"/>
    <col min="3" max="16384" width="9.1796875" style="300"/>
  </cols>
  <sheetData>
    <row r="1" spans="1:2" ht="13" x14ac:dyDescent="0.25">
      <c r="A1" s="296" t="s">
        <v>2076</v>
      </c>
      <c r="B1" s="296" t="s">
        <v>2077</v>
      </c>
    </row>
    <row r="2" spans="1:2" ht="23" x14ac:dyDescent="0.25">
      <c r="A2" s="297" t="s">
        <v>39</v>
      </c>
      <c r="B2" s="298" t="s">
        <v>2078</v>
      </c>
    </row>
    <row r="3" spans="1:2" x14ac:dyDescent="0.25">
      <c r="A3" s="297" t="s">
        <v>39</v>
      </c>
      <c r="B3" s="298" t="s">
        <v>2079</v>
      </c>
    </row>
    <row r="4" spans="1:2" x14ac:dyDescent="0.25">
      <c r="A4" s="297" t="s">
        <v>39</v>
      </c>
      <c r="B4" s="299" t="s">
        <v>2080</v>
      </c>
    </row>
    <row r="5" spans="1:2" ht="23" x14ac:dyDescent="0.25">
      <c r="A5" s="297" t="s">
        <v>39</v>
      </c>
      <c r="B5" s="298" t="s">
        <v>2081</v>
      </c>
    </row>
    <row r="6" spans="1:2" x14ac:dyDescent="0.25">
      <c r="A6" s="297" t="s">
        <v>39</v>
      </c>
      <c r="B6" s="298" t="s">
        <v>2082</v>
      </c>
    </row>
    <row r="7" spans="1:2" x14ac:dyDescent="0.25">
      <c r="A7" s="297" t="s">
        <v>39</v>
      </c>
      <c r="B7" s="298" t="s">
        <v>2083</v>
      </c>
    </row>
    <row r="8" spans="1:2" x14ac:dyDescent="0.25">
      <c r="A8" s="297" t="s">
        <v>39</v>
      </c>
      <c r="B8" s="298" t="s">
        <v>2111</v>
      </c>
    </row>
    <row r="9" spans="1:2" ht="23" x14ac:dyDescent="0.25">
      <c r="A9" s="297" t="s">
        <v>40</v>
      </c>
      <c r="B9" s="298" t="s">
        <v>2084</v>
      </c>
    </row>
    <row r="10" spans="1:2" x14ac:dyDescent="0.25">
      <c r="A10" s="297" t="s">
        <v>40</v>
      </c>
      <c r="B10" s="298" t="s">
        <v>2085</v>
      </c>
    </row>
    <row r="11" spans="1:2" x14ac:dyDescent="0.25">
      <c r="A11" s="297" t="s">
        <v>40</v>
      </c>
      <c r="B11" s="298" t="s">
        <v>2086</v>
      </c>
    </row>
    <row r="12" spans="1:2" x14ac:dyDescent="0.25">
      <c r="A12" s="297" t="s">
        <v>41</v>
      </c>
      <c r="B12" s="298" t="s">
        <v>2087</v>
      </c>
    </row>
    <row r="13" spans="1:2" x14ac:dyDescent="0.25">
      <c r="A13" s="297" t="s">
        <v>41</v>
      </c>
      <c r="B13" s="298" t="s">
        <v>2088</v>
      </c>
    </row>
    <row r="14" spans="1:2" x14ac:dyDescent="0.25">
      <c r="A14" s="297" t="s">
        <v>41</v>
      </c>
      <c r="B14" s="298" t="s">
        <v>2089</v>
      </c>
    </row>
    <row r="15" spans="1:2" x14ac:dyDescent="0.25">
      <c r="A15" s="297" t="s">
        <v>41</v>
      </c>
      <c r="B15" s="298" t="s">
        <v>2090</v>
      </c>
    </row>
    <row r="16" spans="1:2" x14ac:dyDescent="0.25">
      <c r="A16" s="297" t="s">
        <v>41</v>
      </c>
      <c r="B16" s="298" t="s">
        <v>2091</v>
      </c>
    </row>
    <row r="17" spans="1:2" x14ac:dyDescent="0.25">
      <c r="A17" s="297" t="s">
        <v>41</v>
      </c>
      <c r="B17" s="298" t="s">
        <v>2092</v>
      </c>
    </row>
    <row r="18" spans="1:2" ht="23" x14ac:dyDescent="0.25">
      <c r="A18" s="297" t="s">
        <v>41</v>
      </c>
      <c r="B18" s="298" t="s">
        <v>2093</v>
      </c>
    </row>
    <row r="19" spans="1:2" ht="23" x14ac:dyDescent="0.25">
      <c r="A19" s="297" t="s">
        <v>41</v>
      </c>
      <c r="B19" s="298" t="s">
        <v>2094</v>
      </c>
    </row>
    <row r="20" spans="1:2" ht="34.5" x14ac:dyDescent="0.25">
      <c r="A20" s="297" t="s">
        <v>41</v>
      </c>
      <c r="B20" s="298" t="s">
        <v>2095</v>
      </c>
    </row>
    <row r="21" spans="1:2" ht="34.5" x14ac:dyDescent="0.25">
      <c r="A21" s="297" t="s">
        <v>41</v>
      </c>
      <c r="B21" s="298" t="s">
        <v>2096</v>
      </c>
    </row>
    <row r="22" spans="1:2" x14ac:dyDescent="0.25">
      <c r="A22" s="297" t="s">
        <v>41</v>
      </c>
      <c r="B22" s="298" t="s">
        <v>2097</v>
      </c>
    </row>
    <row r="23" spans="1:2" ht="34.5" x14ac:dyDescent="0.25">
      <c r="A23" s="297" t="s">
        <v>41</v>
      </c>
      <c r="B23" s="298" t="s">
        <v>2098</v>
      </c>
    </row>
    <row r="24" spans="1:2" ht="34.5" x14ac:dyDescent="0.25">
      <c r="A24" s="297" t="s">
        <v>41</v>
      </c>
      <c r="B24" s="298" t="s">
        <v>2099</v>
      </c>
    </row>
    <row r="25" spans="1:2" x14ac:dyDescent="0.25">
      <c r="A25" s="297" t="s">
        <v>41</v>
      </c>
      <c r="B25" s="298" t="s">
        <v>2100</v>
      </c>
    </row>
    <row r="26" spans="1:2" x14ac:dyDescent="0.25">
      <c r="A26" s="297" t="s">
        <v>43</v>
      </c>
      <c r="B26" s="298" t="s">
        <v>2101</v>
      </c>
    </row>
    <row r="27" spans="1:2" x14ac:dyDescent="0.25">
      <c r="A27" s="297" t="s">
        <v>43</v>
      </c>
      <c r="B27" s="298" t="s">
        <v>2102</v>
      </c>
    </row>
    <row r="28" spans="1:2" x14ac:dyDescent="0.25">
      <c r="A28" s="297" t="s">
        <v>43</v>
      </c>
      <c r="B28" s="298" t="s">
        <v>2103</v>
      </c>
    </row>
    <row r="29" spans="1:2" x14ac:dyDescent="0.25">
      <c r="A29" s="297" t="s">
        <v>44</v>
      </c>
      <c r="B29" s="298" t="s">
        <v>2104</v>
      </c>
    </row>
    <row r="30" spans="1:2" x14ac:dyDescent="0.25">
      <c r="A30" s="297" t="s">
        <v>44</v>
      </c>
      <c r="B30" s="298" t="s">
        <v>2105</v>
      </c>
    </row>
    <row r="31" spans="1:2" x14ac:dyDescent="0.25">
      <c r="A31" s="297" t="s">
        <v>44</v>
      </c>
      <c r="B31" s="298" t="s">
        <v>2106</v>
      </c>
    </row>
    <row r="32" spans="1:2" x14ac:dyDescent="0.25">
      <c r="A32" s="297" t="s">
        <v>44</v>
      </c>
      <c r="B32" s="298" t="s">
        <v>2107</v>
      </c>
    </row>
    <row r="33" spans="1:2" x14ac:dyDescent="0.25">
      <c r="A33" s="297" t="s">
        <v>44</v>
      </c>
      <c r="B33" s="298" t="s">
        <v>2108</v>
      </c>
    </row>
    <row r="34" spans="1:2" x14ac:dyDescent="0.25">
      <c r="A34" s="297" t="s">
        <v>44</v>
      </c>
      <c r="B34" s="298" t="s">
        <v>2109</v>
      </c>
    </row>
    <row r="35" spans="1:2" x14ac:dyDescent="0.25">
      <c r="A35" s="297" t="s">
        <v>44</v>
      </c>
      <c r="B35" s="298" t="s">
        <v>2110</v>
      </c>
    </row>
  </sheetData>
  <sheetProtection password="C677" sheet="1" objects="1" scenarios="1" selectLockedCells="1"/>
  <pageMargins left="0.7" right="0.7" top="0.75" bottom="0.75" header="0.3" footer="0.3"/>
  <pageSetup scale="8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P66"/>
  <sheetViews>
    <sheetView showZeros="0" zoomScale="80" zoomScaleNormal="80" workbookViewId="0">
      <selection activeCell="J18" sqref="J18:AH18"/>
    </sheetView>
  </sheetViews>
  <sheetFormatPr defaultColWidth="9.1796875" defaultRowHeight="10" customHeight="1" x14ac:dyDescent="0.25"/>
  <cols>
    <col min="1" max="1" width="3" style="3" customWidth="1"/>
    <col min="2" max="3" width="2.54296875" style="3" customWidth="1"/>
    <col min="4" max="10" width="3.453125" style="3" customWidth="1"/>
    <col min="11" max="15" width="2.81640625" style="3" customWidth="1"/>
    <col min="16" max="22" width="2.54296875" style="3" customWidth="1"/>
    <col min="23" max="23" width="3" style="3" customWidth="1"/>
    <col min="24" max="26" width="2.54296875" style="3" customWidth="1"/>
    <col min="27" max="32" width="3.453125" style="3" customWidth="1"/>
    <col min="33" max="33" width="2.54296875" style="3" customWidth="1"/>
    <col min="34" max="37" width="2.81640625" style="3" customWidth="1"/>
    <col min="38" max="57" width="2.54296875" style="3" customWidth="1"/>
    <col min="58" max="16384" width="9.1796875" style="3"/>
  </cols>
  <sheetData>
    <row r="1" spans="1:68" ht="15" customHeight="1" x14ac:dyDescent="0.25">
      <c r="A1" s="463" t="s">
        <v>2262</v>
      </c>
      <c r="B1" s="464"/>
      <c r="C1" s="464"/>
      <c r="D1" s="464"/>
      <c r="E1" s="464"/>
      <c r="F1" s="8"/>
      <c r="G1" s="8"/>
      <c r="H1" s="8"/>
      <c r="I1" s="8"/>
      <c r="J1" s="169"/>
      <c r="K1" s="169"/>
      <c r="L1" s="169"/>
      <c r="M1" s="169"/>
      <c r="N1" s="169"/>
      <c r="O1" s="169"/>
      <c r="P1" s="415">
        <v>2023</v>
      </c>
      <c r="Q1" s="415"/>
      <c r="R1" s="415"/>
      <c r="S1" s="415"/>
      <c r="T1" s="415"/>
      <c r="U1" s="415"/>
      <c r="V1" s="415"/>
      <c r="W1" s="169"/>
      <c r="X1" s="169"/>
      <c r="Y1" s="169"/>
      <c r="Z1" s="169"/>
      <c r="AA1" s="169"/>
      <c r="AB1" s="169"/>
      <c r="AC1" s="170"/>
      <c r="AD1" s="170"/>
      <c r="AE1" s="170"/>
      <c r="AF1" s="170"/>
      <c r="AG1" s="170"/>
      <c r="AH1" s="170"/>
      <c r="AI1" s="170"/>
      <c r="AJ1" s="170"/>
      <c r="AK1" s="170"/>
      <c r="AL1" s="170"/>
      <c r="AM1" s="170"/>
      <c r="AN1" s="170"/>
      <c r="AO1" s="170"/>
      <c r="AP1" s="170"/>
      <c r="AQ1" s="170"/>
      <c r="AR1" s="170"/>
    </row>
    <row r="2" spans="1:68" ht="11.15" customHeight="1" x14ac:dyDescent="0.25">
      <c r="A2" s="8"/>
      <c r="B2" s="8"/>
      <c r="C2" s="8"/>
      <c r="D2" s="8"/>
      <c r="E2" s="8"/>
      <c r="F2" s="8"/>
      <c r="G2" s="8"/>
      <c r="H2" s="8"/>
      <c r="I2" s="8"/>
      <c r="J2" s="415" t="s">
        <v>16</v>
      </c>
      <c r="K2" s="415"/>
      <c r="L2" s="415"/>
      <c r="M2" s="415"/>
      <c r="N2" s="415"/>
      <c r="O2" s="415"/>
      <c r="P2" s="415"/>
      <c r="Q2" s="415"/>
      <c r="R2" s="415"/>
      <c r="S2" s="415"/>
      <c r="T2" s="415"/>
      <c r="U2" s="415"/>
      <c r="V2" s="415"/>
      <c r="W2" s="415"/>
      <c r="X2" s="415"/>
      <c r="Y2" s="415"/>
      <c r="Z2" s="415"/>
      <c r="AA2" s="415"/>
      <c r="AB2" s="415"/>
      <c r="AC2" s="58"/>
      <c r="AD2" s="58"/>
      <c r="AE2" s="58"/>
      <c r="AF2" s="58"/>
      <c r="AG2" s="58"/>
      <c r="AH2" s="58"/>
      <c r="AI2" s="58"/>
      <c r="AJ2" s="58"/>
      <c r="AK2" s="58"/>
      <c r="AL2" s="58"/>
      <c r="AM2" s="58"/>
      <c r="AN2" s="58"/>
      <c r="AO2" s="58"/>
      <c r="AP2" s="58"/>
      <c r="AQ2" s="58"/>
      <c r="AR2" s="171"/>
    </row>
    <row r="3" spans="1:68" ht="10.75" customHeight="1" x14ac:dyDescent="0.25">
      <c r="A3" s="465" t="s">
        <v>13</v>
      </c>
      <c r="B3" s="438"/>
      <c r="C3" s="438"/>
      <c r="D3" s="438"/>
      <c r="E3" s="438"/>
      <c r="F3" s="438"/>
      <c r="G3" s="438"/>
      <c r="H3" s="438"/>
      <c r="I3" s="58"/>
      <c r="J3" s="415"/>
      <c r="K3" s="415"/>
      <c r="L3" s="415"/>
      <c r="M3" s="415"/>
      <c r="N3" s="415"/>
      <c r="O3" s="415"/>
      <c r="P3" s="415"/>
      <c r="Q3" s="415"/>
      <c r="R3" s="415"/>
      <c r="S3" s="415"/>
      <c r="T3" s="415"/>
      <c r="U3" s="415"/>
      <c r="V3" s="415"/>
      <c r="W3" s="415"/>
      <c r="X3" s="415"/>
      <c r="Y3" s="415"/>
      <c r="Z3" s="415"/>
      <c r="AA3" s="415"/>
      <c r="AB3" s="415"/>
      <c r="AC3" s="172"/>
      <c r="AD3" s="416"/>
      <c r="AE3" s="416"/>
      <c r="AF3" s="416"/>
      <c r="AG3" s="416"/>
      <c r="AH3" s="416"/>
      <c r="AI3" s="416"/>
      <c r="AJ3" s="416"/>
      <c r="AK3" s="416"/>
      <c r="AL3" s="416"/>
      <c r="AM3" s="416"/>
      <c r="AN3" s="416"/>
      <c r="AO3" s="416"/>
      <c r="AP3" s="416"/>
      <c r="AQ3" s="416"/>
      <c r="AR3" s="416"/>
    </row>
    <row r="4" spans="1:68" ht="11.15" customHeight="1" x14ac:dyDescent="0.25">
      <c r="A4" s="434" t="s">
        <v>14</v>
      </c>
      <c r="B4" s="434"/>
      <c r="C4" s="434"/>
      <c r="D4" s="434"/>
      <c r="E4" s="434"/>
      <c r="F4" s="434"/>
      <c r="G4" s="434"/>
      <c r="H4" s="434"/>
      <c r="I4" s="173"/>
      <c r="J4" s="415" t="s">
        <v>18</v>
      </c>
      <c r="K4" s="415"/>
      <c r="L4" s="415"/>
      <c r="M4" s="415"/>
      <c r="N4" s="415"/>
      <c r="O4" s="415"/>
      <c r="P4" s="415"/>
      <c r="Q4" s="415"/>
      <c r="R4" s="415"/>
      <c r="S4" s="415"/>
      <c r="T4" s="415"/>
      <c r="U4" s="415"/>
      <c r="V4" s="415"/>
      <c r="W4" s="415"/>
      <c r="X4" s="415"/>
      <c r="Y4" s="415"/>
      <c r="Z4" s="415"/>
      <c r="AA4" s="415"/>
      <c r="AB4" s="415"/>
      <c r="AC4" s="57"/>
      <c r="AD4" s="59"/>
      <c r="AE4" s="57"/>
      <c r="AF4" s="174"/>
      <c r="AG4" s="175"/>
      <c r="AH4" s="176"/>
      <c r="AI4" s="175"/>
      <c r="AJ4" s="59"/>
      <c r="AK4" s="57"/>
      <c r="AL4" s="59"/>
      <c r="AM4" s="57"/>
      <c r="AN4" s="59"/>
      <c r="AO4" s="57"/>
      <c r="AP4" s="59"/>
      <c r="AQ4" s="57"/>
    </row>
    <row r="5" spans="1:68" ht="11.15" customHeight="1" x14ac:dyDescent="0.3">
      <c r="A5" s="465" t="s">
        <v>15</v>
      </c>
      <c r="B5" s="438"/>
      <c r="C5" s="438"/>
      <c r="D5" s="438"/>
      <c r="E5" s="438"/>
      <c r="F5" s="438"/>
      <c r="G5" s="438"/>
      <c r="H5" s="438"/>
      <c r="I5" s="58"/>
      <c r="J5" s="415"/>
      <c r="K5" s="415"/>
      <c r="L5" s="415"/>
      <c r="M5" s="415"/>
      <c r="N5" s="415"/>
      <c r="O5" s="415"/>
      <c r="P5" s="415"/>
      <c r="Q5" s="415"/>
      <c r="R5" s="415"/>
      <c r="S5" s="415"/>
      <c r="T5" s="415"/>
      <c r="U5" s="415"/>
      <c r="V5" s="415"/>
      <c r="W5" s="415"/>
      <c r="X5" s="415"/>
      <c r="Y5" s="415"/>
      <c r="Z5" s="415"/>
      <c r="AA5" s="415"/>
      <c r="AB5" s="415"/>
      <c r="AC5" s="177"/>
      <c r="AD5" s="177"/>
      <c r="AE5" s="177"/>
      <c r="AF5" s="177"/>
      <c r="AG5" s="177"/>
      <c r="AH5" s="177"/>
      <c r="AI5" s="177"/>
      <c r="AJ5" s="177"/>
      <c r="AK5" s="177"/>
      <c r="AL5" s="177"/>
      <c r="AM5" s="177"/>
      <c r="AN5" s="177"/>
      <c r="AO5" s="177"/>
      <c r="AP5" s="177"/>
      <c r="AQ5" s="177"/>
      <c r="AR5" s="177"/>
    </row>
    <row r="6" spans="1:68" ht="10.75" customHeight="1" x14ac:dyDescent="0.25">
      <c r="A6" s="465" t="s">
        <v>147</v>
      </c>
      <c r="B6" s="465"/>
      <c r="C6" s="465"/>
      <c r="D6" s="465"/>
      <c r="E6" s="465"/>
      <c r="F6" s="465"/>
      <c r="G6" s="465"/>
      <c r="H6" s="465"/>
      <c r="I6" s="58"/>
      <c r="J6" s="415" t="s">
        <v>79</v>
      </c>
      <c r="K6" s="415"/>
      <c r="L6" s="415"/>
      <c r="M6" s="415"/>
      <c r="N6" s="415"/>
      <c r="O6" s="415"/>
      <c r="P6" s="415"/>
      <c r="Q6" s="415"/>
      <c r="R6" s="415"/>
      <c r="S6" s="415"/>
      <c r="T6" s="415"/>
      <c r="U6" s="415"/>
      <c r="V6" s="415"/>
      <c r="W6" s="415"/>
      <c r="X6" s="415"/>
      <c r="Y6" s="415"/>
      <c r="Z6" s="415"/>
      <c r="AA6" s="415"/>
      <c r="AB6" s="415"/>
      <c r="AC6" s="334"/>
      <c r="AD6" s="334"/>
      <c r="AE6" s="334"/>
      <c r="AF6" s="334"/>
      <c r="AG6" s="334"/>
      <c r="AH6" s="334"/>
      <c r="AI6" s="334"/>
      <c r="AJ6" s="334"/>
      <c r="AK6" s="334"/>
      <c r="AL6" s="334"/>
      <c r="AM6" s="334"/>
      <c r="AN6" s="334"/>
      <c r="AO6" s="334"/>
      <c r="AP6" s="334"/>
      <c r="AQ6" s="334"/>
      <c r="AR6" s="334"/>
    </row>
    <row r="7" spans="1:68" ht="10.75" customHeight="1" x14ac:dyDescent="0.25">
      <c r="A7" s="465" t="s">
        <v>144</v>
      </c>
      <c r="B7" s="465"/>
      <c r="C7" s="465"/>
      <c r="D7" s="465"/>
      <c r="E7" s="465"/>
      <c r="F7" s="465"/>
      <c r="G7" s="465"/>
      <c r="H7" s="465"/>
      <c r="I7" s="58"/>
      <c r="J7" s="415"/>
      <c r="K7" s="415"/>
      <c r="L7" s="415"/>
      <c r="M7" s="415"/>
      <c r="N7" s="415"/>
      <c r="O7" s="415"/>
      <c r="P7" s="415"/>
      <c r="Q7" s="415"/>
      <c r="R7" s="415"/>
      <c r="S7" s="415"/>
      <c r="T7" s="415"/>
      <c r="U7" s="415"/>
      <c r="V7" s="415"/>
      <c r="W7" s="415"/>
      <c r="X7" s="415"/>
      <c r="Y7" s="415"/>
      <c r="Z7" s="415"/>
      <c r="AA7" s="415"/>
      <c r="AB7" s="415"/>
      <c r="AC7" s="334"/>
      <c r="AD7" s="334"/>
      <c r="AE7" s="334"/>
      <c r="AF7" s="334"/>
      <c r="AG7" s="334"/>
      <c r="AH7" s="334"/>
      <c r="AI7" s="334"/>
      <c r="AJ7" s="334"/>
      <c r="AK7" s="432" t="s">
        <v>2171</v>
      </c>
      <c r="AL7" s="432"/>
      <c r="AM7" s="432"/>
      <c r="AN7" s="432"/>
      <c r="AO7" s="432"/>
      <c r="AP7" s="432"/>
      <c r="AQ7" s="432"/>
      <c r="AR7" s="334"/>
    </row>
    <row r="8" spans="1:68" ht="10.75" customHeight="1" x14ac:dyDescent="0.3">
      <c r="A8" s="465" t="s">
        <v>17</v>
      </c>
      <c r="B8" s="465"/>
      <c r="C8" s="465"/>
      <c r="D8" s="465"/>
      <c r="E8" s="465"/>
      <c r="F8" s="465"/>
      <c r="G8" s="465"/>
      <c r="H8" s="465"/>
      <c r="I8" s="169"/>
      <c r="J8" s="415" t="s">
        <v>80</v>
      </c>
      <c r="K8" s="415"/>
      <c r="L8" s="415"/>
      <c r="M8" s="415"/>
      <c r="N8" s="415"/>
      <c r="O8" s="415"/>
      <c r="P8" s="415"/>
      <c r="Q8" s="415"/>
      <c r="R8" s="415"/>
      <c r="S8" s="415"/>
      <c r="T8" s="415"/>
      <c r="U8" s="415"/>
      <c r="V8" s="415"/>
      <c r="W8" s="415"/>
      <c r="X8" s="415"/>
      <c r="Y8" s="415"/>
      <c r="Z8" s="415"/>
      <c r="AA8" s="415"/>
      <c r="AB8" s="415"/>
      <c r="AC8" s="178"/>
      <c r="AD8" s="178"/>
      <c r="AE8" s="178"/>
      <c r="AF8" s="178"/>
      <c r="AG8" s="179"/>
      <c r="AH8" s="338"/>
      <c r="AI8" s="338"/>
      <c r="AJ8" s="338"/>
      <c r="AK8" s="432"/>
      <c r="AL8" s="432"/>
      <c r="AM8" s="432"/>
      <c r="AN8" s="432"/>
      <c r="AO8" s="432"/>
      <c r="AP8" s="432"/>
      <c r="AQ8" s="432"/>
      <c r="AR8" s="180"/>
    </row>
    <row r="9" spans="1:68" ht="11.15" customHeight="1" x14ac:dyDescent="0.25">
      <c r="A9" s="465" t="s">
        <v>143</v>
      </c>
      <c r="B9" s="465"/>
      <c r="C9" s="465"/>
      <c r="D9" s="465"/>
      <c r="E9" s="465"/>
      <c r="F9" s="465"/>
      <c r="G9" s="465"/>
      <c r="H9" s="465"/>
      <c r="I9" s="169"/>
      <c r="J9" s="415"/>
      <c r="K9" s="415"/>
      <c r="L9" s="415"/>
      <c r="M9" s="415"/>
      <c r="N9" s="415"/>
      <c r="O9" s="415"/>
      <c r="P9" s="415"/>
      <c r="Q9" s="415"/>
      <c r="R9" s="415"/>
      <c r="S9" s="415"/>
      <c r="T9" s="415"/>
      <c r="U9" s="415"/>
      <c r="V9" s="415"/>
      <c r="W9" s="415"/>
      <c r="X9" s="415"/>
      <c r="Y9" s="415"/>
      <c r="Z9" s="415"/>
      <c r="AA9" s="415"/>
      <c r="AB9" s="415"/>
      <c r="AC9" s="181"/>
      <c r="AD9" s="181"/>
      <c r="AE9" s="181"/>
      <c r="AF9" s="181"/>
      <c r="AG9" s="338"/>
      <c r="AH9" s="338"/>
      <c r="AI9" s="338"/>
      <c r="AJ9" s="338"/>
      <c r="AK9" s="432"/>
      <c r="AL9" s="432"/>
      <c r="AM9" s="432"/>
      <c r="AN9" s="432"/>
      <c r="AO9" s="432"/>
      <c r="AP9" s="432"/>
      <c r="AQ9" s="432"/>
      <c r="AR9" s="182"/>
      <c r="BE9" s="411"/>
      <c r="BF9" s="411"/>
      <c r="BG9" s="411"/>
      <c r="BH9" s="411"/>
      <c r="BI9" s="411"/>
      <c r="BJ9" s="411"/>
      <c r="BK9" s="411"/>
    </row>
    <row r="10" spans="1:68" ht="11.15" customHeight="1" x14ac:dyDescent="0.25">
      <c r="A10" s="58"/>
      <c r="B10" s="58"/>
      <c r="C10" s="58"/>
      <c r="D10" s="58"/>
      <c r="E10" s="58"/>
      <c r="F10" s="58"/>
      <c r="G10" s="58"/>
      <c r="H10" s="169"/>
      <c r="I10" s="415" t="s">
        <v>81</v>
      </c>
      <c r="J10" s="415"/>
      <c r="K10" s="415"/>
      <c r="L10" s="415"/>
      <c r="M10" s="415"/>
      <c r="N10" s="415"/>
      <c r="O10" s="415"/>
      <c r="P10" s="415"/>
      <c r="Q10" s="415"/>
      <c r="R10" s="415"/>
      <c r="S10" s="415"/>
      <c r="T10" s="415"/>
      <c r="U10" s="415"/>
      <c r="V10" s="415"/>
      <c r="W10" s="415"/>
      <c r="X10" s="415"/>
      <c r="Y10" s="415"/>
      <c r="Z10" s="415"/>
      <c r="AA10" s="415"/>
      <c r="AB10" s="415"/>
      <c r="AC10" s="415"/>
      <c r="AD10" s="169"/>
      <c r="AG10" s="338"/>
      <c r="AH10" s="338"/>
      <c r="AI10" s="338"/>
      <c r="AJ10" s="338"/>
      <c r="AK10" s="432"/>
      <c r="AL10" s="432"/>
      <c r="AM10" s="432"/>
      <c r="AN10" s="432"/>
      <c r="AO10" s="432"/>
      <c r="AP10" s="432"/>
      <c r="AQ10" s="432"/>
      <c r="BE10" s="181"/>
      <c r="BF10" s="181"/>
      <c r="BG10" s="181"/>
      <c r="BH10" s="181"/>
      <c r="BI10" s="181"/>
      <c r="BJ10" s="181"/>
      <c r="BK10" s="181"/>
    </row>
    <row r="11" spans="1:68" ht="11.15" customHeight="1" x14ac:dyDescent="0.25">
      <c r="A11" s="170"/>
      <c r="B11" s="170"/>
      <c r="C11" s="170"/>
      <c r="D11" s="170"/>
      <c r="E11" s="170"/>
      <c r="F11" s="170"/>
      <c r="G11" s="170"/>
      <c r="H11" s="169"/>
      <c r="I11" s="415"/>
      <c r="J11" s="415"/>
      <c r="K11" s="415"/>
      <c r="L11" s="415"/>
      <c r="M11" s="415"/>
      <c r="N11" s="415"/>
      <c r="O11" s="415"/>
      <c r="P11" s="415"/>
      <c r="Q11" s="415"/>
      <c r="R11" s="415"/>
      <c r="S11" s="415"/>
      <c r="T11" s="415"/>
      <c r="U11" s="415"/>
      <c r="V11" s="415"/>
      <c r="W11" s="415"/>
      <c r="X11" s="415"/>
      <c r="Y11" s="415"/>
      <c r="Z11" s="415"/>
      <c r="AA11" s="415"/>
      <c r="AB11" s="415"/>
      <c r="AC11" s="415"/>
      <c r="AG11" s="338"/>
      <c r="AH11" s="338"/>
      <c r="AI11" s="338"/>
      <c r="AJ11" s="338"/>
      <c r="AK11" s="432"/>
      <c r="AL11" s="432"/>
      <c r="AM11" s="432"/>
      <c r="AN11" s="432"/>
      <c r="AO11" s="432"/>
      <c r="AP11" s="432"/>
      <c r="AQ11" s="432"/>
    </row>
    <row r="12" spans="1:68" ht="11.15" customHeight="1" x14ac:dyDescent="0.25">
      <c r="A12" s="475"/>
      <c r="B12" s="475"/>
      <c r="C12" s="475"/>
      <c r="D12" s="475"/>
      <c r="E12" s="475"/>
      <c r="F12" s="475"/>
      <c r="G12" s="475"/>
      <c r="H12" s="475"/>
      <c r="I12" s="172"/>
      <c r="J12" s="169"/>
      <c r="K12" s="169"/>
      <c r="L12" s="417" t="s">
        <v>2252</v>
      </c>
      <c r="M12" s="417"/>
      <c r="N12" s="417"/>
      <c r="O12" s="417"/>
      <c r="P12" s="417"/>
      <c r="Q12" s="417"/>
      <c r="R12" s="417"/>
      <c r="S12" s="417"/>
      <c r="T12" s="417"/>
      <c r="U12" s="417"/>
      <c r="V12" s="417"/>
      <c r="W12" s="417"/>
      <c r="X12" s="417"/>
      <c r="Y12" s="417"/>
      <c r="Z12" s="417"/>
      <c r="AA12" s="169"/>
      <c r="AB12" s="183"/>
      <c r="AC12" s="418"/>
      <c r="AD12" s="418"/>
      <c r="AE12" s="419"/>
      <c r="AF12" s="419"/>
      <c r="AG12" s="184"/>
      <c r="AH12" s="184"/>
      <c r="AI12" s="184"/>
      <c r="AJ12" s="184"/>
      <c r="AK12" s="432"/>
      <c r="AL12" s="432"/>
      <c r="AM12" s="432"/>
      <c r="AN12" s="432"/>
      <c r="AO12" s="432"/>
      <c r="AP12" s="432"/>
      <c r="AQ12" s="432"/>
      <c r="AR12" s="185"/>
    </row>
    <row r="13" spans="1:68" ht="10" customHeight="1" x14ac:dyDescent="0.25">
      <c r="A13" s="58"/>
      <c r="B13" s="58"/>
      <c r="C13" s="58"/>
      <c r="D13" s="58"/>
      <c r="E13" s="58"/>
      <c r="F13" s="58"/>
      <c r="G13" s="58"/>
      <c r="H13" s="58"/>
      <c r="I13" s="58"/>
      <c r="J13" s="186"/>
      <c r="K13" s="186"/>
      <c r="L13" s="417"/>
      <c r="M13" s="417"/>
      <c r="N13" s="417"/>
      <c r="O13" s="417"/>
      <c r="P13" s="417"/>
      <c r="Q13" s="417"/>
      <c r="R13" s="417"/>
      <c r="S13" s="417"/>
      <c r="T13" s="417"/>
      <c r="U13" s="417"/>
      <c r="V13" s="417"/>
      <c r="W13" s="417"/>
      <c r="X13" s="417"/>
      <c r="Y13" s="417"/>
      <c r="Z13" s="417"/>
      <c r="AA13" s="186"/>
      <c r="AB13" s="169"/>
      <c r="AC13" s="418"/>
      <c r="AD13" s="418"/>
      <c r="AE13" s="419"/>
      <c r="AF13" s="419"/>
      <c r="AL13" s="185"/>
      <c r="AY13" s="186"/>
      <c r="AZ13" s="186"/>
      <c r="BA13" s="186"/>
      <c r="BB13" s="2"/>
      <c r="BJ13" s="411"/>
      <c r="BK13" s="411"/>
      <c r="BL13" s="411"/>
      <c r="BM13" s="411"/>
      <c r="BN13" s="411"/>
      <c r="BO13" s="411"/>
      <c r="BP13" s="411"/>
    </row>
    <row r="14" spans="1:68" ht="9.75" customHeight="1" x14ac:dyDescent="0.25">
      <c r="A14" s="58"/>
      <c r="B14" s="58"/>
      <c r="C14" s="58"/>
      <c r="D14" s="58"/>
      <c r="E14" s="58"/>
      <c r="F14" s="58"/>
      <c r="G14" s="58"/>
      <c r="H14" s="58"/>
      <c r="I14" s="58"/>
      <c r="J14" s="186"/>
      <c r="K14" s="186"/>
      <c r="L14" s="186"/>
      <c r="M14" s="186"/>
      <c r="N14" s="186"/>
      <c r="O14" s="186"/>
      <c r="P14" s="186"/>
      <c r="Q14" s="186"/>
      <c r="R14" s="186"/>
      <c r="S14" s="186"/>
      <c r="T14" s="186"/>
      <c r="U14" s="186"/>
      <c r="V14" s="186"/>
      <c r="W14" s="186"/>
      <c r="X14" s="186"/>
      <c r="Y14" s="186"/>
      <c r="Z14" s="186"/>
      <c r="AA14" s="186"/>
      <c r="AB14" s="169"/>
      <c r="AC14" s="169"/>
      <c r="AY14" s="186"/>
      <c r="AZ14" s="186"/>
      <c r="BA14" s="186"/>
      <c r="BB14" s="2"/>
      <c r="BJ14" s="181"/>
      <c r="BK14" s="181"/>
      <c r="BL14" s="181"/>
      <c r="BM14" s="181"/>
      <c r="BN14" s="181"/>
      <c r="BO14" s="181"/>
      <c r="BP14" s="181"/>
    </row>
    <row r="15" spans="1:68" s="184" customFormat="1" ht="11.15" customHeight="1" x14ac:dyDescent="0.25">
      <c r="A15" s="480" t="s">
        <v>2257</v>
      </c>
      <c r="B15" s="480"/>
      <c r="C15" s="480"/>
      <c r="D15" s="480"/>
      <c r="E15" s="480"/>
      <c r="F15" s="480"/>
      <c r="G15" s="480"/>
      <c r="H15" s="480"/>
      <c r="I15" s="480"/>
      <c r="J15" s="480"/>
      <c r="K15" s="480"/>
      <c r="L15" s="480"/>
      <c r="M15" s="480"/>
      <c r="N15" s="480"/>
      <c r="O15" s="480"/>
      <c r="P15" s="480"/>
      <c r="Q15" s="480"/>
      <c r="R15" s="480"/>
      <c r="S15" s="480"/>
      <c r="T15" s="480"/>
      <c r="U15" s="480"/>
      <c r="V15" s="480"/>
      <c r="W15" s="480"/>
      <c r="X15" s="480"/>
      <c r="Y15" s="480"/>
      <c r="Z15" s="480"/>
      <c r="AA15" s="480"/>
      <c r="AB15" s="480"/>
      <c r="AC15" s="480"/>
      <c r="AD15" s="480"/>
      <c r="AE15" s="480"/>
      <c r="AF15" s="480"/>
      <c r="AG15" s="480"/>
      <c r="AH15" s="480"/>
      <c r="AI15" s="480"/>
      <c r="AJ15" s="480"/>
      <c r="AK15" s="480"/>
      <c r="AL15" s="480"/>
      <c r="AM15" s="480"/>
      <c r="AN15" s="480"/>
      <c r="AO15" s="480"/>
      <c r="AP15" s="480"/>
      <c r="AQ15" s="480"/>
      <c r="AR15" s="480"/>
      <c r="AX15" s="287"/>
      <c r="AY15" s="288"/>
      <c r="AZ15" s="288"/>
      <c r="BA15" s="288"/>
      <c r="BB15" s="288"/>
    </row>
    <row r="16" spans="1:68" s="184" customFormat="1" ht="11.15" customHeight="1" x14ac:dyDescent="0.25">
      <c r="A16" s="481"/>
      <c r="B16" s="481"/>
      <c r="C16" s="481"/>
      <c r="D16" s="481"/>
      <c r="E16" s="481"/>
      <c r="F16" s="481"/>
      <c r="G16" s="481"/>
      <c r="H16" s="481"/>
      <c r="I16" s="481"/>
      <c r="J16" s="481"/>
      <c r="K16" s="481"/>
      <c r="L16" s="481"/>
      <c r="M16" s="481"/>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1"/>
      <c r="AM16" s="481"/>
      <c r="AN16" s="481"/>
      <c r="AO16" s="481"/>
      <c r="AP16" s="481"/>
      <c r="AQ16" s="481"/>
      <c r="AR16" s="481"/>
      <c r="AX16" s="289"/>
      <c r="AY16" s="289"/>
      <c r="AZ16" s="289"/>
      <c r="BA16" s="289"/>
      <c r="BB16" s="289"/>
    </row>
    <row r="17" spans="1:65" ht="13" customHeight="1" x14ac:dyDescent="0.25">
      <c r="A17" s="466" t="s">
        <v>19</v>
      </c>
      <c r="B17" s="467"/>
      <c r="C17" s="467"/>
      <c r="D17" s="467"/>
      <c r="E17" s="467"/>
      <c r="F17" s="467"/>
      <c r="G17" s="467"/>
      <c r="H17" s="467"/>
      <c r="I17" s="468"/>
      <c r="J17" s="408" t="s">
        <v>20</v>
      </c>
      <c r="K17" s="409"/>
      <c r="L17" s="409"/>
      <c r="M17" s="409"/>
      <c r="N17" s="409"/>
      <c r="O17" s="409"/>
      <c r="P17" s="409"/>
      <c r="Q17" s="409"/>
      <c r="R17" s="409"/>
      <c r="S17" s="409"/>
      <c r="T17" s="409"/>
      <c r="U17" s="409"/>
      <c r="V17" s="409"/>
      <c r="W17" s="409"/>
      <c r="X17" s="409"/>
      <c r="Y17" s="409"/>
      <c r="Z17" s="409"/>
      <c r="AA17" s="409"/>
      <c r="AB17" s="409"/>
      <c r="AC17" s="409"/>
      <c r="AD17" s="409"/>
      <c r="AE17" s="409"/>
      <c r="AF17" s="409"/>
      <c r="AG17" s="409"/>
      <c r="AH17" s="410"/>
      <c r="AI17" s="433" t="s">
        <v>21</v>
      </c>
      <c r="AJ17" s="434"/>
      <c r="AK17" s="434"/>
      <c r="AL17" s="434"/>
      <c r="AM17" s="434"/>
      <c r="AN17" s="434"/>
      <c r="AO17" s="434"/>
      <c r="AP17" s="434"/>
      <c r="AQ17" s="512" t="s">
        <v>22</v>
      </c>
      <c r="AR17" s="513"/>
      <c r="BG17" s="411"/>
      <c r="BH17" s="411"/>
      <c r="BI17" s="411"/>
      <c r="BJ17" s="411"/>
      <c r="BK17" s="411"/>
      <c r="BL17" s="411"/>
      <c r="BM17" s="411"/>
    </row>
    <row r="18" spans="1:65" ht="16.75" customHeight="1" x14ac:dyDescent="0.3">
      <c r="A18" s="399" t="s">
        <v>23</v>
      </c>
      <c r="B18" s="400"/>
      <c r="C18" s="400"/>
      <c r="D18" s="400"/>
      <c r="E18" s="400"/>
      <c r="F18" s="400"/>
      <c r="G18" s="400"/>
      <c r="H18" s="400"/>
      <c r="I18" s="401"/>
      <c r="J18" s="412"/>
      <c r="K18" s="413"/>
      <c r="L18" s="413"/>
      <c r="M18" s="413"/>
      <c r="N18" s="413"/>
      <c r="O18" s="413"/>
      <c r="P18" s="413"/>
      <c r="Q18" s="413"/>
      <c r="R18" s="413"/>
      <c r="S18" s="413"/>
      <c r="T18" s="413"/>
      <c r="U18" s="413"/>
      <c r="V18" s="413"/>
      <c r="W18" s="413"/>
      <c r="X18" s="413"/>
      <c r="Y18" s="413"/>
      <c r="Z18" s="413"/>
      <c r="AA18" s="413"/>
      <c r="AB18" s="413"/>
      <c r="AC18" s="413"/>
      <c r="AD18" s="413"/>
      <c r="AE18" s="413"/>
      <c r="AF18" s="413"/>
      <c r="AG18" s="413"/>
      <c r="AH18" s="414"/>
      <c r="AI18" s="4"/>
      <c r="AJ18" s="57"/>
      <c r="AK18" s="404" t="s">
        <v>24</v>
      </c>
      <c r="AL18" s="404"/>
      <c r="AM18" s="404"/>
      <c r="AN18" s="404"/>
      <c r="AO18" s="404"/>
      <c r="AP18" s="404"/>
      <c r="AQ18" s="404"/>
      <c r="AR18" s="5">
        <v>1</v>
      </c>
      <c r="BG18" s="181"/>
      <c r="BH18" s="181"/>
      <c r="BI18" s="181"/>
      <c r="BJ18" s="181"/>
      <c r="BK18" s="181"/>
      <c r="BL18" s="181"/>
      <c r="BM18" s="181"/>
    </row>
    <row r="19" spans="1:65" ht="13" customHeight="1" x14ac:dyDescent="0.25">
      <c r="A19" s="423"/>
      <c r="B19" s="424"/>
      <c r="C19" s="424"/>
      <c r="D19" s="424"/>
      <c r="E19" s="424"/>
      <c r="F19" s="424"/>
      <c r="G19" s="424"/>
      <c r="H19" s="424"/>
      <c r="I19" s="425"/>
      <c r="J19" s="420" t="s">
        <v>25</v>
      </c>
      <c r="K19" s="421"/>
      <c r="L19" s="421"/>
      <c r="M19" s="421"/>
      <c r="N19" s="421"/>
      <c r="O19" s="421"/>
      <c r="P19" s="421"/>
      <c r="Q19" s="421"/>
      <c r="R19" s="421"/>
      <c r="S19" s="421"/>
      <c r="T19" s="421"/>
      <c r="U19" s="421"/>
      <c r="V19" s="421"/>
      <c r="W19" s="421"/>
      <c r="X19" s="421"/>
      <c r="Y19" s="421"/>
      <c r="Z19" s="421"/>
      <c r="AA19" s="422"/>
      <c r="AB19" s="486" t="s">
        <v>26</v>
      </c>
      <c r="AC19" s="487"/>
      <c r="AD19" s="487"/>
      <c r="AE19" s="487"/>
      <c r="AF19" s="487"/>
      <c r="AG19" s="487"/>
      <c r="AH19" s="488"/>
      <c r="AI19" s="399"/>
      <c r="AJ19" s="400"/>
      <c r="AK19" s="400"/>
      <c r="AL19" s="400"/>
      <c r="AM19" s="400"/>
      <c r="AN19" s="400"/>
      <c r="AO19" s="400"/>
      <c r="AP19" s="400"/>
      <c r="AQ19" s="400"/>
      <c r="AR19" s="401"/>
    </row>
    <row r="20" spans="1:65" ht="16.75" customHeight="1" x14ac:dyDescent="0.25">
      <c r="A20" s="466" t="s">
        <v>2164</v>
      </c>
      <c r="B20" s="467"/>
      <c r="C20" s="467"/>
      <c r="D20" s="467"/>
      <c r="E20" s="467"/>
      <c r="F20" s="467"/>
      <c r="G20" s="467"/>
      <c r="H20" s="467"/>
      <c r="I20" s="467"/>
      <c r="J20" s="412"/>
      <c r="K20" s="413"/>
      <c r="L20" s="413"/>
      <c r="M20" s="413"/>
      <c r="N20" s="413"/>
      <c r="O20" s="413"/>
      <c r="P20" s="413"/>
      <c r="Q20" s="413"/>
      <c r="R20" s="413"/>
      <c r="S20" s="413"/>
      <c r="T20" s="413"/>
      <c r="U20" s="413"/>
      <c r="V20" s="413"/>
      <c r="W20" s="413"/>
      <c r="X20" s="413"/>
      <c r="Y20" s="413"/>
      <c r="Z20" s="413"/>
      <c r="AA20" s="414"/>
      <c r="AB20" s="489"/>
      <c r="AC20" s="489"/>
      <c r="AD20" s="489"/>
      <c r="AE20" s="489"/>
      <c r="AF20" s="489"/>
      <c r="AG20" s="489"/>
      <c r="AH20" s="490"/>
      <c r="AI20" s="6"/>
      <c r="AJ20" s="57"/>
      <c r="AK20" s="482" t="s">
        <v>52</v>
      </c>
      <c r="AL20" s="482"/>
      <c r="AM20" s="482"/>
      <c r="AN20" s="482"/>
      <c r="AO20" s="482"/>
      <c r="AP20" s="482"/>
      <c r="AQ20" s="482"/>
      <c r="AR20" s="7">
        <v>2</v>
      </c>
    </row>
    <row r="21" spans="1:65" ht="12.75" customHeight="1" x14ac:dyDescent="0.25">
      <c r="A21" s="469"/>
      <c r="B21" s="470"/>
      <c r="C21" s="470"/>
      <c r="D21" s="470"/>
      <c r="E21" s="470"/>
      <c r="F21" s="470"/>
      <c r="G21" s="470"/>
      <c r="H21" s="470"/>
      <c r="I21" s="471"/>
      <c r="J21" s="420" t="s">
        <v>82</v>
      </c>
      <c r="K21" s="421"/>
      <c r="L21" s="421"/>
      <c r="M21" s="421"/>
      <c r="N21" s="421"/>
      <c r="O21" s="421"/>
      <c r="P21" s="421"/>
      <c r="Q21" s="421"/>
      <c r="R21" s="421"/>
      <c r="S21" s="421"/>
      <c r="T21" s="421"/>
      <c r="U21" s="421"/>
      <c r="V21" s="421"/>
      <c r="W21" s="421"/>
      <c r="X21" s="421"/>
      <c r="Y21" s="421"/>
      <c r="Z21" s="421"/>
      <c r="AA21" s="421"/>
      <c r="AB21" s="409"/>
      <c r="AC21" s="409"/>
      <c r="AD21" s="409"/>
      <c r="AE21" s="409"/>
      <c r="AF21" s="409"/>
      <c r="AG21" s="409"/>
      <c r="AH21" s="410"/>
      <c r="AI21" s="483"/>
      <c r="AJ21" s="484"/>
      <c r="AK21" s="484"/>
      <c r="AL21" s="484"/>
      <c r="AM21" s="484"/>
      <c r="AN21" s="484"/>
      <c r="AO21" s="484"/>
      <c r="AP21" s="484"/>
      <c r="AQ21" s="484"/>
      <c r="AR21" s="485"/>
    </row>
    <row r="22" spans="1:65" ht="16.75" customHeight="1" x14ac:dyDescent="0.25">
      <c r="A22" s="466" t="s">
        <v>27</v>
      </c>
      <c r="B22" s="467"/>
      <c r="C22" s="468"/>
      <c r="D22" s="479"/>
      <c r="E22" s="476"/>
      <c r="F22" s="478"/>
      <c r="G22" s="476"/>
      <c r="H22" s="478"/>
      <c r="I22" s="479"/>
      <c r="J22" s="412"/>
      <c r="K22" s="413"/>
      <c r="L22" s="413"/>
      <c r="M22" s="413"/>
      <c r="N22" s="413"/>
      <c r="O22" s="413"/>
      <c r="P22" s="413"/>
      <c r="Q22" s="413"/>
      <c r="R22" s="413"/>
      <c r="S22" s="413"/>
      <c r="T22" s="413"/>
      <c r="U22" s="413"/>
      <c r="V22" s="413"/>
      <c r="W22" s="413"/>
      <c r="X22" s="413"/>
      <c r="Y22" s="413"/>
      <c r="Z22" s="413"/>
      <c r="AA22" s="413"/>
      <c r="AB22" s="413"/>
      <c r="AC22" s="413"/>
      <c r="AD22" s="413"/>
      <c r="AE22" s="413"/>
      <c r="AF22" s="413"/>
      <c r="AG22" s="413"/>
      <c r="AH22" s="414"/>
      <c r="AI22" s="8"/>
      <c r="AJ22" s="57"/>
      <c r="AK22" s="404" t="s">
        <v>54</v>
      </c>
      <c r="AL22" s="404"/>
      <c r="AM22" s="404"/>
      <c r="AN22" s="404"/>
      <c r="AO22" s="404"/>
      <c r="AP22" s="404"/>
      <c r="AQ22" s="404"/>
      <c r="AR22" s="7">
        <v>3</v>
      </c>
    </row>
    <row r="23" spans="1:65" ht="13" customHeight="1" x14ac:dyDescent="0.25">
      <c r="A23" s="472" t="s">
        <v>28</v>
      </c>
      <c r="B23" s="473"/>
      <c r="C23" s="474"/>
      <c r="D23" s="423"/>
      <c r="E23" s="477"/>
      <c r="F23" s="424"/>
      <c r="G23" s="477"/>
      <c r="H23" s="424"/>
      <c r="I23" s="477"/>
      <c r="J23" s="420" t="s">
        <v>29</v>
      </c>
      <c r="K23" s="421"/>
      <c r="L23" s="421"/>
      <c r="M23" s="421"/>
      <c r="N23" s="421"/>
      <c r="O23" s="421"/>
      <c r="P23" s="421"/>
      <c r="Q23" s="421"/>
      <c r="R23" s="421"/>
      <c r="S23" s="421"/>
      <c r="T23" s="421"/>
      <c r="U23" s="421"/>
      <c r="V23" s="421"/>
      <c r="W23" s="421"/>
      <c r="X23" s="421"/>
      <c r="Y23" s="421"/>
      <c r="Z23" s="421"/>
      <c r="AA23" s="422"/>
      <c r="AB23" s="426" t="s">
        <v>30</v>
      </c>
      <c r="AC23" s="427"/>
      <c r="AD23" s="428"/>
      <c r="AE23" s="402" t="s">
        <v>31</v>
      </c>
      <c r="AF23" s="402"/>
      <c r="AG23" s="402"/>
      <c r="AH23" s="403"/>
      <c r="AI23" s="399"/>
      <c r="AJ23" s="400"/>
      <c r="AK23" s="400"/>
      <c r="AL23" s="400"/>
      <c r="AM23" s="400"/>
      <c r="AN23" s="400"/>
      <c r="AO23" s="400"/>
      <c r="AP23" s="400"/>
      <c r="AQ23" s="400"/>
      <c r="AR23" s="401"/>
    </row>
    <row r="24" spans="1:65" ht="16.75" customHeight="1" x14ac:dyDescent="0.35">
      <c r="A24" s="466" t="s">
        <v>32</v>
      </c>
      <c r="B24" s="467"/>
      <c r="C24" s="467"/>
      <c r="D24" s="467"/>
      <c r="E24" s="467"/>
      <c r="F24" s="467"/>
      <c r="G24" s="467"/>
      <c r="H24" s="467"/>
      <c r="I24" s="467"/>
      <c r="J24" s="412"/>
      <c r="K24" s="413"/>
      <c r="L24" s="413"/>
      <c r="M24" s="413"/>
      <c r="N24" s="413"/>
      <c r="O24" s="413"/>
      <c r="P24" s="413"/>
      <c r="Q24" s="413"/>
      <c r="R24" s="413"/>
      <c r="S24" s="413"/>
      <c r="T24" s="413"/>
      <c r="U24" s="413"/>
      <c r="V24" s="413"/>
      <c r="W24" s="413"/>
      <c r="X24" s="413"/>
      <c r="Y24" s="413"/>
      <c r="Z24" s="413"/>
      <c r="AA24" s="413"/>
      <c r="AB24" s="429"/>
      <c r="AC24" s="430"/>
      <c r="AD24" s="431"/>
      <c r="AE24" s="423"/>
      <c r="AF24" s="424"/>
      <c r="AG24" s="424"/>
      <c r="AH24" s="425"/>
      <c r="AI24" s="8"/>
      <c r="AJ24" s="57"/>
      <c r="AK24" s="404" t="s">
        <v>33</v>
      </c>
      <c r="AL24" s="404"/>
      <c r="AM24" s="404"/>
      <c r="AN24" s="404"/>
      <c r="AO24" s="404"/>
      <c r="AP24" s="404"/>
      <c r="AQ24" s="404"/>
      <c r="AR24" s="7">
        <v>4</v>
      </c>
    </row>
    <row r="25" spans="1:65" ht="12.75" customHeight="1" x14ac:dyDescent="0.25">
      <c r="A25" s="423"/>
      <c r="B25" s="424"/>
      <c r="C25" s="424"/>
      <c r="D25" s="424"/>
      <c r="E25" s="424"/>
      <c r="F25" s="424"/>
      <c r="G25" s="424"/>
      <c r="H25" s="424"/>
      <c r="I25" s="425"/>
      <c r="J25" s="420" t="s">
        <v>83</v>
      </c>
      <c r="K25" s="421"/>
      <c r="L25" s="421"/>
      <c r="M25" s="421"/>
      <c r="N25" s="421"/>
      <c r="O25" s="421"/>
      <c r="P25" s="421"/>
      <c r="Q25" s="421"/>
      <c r="R25" s="421"/>
      <c r="S25" s="421"/>
      <c r="T25" s="421"/>
      <c r="U25" s="421"/>
      <c r="V25" s="422"/>
      <c r="W25" s="408" t="s">
        <v>26</v>
      </c>
      <c r="X25" s="409"/>
      <c r="Y25" s="409"/>
      <c r="Z25" s="409"/>
      <c r="AA25" s="409"/>
      <c r="AB25" s="409"/>
      <c r="AC25" s="409"/>
      <c r="AD25" s="409"/>
      <c r="AE25" s="409"/>
      <c r="AF25" s="409"/>
      <c r="AG25" s="409"/>
      <c r="AH25" s="410"/>
      <c r="AI25" s="399"/>
      <c r="AJ25" s="400"/>
      <c r="AK25" s="400"/>
      <c r="AL25" s="400"/>
      <c r="AM25" s="400"/>
      <c r="AN25" s="400"/>
      <c r="AO25" s="400"/>
      <c r="AP25" s="400"/>
      <c r="AQ25" s="400"/>
      <c r="AR25" s="401"/>
    </row>
    <row r="26" spans="1:65" ht="16.75" customHeight="1" x14ac:dyDescent="0.25">
      <c r="A26" s="499" t="s">
        <v>34</v>
      </c>
      <c r="B26" s="500"/>
      <c r="C26" s="500"/>
      <c r="D26" s="500"/>
      <c r="E26" s="500"/>
      <c r="F26" s="467"/>
      <c r="G26" s="467"/>
      <c r="H26" s="9" t="s">
        <v>35</v>
      </c>
      <c r="I26" s="10"/>
      <c r="J26" s="412"/>
      <c r="K26" s="413"/>
      <c r="L26" s="413"/>
      <c r="M26" s="413"/>
      <c r="N26" s="413"/>
      <c r="O26" s="413"/>
      <c r="P26" s="413"/>
      <c r="Q26" s="413"/>
      <c r="R26" s="413"/>
      <c r="S26" s="413"/>
      <c r="T26" s="413"/>
      <c r="U26" s="413"/>
      <c r="V26" s="414"/>
      <c r="W26" s="489"/>
      <c r="X26" s="489"/>
      <c r="Y26" s="489"/>
      <c r="Z26" s="489"/>
      <c r="AA26" s="489"/>
      <c r="AB26" s="489"/>
      <c r="AC26" s="489"/>
      <c r="AD26" s="489"/>
      <c r="AE26" s="489"/>
      <c r="AF26" s="489"/>
      <c r="AG26" s="489"/>
      <c r="AH26" s="490"/>
      <c r="AI26" s="11"/>
      <c r="AJ26" s="57"/>
      <c r="AK26" s="404" t="s">
        <v>55</v>
      </c>
      <c r="AL26" s="404"/>
      <c r="AM26" s="404"/>
      <c r="AN26" s="404"/>
      <c r="AO26" s="404"/>
      <c r="AP26" s="404"/>
      <c r="AQ26" s="404"/>
      <c r="AR26" s="7">
        <v>5</v>
      </c>
    </row>
    <row r="27" spans="1:65" ht="13" customHeight="1" x14ac:dyDescent="0.25">
      <c r="A27" s="435" t="s">
        <v>90</v>
      </c>
      <c r="B27" s="436"/>
      <c r="C27" s="436"/>
      <c r="D27" s="436"/>
      <c r="E27" s="436"/>
      <c r="F27" s="436"/>
      <c r="G27" s="436"/>
      <c r="H27" s="400"/>
      <c r="I27" s="401"/>
      <c r="J27" s="11"/>
      <c r="K27" s="58"/>
      <c r="L27" s="58"/>
      <c r="M27" s="58"/>
      <c r="N27" s="58"/>
      <c r="O27" s="58"/>
      <c r="P27" s="58"/>
      <c r="Q27" s="58"/>
      <c r="R27" s="58"/>
      <c r="S27" s="58"/>
      <c r="T27" s="58"/>
      <c r="U27" s="58"/>
      <c r="V27" s="12"/>
      <c r="W27" s="491" t="s">
        <v>88</v>
      </c>
      <c r="X27" s="492"/>
      <c r="Y27" s="492"/>
      <c r="Z27" s="492"/>
      <c r="AA27" s="492"/>
      <c r="AB27" s="492"/>
      <c r="AC27" s="492"/>
      <c r="AD27" s="492"/>
      <c r="AE27" s="492"/>
      <c r="AF27" s="492"/>
      <c r="AG27" s="492"/>
      <c r="AH27" s="493"/>
      <c r="AI27" s="399"/>
      <c r="AJ27" s="400"/>
      <c r="AK27" s="400"/>
      <c r="AL27" s="400"/>
      <c r="AM27" s="400"/>
      <c r="AN27" s="400"/>
      <c r="AO27" s="400"/>
      <c r="AP27" s="400"/>
      <c r="AQ27" s="400"/>
      <c r="AR27" s="401"/>
    </row>
    <row r="28" spans="1:65" ht="17.25" customHeight="1" x14ac:dyDescent="0.35">
      <c r="A28" s="437" t="s">
        <v>91</v>
      </c>
      <c r="B28" s="465"/>
      <c r="C28" s="465"/>
      <c r="D28" s="465"/>
      <c r="E28" s="465"/>
      <c r="F28" s="465"/>
      <c r="G28" s="465"/>
      <c r="H28" s="15"/>
      <c r="J28" s="420" t="s">
        <v>84</v>
      </c>
      <c r="K28" s="421"/>
      <c r="L28" s="421"/>
      <c r="M28" s="421"/>
      <c r="N28" s="421"/>
      <c r="O28" s="15"/>
      <c r="Q28" s="59" t="s">
        <v>35</v>
      </c>
      <c r="R28" s="2"/>
      <c r="S28" s="15"/>
      <c r="T28" s="58"/>
      <c r="U28" s="59" t="s">
        <v>85</v>
      </c>
      <c r="V28" s="58"/>
      <c r="W28" s="496"/>
      <c r="X28" s="497"/>
      <c r="Y28" s="497"/>
      <c r="Z28" s="497"/>
      <c r="AA28" s="497"/>
      <c r="AB28" s="497"/>
      <c r="AC28" s="497"/>
      <c r="AD28" s="497"/>
      <c r="AE28" s="497"/>
      <c r="AF28" s="497"/>
      <c r="AG28" s="497"/>
      <c r="AH28" s="498"/>
      <c r="AI28" s="58"/>
      <c r="AJ28" s="57"/>
      <c r="AK28" s="404" t="s">
        <v>56</v>
      </c>
      <c r="AL28" s="404"/>
      <c r="AM28" s="404"/>
      <c r="AN28" s="404"/>
      <c r="AO28" s="404"/>
      <c r="AP28" s="404"/>
      <c r="AQ28" s="404"/>
      <c r="AR28" s="7">
        <v>6</v>
      </c>
    </row>
    <row r="29" spans="1:65" ht="13" customHeight="1" x14ac:dyDescent="0.25">
      <c r="A29" s="494" t="s">
        <v>51</v>
      </c>
      <c r="B29" s="495"/>
      <c r="C29" s="495"/>
      <c r="D29" s="495"/>
      <c r="E29" s="495"/>
      <c r="F29" s="495"/>
      <c r="G29" s="495"/>
      <c r="H29" s="400"/>
      <c r="I29" s="401"/>
      <c r="J29" s="1"/>
      <c r="K29" s="2"/>
      <c r="L29" s="2"/>
      <c r="M29" s="2"/>
      <c r="N29" s="2"/>
      <c r="O29" s="2"/>
      <c r="P29" s="2"/>
      <c r="Q29" s="2"/>
      <c r="R29" s="2"/>
      <c r="S29" s="58"/>
      <c r="T29" s="58"/>
      <c r="U29" s="58"/>
      <c r="V29" s="58"/>
      <c r="W29" s="408" t="s">
        <v>89</v>
      </c>
      <c r="X29" s="409"/>
      <c r="Y29" s="409"/>
      <c r="Z29" s="409"/>
      <c r="AA29" s="409"/>
      <c r="AB29" s="409"/>
      <c r="AC29" s="409"/>
      <c r="AD29" s="409"/>
      <c r="AE29" s="409"/>
      <c r="AF29" s="409"/>
      <c r="AG29" s="409"/>
      <c r="AH29" s="410"/>
      <c r="AI29" s="400"/>
      <c r="AJ29" s="400"/>
      <c r="AK29" s="400"/>
      <c r="AL29" s="400"/>
      <c r="AM29" s="400"/>
      <c r="AN29" s="400"/>
      <c r="AO29" s="400"/>
      <c r="AP29" s="400"/>
      <c r="AQ29" s="400"/>
      <c r="AR29" s="401"/>
    </row>
    <row r="30" spans="1:65" ht="17.25" customHeight="1" x14ac:dyDescent="0.35">
      <c r="A30" s="437" t="s">
        <v>58</v>
      </c>
      <c r="B30" s="438"/>
      <c r="C30" s="438"/>
      <c r="D30" s="438"/>
      <c r="E30" s="438"/>
      <c r="F30" s="438"/>
      <c r="G30" s="438"/>
      <c r="H30" s="15"/>
      <c r="J30" s="442" t="s">
        <v>86</v>
      </c>
      <c r="K30" s="443"/>
      <c r="L30" s="443"/>
      <c r="M30" s="443"/>
      <c r="N30" s="443"/>
      <c r="O30" s="443"/>
      <c r="P30" s="443"/>
      <c r="Q30" s="443"/>
      <c r="R30" s="443"/>
      <c r="S30" s="443"/>
      <c r="T30" s="443"/>
      <c r="U30" s="443"/>
      <c r="V30" s="443"/>
      <c r="W30" s="405"/>
      <c r="X30" s="406"/>
      <c r="Y30" s="406"/>
      <c r="Z30" s="406"/>
      <c r="AA30" s="406"/>
      <c r="AB30" s="406"/>
      <c r="AC30" s="406"/>
      <c r="AD30" s="406"/>
      <c r="AE30" s="406"/>
      <c r="AF30" s="406"/>
      <c r="AG30" s="406"/>
      <c r="AH30" s="407"/>
      <c r="AI30" s="58"/>
      <c r="AJ30" s="57"/>
      <c r="AK30" s="404" t="s">
        <v>57</v>
      </c>
      <c r="AL30" s="404"/>
      <c r="AM30" s="404"/>
      <c r="AN30" s="404"/>
      <c r="AO30" s="404"/>
      <c r="AP30" s="404"/>
      <c r="AQ30" s="404"/>
      <c r="AR30" s="7">
        <v>7</v>
      </c>
    </row>
    <row r="31" spans="1:65" ht="4.75" customHeight="1" x14ac:dyDescent="0.25">
      <c r="A31" s="437"/>
      <c r="B31" s="438"/>
      <c r="C31" s="438"/>
      <c r="D31" s="438"/>
      <c r="E31" s="438"/>
      <c r="F31" s="438"/>
      <c r="G31" s="438"/>
      <c r="H31" s="57"/>
      <c r="J31" s="13"/>
      <c r="K31" s="4"/>
      <c r="L31" s="4"/>
      <c r="M31" s="4"/>
      <c r="N31" s="4"/>
      <c r="O31" s="4"/>
      <c r="P31" s="4"/>
      <c r="Q31" s="4"/>
      <c r="R31" s="4"/>
      <c r="S31" s="4"/>
      <c r="T31" s="4"/>
      <c r="U31" s="4"/>
      <c r="V31" s="14"/>
      <c r="W31" s="486"/>
      <c r="X31" s="487"/>
      <c r="Y31" s="487"/>
      <c r="Z31" s="487"/>
      <c r="AA31" s="487"/>
      <c r="AB31" s="487"/>
      <c r="AC31" s="487"/>
      <c r="AD31" s="487"/>
      <c r="AE31" s="487"/>
      <c r="AF31" s="487"/>
      <c r="AG31" s="487"/>
      <c r="AH31" s="488"/>
      <c r="AI31" s="400"/>
      <c r="AJ31" s="400"/>
      <c r="AK31" s="400"/>
      <c r="AL31" s="400"/>
      <c r="AM31" s="400"/>
      <c r="AN31" s="400"/>
      <c r="AO31" s="400"/>
      <c r="AP31" s="400"/>
      <c r="AQ31" s="400"/>
      <c r="AR31" s="401"/>
    </row>
    <row r="32" spans="1:65" ht="18" customHeight="1" x14ac:dyDescent="0.25">
      <c r="A32" s="523" t="s">
        <v>87</v>
      </c>
      <c r="B32" s="524"/>
      <c r="C32" s="524"/>
      <c r="D32" s="524"/>
      <c r="E32" s="524"/>
      <c r="F32" s="524"/>
      <c r="G32" s="524"/>
      <c r="H32" s="524"/>
      <c r="I32" s="524"/>
      <c r="J32" s="534"/>
      <c r="K32" s="501"/>
      <c r="L32" s="501"/>
      <c r="M32" s="501"/>
      <c r="N32" s="501"/>
      <c r="O32" s="501"/>
      <c r="P32" s="501"/>
      <c r="Q32" s="501"/>
      <c r="R32" s="501"/>
      <c r="S32" s="501"/>
      <c r="T32" s="501"/>
      <c r="U32" s="501"/>
      <c r="V32" s="501"/>
      <c r="W32" s="501"/>
      <c r="X32" s="501"/>
      <c r="Y32" s="501"/>
      <c r="Z32" s="501"/>
      <c r="AA32" s="501"/>
      <c r="AB32" s="501"/>
      <c r="AC32" s="501"/>
      <c r="AD32" s="501"/>
      <c r="AE32" s="501"/>
      <c r="AF32" s="501"/>
      <c r="AG32" s="501"/>
      <c r="AH32" s="501"/>
      <c r="AI32" s="501"/>
      <c r="AJ32" s="501"/>
      <c r="AK32" s="501"/>
      <c r="AL32" s="501"/>
      <c r="AM32" s="501"/>
      <c r="AN32" s="501"/>
      <c r="AO32" s="501"/>
      <c r="AP32" s="501"/>
      <c r="AQ32" s="501"/>
      <c r="AR32" s="502"/>
    </row>
    <row r="33" spans="1:44" ht="18.75" customHeight="1" x14ac:dyDescent="0.25">
      <c r="A33" s="503"/>
      <c r="B33" s="504"/>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4"/>
      <c r="AM33" s="504"/>
      <c r="AN33" s="504"/>
      <c r="AO33" s="504"/>
      <c r="AP33" s="504"/>
      <c r="AQ33" s="504"/>
      <c r="AR33" s="505"/>
    </row>
    <row r="34" spans="1:44" ht="18.75" customHeight="1" x14ac:dyDescent="0.25">
      <c r="A34" s="501"/>
      <c r="B34" s="501"/>
      <c r="C34" s="501"/>
      <c r="D34" s="501"/>
      <c r="E34" s="501"/>
      <c r="F34" s="501"/>
      <c r="G34" s="501"/>
      <c r="H34" s="501"/>
      <c r="I34" s="501"/>
      <c r="J34" s="501"/>
      <c r="K34" s="501"/>
      <c r="L34" s="501"/>
      <c r="M34" s="501"/>
      <c r="N34" s="501"/>
      <c r="O34" s="501"/>
      <c r="P34" s="501"/>
      <c r="Q34" s="501"/>
      <c r="R34" s="501"/>
      <c r="S34" s="501"/>
      <c r="T34" s="501"/>
      <c r="U34" s="501"/>
      <c r="V34" s="501"/>
      <c r="W34" s="501"/>
      <c r="X34" s="501"/>
      <c r="Y34" s="501"/>
      <c r="Z34" s="501"/>
      <c r="AA34" s="501"/>
      <c r="AB34" s="501"/>
      <c r="AC34" s="501"/>
      <c r="AD34" s="501"/>
      <c r="AE34" s="501"/>
      <c r="AF34" s="501"/>
      <c r="AG34" s="501"/>
      <c r="AH34" s="501"/>
      <c r="AI34" s="501"/>
      <c r="AJ34" s="501"/>
      <c r="AK34" s="501"/>
      <c r="AL34" s="501"/>
      <c r="AM34" s="501"/>
      <c r="AN34" s="501"/>
      <c r="AO34" s="501"/>
      <c r="AP34" s="501"/>
      <c r="AQ34" s="501"/>
      <c r="AR34" s="502"/>
    </row>
    <row r="35" spans="1:44" ht="24" customHeight="1" x14ac:dyDescent="0.25">
      <c r="A35" s="450" t="s">
        <v>2057</v>
      </c>
      <c r="B35" s="451"/>
      <c r="C35" s="451"/>
      <c r="D35" s="451"/>
      <c r="E35" s="451"/>
      <c r="F35" s="451"/>
      <c r="G35" s="451"/>
      <c r="H35" s="451"/>
      <c r="I35" s="451"/>
      <c r="J35" s="451"/>
      <c r="K35" s="451"/>
      <c r="L35" s="451"/>
      <c r="M35" s="451"/>
      <c r="N35" s="451"/>
      <c r="O35" s="451"/>
      <c r="P35" s="451"/>
      <c r="Q35" s="451"/>
      <c r="R35" s="451"/>
      <c r="S35" s="451"/>
      <c r="T35" s="451"/>
      <c r="U35" s="451"/>
      <c r="V35" s="506"/>
      <c r="W35" s="531" t="s">
        <v>2056</v>
      </c>
      <c r="X35" s="532"/>
      <c r="Y35" s="532"/>
      <c r="Z35" s="532"/>
      <c r="AA35" s="532"/>
      <c r="AB35" s="532"/>
      <c r="AC35" s="532"/>
      <c r="AD35" s="532"/>
      <c r="AE35" s="532"/>
      <c r="AF35" s="532"/>
      <c r="AG35" s="532"/>
      <c r="AH35" s="532"/>
      <c r="AI35" s="532"/>
      <c r="AJ35" s="532"/>
      <c r="AK35" s="532"/>
      <c r="AL35" s="532"/>
      <c r="AM35" s="532"/>
      <c r="AN35" s="532"/>
      <c r="AO35" s="532"/>
      <c r="AP35" s="532"/>
      <c r="AQ35" s="532"/>
      <c r="AR35" s="533"/>
    </row>
    <row r="36" spans="1:44" ht="11.25" customHeight="1" x14ac:dyDescent="0.3">
      <c r="A36" s="466"/>
      <c r="B36" s="454" t="s">
        <v>36</v>
      </c>
      <c r="C36" s="455"/>
      <c r="D36" s="455"/>
      <c r="E36" s="454" t="s">
        <v>3</v>
      </c>
      <c r="F36" s="455"/>
      <c r="G36" s="455"/>
      <c r="H36" s="455"/>
      <c r="I36" s="455"/>
      <c r="J36" s="456"/>
      <c r="K36" s="455" t="s">
        <v>6</v>
      </c>
      <c r="L36" s="455"/>
      <c r="M36" s="455"/>
      <c r="N36" s="455"/>
      <c r="O36" s="455"/>
      <c r="P36" s="455"/>
      <c r="Q36" s="525" t="s">
        <v>37</v>
      </c>
      <c r="R36" s="526"/>
      <c r="S36" s="526"/>
      <c r="T36" s="526"/>
      <c r="U36" s="526"/>
      <c r="V36" s="527"/>
      <c r="W36" s="466"/>
      <c r="X36" s="454" t="s">
        <v>36</v>
      </c>
      <c r="Y36" s="455"/>
      <c r="Z36" s="455"/>
      <c r="AA36" s="454" t="s">
        <v>3</v>
      </c>
      <c r="AB36" s="455"/>
      <c r="AC36" s="455"/>
      <c r="AD36" s="455"/>
      <c r="AE36" s="455"/>
      <c r="AF36" s="456"/>
      <c r="AG36" s="455" t="s">
        <v>6</v>
      </c>
      <c r="AH36" s="455"/>
      <c r="AI36" s="455"/>
      <c r="AJ36" s="455"/>
      <c r="AK36" s="455"/>
      <c r="AL36" s="455"/>
      <c r="AM36" s="525" t="s">
        <v>37</v>
      </c>
      <c r="AN36" s="526"/>
      <c r="AO36" s="526"/>
      <c r="AP36" s="526"/>
      <c r="AQ36" s="526"/>
      <c r="AR36" s="527"/>
    </row>
    <row r="37" spans="1:44" ht="14.25" customHeight="1" x14ac:dyDescent="0.25">
      <c r="A37" s="472"/>
      <c r="B37" s="457"/>
      <c r="C37" s="458"/>
      <c r="D37" s="458"/>
      <c r="E37" s="457" t="s">
        <v>4</v>
      </c>
      <c r="F37" s="458"/>
      <c r="G37" s="458"/>
      <c r="H37" s="458"/>
      <c r="I37" s="458"/>
      <c r="J37" s="459"/>
      <c r="K37" s="458" t="s">
        <v>7</v>
      </c>
      <c r="L37" s="458"/>
      <c r="M37" s="458"/>
      <c r="N37" s="458"/>
      <c r="O37" s="458"/>
      <c r="P37" s="458"/>
      <c r="Q37" s="528" t="s">
        <v>38</v>
      </c>
      <c r="R37" s="529"/>
      <c r="S37" s="529"/>
      <c r="T37" s="529"/>
      <c r="U37" s="529"/>
      <c r="V37" s="530"/>
      <c r="W37" s="472"/>
      <c r="X37" s="457"/>
      <c r="Y37" s="458"/>
      <c r="Z37" s="458"/>
      <c r="AA37" s="457" t="s">
        <v>4</v>
      </c>
      <c r="AB37" s="458"/>
      <c r="AC37" s="458"/>
      <c r="AD37" s="458"/>
      <c r="AE37" s="458"/>
      <c r="AF37" s="459"/>
      <c r="AG37" s="458" t="s">
        <v>7</v>
      </c>
      <c r="AH37" s="458"/>
      <c r="AI37" s="458"/>
      <c r="AJ37" s="458"/>
      <c r="AK37" s="458"/>
      <c r="AL37" s="458"/>
      <c r="AM37" s="528" t="s">
        <v>38</v>
      </c>
      <c r="AN37" s="529"/>
      <c r="AO37" s="529"/>
      <c r="AP37" s="529"/>
      <c r="AQ37" s="529"/>
      <c r="AR37" s="530"/>
    </row>
    <row r="38" spans="1:44" ht="15" customHeight="1" x14ac:dyDescent="0.25">
      <c r="A38" s="187">
        <v>11</v>
      </c>
      <c r="B38" s="521" t="s">
        <v>39</v>
      </c>
      <c r="C38" s="522"/>
      <c r="D38" s="522"/>
      <c r="E38" s="439">
        <f>'Sch A-1 Wireless'!C21</f>
        <v>0</v>
      </c>
      <c r="F38" s="440"/>
      <c r="G38" s="440"/>
      <c r="H38" s="440"/>
      <c r="I38" s="440"/>
      <c r="J38" s="441"/>
      <c r="K38" s="439">
        <f>'Sch A-1 Wireless'!E21</f>
        <v>0</v>
      </c>
      <c r="L38" s="440"/>
      <c r="M38" s="440"/>
      <c r="N38" s="440"/>
      <c r="O38" s="440"/>
      <c r="P38" s="441"/>
      <c r="Q38" s="444"/>
      <c r="R38" s="445"/>
      <c r="S38" s="445"/>
      <c r="T38" s="445"/>
      <c r="U38" s="445"/>
      <c r="V38" s="446"/>
      <c r="W38" s="187">
        <v>11</v>
      </c>
      <c r="X38" s="521" t="s">
        <v>39</v>
      </c>
      <c r="Y38" s="522"/>
      <c r="Z38" s="522"/>
      <c r="AA38" s="439">
        <f>'Sch A-2 Wireline'!C21</f>
        <v>0</v>
      </c>
      <c r="AB38" s="440"/>
      <c r="AC38" s="440"/>
      <c r="AD38" s="440"/>
      <c r="AE38" s="440"/>
      <c r="AF38" s="441"/>
      <c r="AG38" s="439">
        <f>'Sch A-2 Wireline'!E21</f>
        <v>0</v>
      </c>
      <c r="AH38" s="440"/>
      <c r="AI38" s="440"/>
      <c r="AJ38" s="440"/>
      <c r="AK38" s="440"/>
      <c r="AL38" s="441"/>
      <c r="AM38" s="444"/>
      <c r="AN38" s="445"/>
      <c r="AO38" s="445"/>
      <c r="AP38" s="445"/>
      <c r="AQ38" s="445"/>
      <c r="AR38" s="446"/>
    </row>
    <row r="39" spans="1:44" ht="15" customHeight="1" x14ac:dyDescent="0.25">
      <c r="A39" s="187">
        <v>12</v>
      </c>
      <c r="B39" s="521" t="s">
        <v>40</v>
      </c>
      <c r="C39" s="522"/>
      <c r="D39" s="522"/>
      <c r="E39" s="439">
        <f>'Sch A-1 Wireless'!G21</f>
        <v>0</v>
      </c>
      <c r="F39" s="440"/>
      <c r="G39" s="440"/>
      <c r="H39" s="440"/>
      <c r="I39" s="440"/>
      <c r="J39" s="441"/>
      <c r="K39" s="439">
        <f>'Sch A-1 Wireless'!I21</f>
        <v>0</v>
      </c>
      <c r="L39" s="440"/>
      <c r="M39" s="440"/>
      <c r="N39" s="440"/>
      <c r="O39" s="440"/>
      <c r="P39" s="441"/>
      <c r="Q39" s="444"/>
      <c r="R39" s="445"/>
      <c r="S39" s="445"/>
      <c r="T39" s="445"/>
      <c r="U39" s="445"/>
      <c r="V39" s="446"/>
      <c r="W39" s="187">
        <v>12</v>
      </c>
      <c r="X39" s="521" t="s">
        <v>40</v>
      </c>
      <c r="Y39" s="522"/>
      <c r="Z39" s="522"/>
      <c r="AA39" s="439">
        <f>'Sch A-2 Wireline'!G21</f>
        <v>0</v>
      </c>
      <c r="AB39" s="440"/>
      <c r="AC39" s="440"/>
      <c r="AD39" s="440"/>
      <c r="AE39" s="440"/>
      <c r="AF39" s="441"/>
      <c r="AG39" s="439">
        <f>'Sch A-2 Wireline'!I21</f>
        <v>0</v>
      </c>
      <c r="AH39" s="440"/>
      <c r="AI39" s="440"/>
      <c r="AJ39" s="440"/>
      <c r="AK39" s="440"/>
      <c r="AL39" s="441"/>
      <c r="AM39" s="444"/>
      <c r="AN39" s="445"/>
      <c r="AO39" s="445"/>
      <c r="AP39" s="445"/>
      <c r="AQ39" s="445"/>
      <c r="AR39" s="446"/>
    </row>
    <row r="40" spans="1:44" ht="15" customHeight="1" x14ac:dyDescent="0.25">
      <c r="A40" s="187">
        <v>13</v>
      </c>
      <c r="B40" s="521" t="s">
        <v>41</v>
      </c>
      <c r="C40" s="522"/>
      <c r="D40" s="522"/>
      <c r="E40" s="439">
        <f>'Sch A-1 Wireless'!K21</f>
        <v>0</v>
      </c>
      <c r="F40" s="440"/>
      <c r="G40" s="440"/>
      <c r="H40" s="440"/>
      <c r="I40" s="440"/>
      <c r="J40" s="441"/>
      <c r="K40" s="439">
        <f>'Sch A-1 Wireless'!M21</f>
        <v>0</v>
      </c>
      <c r="L40" s="440"/>
      <c r="M40" s="440"/>
      <c r="N40" s="440"/>
      <c r="O40" s="440"/>
      <c r="P40" s="441"/>
      <c r="Q40" s="444"/>
      <c r="R40" s="445"/>
      <c r="S40" s="445"/>
      <c r="T40" s="445"/>
      <c r="U40" s="445"/>
      <c r="V40" s="446"/>
      <c r="W40" s="187">
        <v>13</v>
      </c>
      <c r="X40" s="521" t="s">
        <v>41</v>
      </c>
      <c r="Y40" s="522"/>
      <c r="Z40" s="522"/>
      <c r="AA40" s="439">
        <f>'Sch A-2 Wireline'!K21</f>
        <v>0</v>
      </c>
      <c r="AB40" s="440"/>
      <c r="AC40" s="440"/>
      <c r="AD40" s="440"/>
      <c r="AE40" s="440"/>
      <c r="AF40" s="441"/>
      <c r="AG40" s="439">
        <f>'Sch A-2 Wireline'!M21</f>
        <v>0</v>
      </c>
      <c r="AH40" s="440"/>
      <c r="AI40" s="440"/>
      <c r="AJ40" s="440"/>
      <c r="AK40" s="440"/>
      <c r="AL40" s="441"/>
      <c r="AM40" s="444"/>
      <c r="AN40" s="445"/>
      <c r="AO40" s="445"/>
      <c r="AP40" s="445"/>
      <c r="AQ40" s="445"/>
      <c r="AR40" s="446"/>
    </row>
    <row r="41" spans="1:44" ht="15" customHeight="1" x14ac:dyDescent="0.25">
      <c r="A41" s="187">
        <v>14</v>
      </c>
      <c r="B41" s="521" t="s">
        <v>42</v>
      </c>
      <c r="C41" s="522"/>
      <c r="D41" s="522"/>
      <c r="E41" s="439">
        <f>'Sch A-1 Wireless'!C55</f>
        <v>0</v>
      </c>
      <c r="F41" s="440"/>
      <c r="G41" s="440"/>
      <c r="H41" s="440"/>
      <c r="I41" s="440"/>
      <c r="J41" s="441"/>
      <c r="K41" s="439">
        <f>'Sch A-1 Wireless'!E55</f>
        <v>0</v>
      </c>
      <c r="L41" s="440"/>
      <c r="M41" s="440"/>
      <c r="N41" s="440"/>
      <c r="O41" s="440"/>
      <c r="P41" s="441"/>
      <c r="Q41" s="444"/>
      <c r="R41" s="445"/>
      <c r="S41" s="445"/>
      <c r="T41" s="445"/>
      <c r="U41" s="445"/>
      <c r="V41" s="446"/>
      <c r="W41" s="187">
        <v>14</v>
      </c>
      <c r="X41" s="521" t="s">
        <v>42</v>
      </c>
      <c r="Y41" s="522"/>
      <c r="Z41" s="522"/>
      <c r="AA41" s="439">
        <f>'Sch A-2 Wireline'!C55</f>
        <v>0</v>
      </c>
      <c r="AB41" s="440"/>
      <c r="AC41" s="440"/>
      <c r="AD41" s="440"/>
      <c r="AE41" s="440"/>
      <c r="AF41" s="441"/>
      <c r="AG41" s="439">
        <f>'Sch A-2 Wireline'!E55</f>
        <v>0</v>
      </c>
      <c r="AH41" s="440"/>
      <c r="AI41" s="440"/>
      <c r="AJ41" s="440"/>
      <c r="AK41" s="440"/>
      <c r="AL41" s="441"/>
      <c r="AM41" s="444"/>
      <c r="AN41" s="445"/>
      <c r="AO41" s="445"/>
      <c r="AP41" s="445"/>
      <c r="AQ41" s="445"/>
      <c r="AR41" s="446"/>
    </row>
    <row r="42" spans="1:44" ht="15" customHeight="1" x14ac:dyDescent="0.25">
      <c r="A42" s="187">
        <v>15</v>
      </c>
      <c r="B42" s="521" t="s">
        <v>43</v>
      </c>
      <c r="C42" s="522"/>
      <c r="D42" s="522"/>
      <c r="E42" s="439">
        <f>'Sch A-1 Wireless'!G55</f>
        <v>0</v>
      </c>
      <c r="F42" s="440"/>
      <c r="G42" s="440"/>
      <c r="H42" s="440"/>
      <c r="I42" s="440"/>
      <c r="J42" s="441"/>
      <c r="K42" s="439">
        <f>'Sch A-1 Wireless'!I55</f>
        <v>0</v>
      </c>
      <c r="L42" s="440"/>
      <c r="M42" s="440"/>
      <c r="N42" s="440"/>
      <c r="O42" s="440"/>
      <c r="P42" s="441"/>
      <c r="Q42" s="444"/>
      <c r="R42" s="445"/>
      <c r="S42" s="445"/>
      <c r="T42" s="445"/>
      <c r="U42" s="445"/>
      <c r="V42" s="446"/>
      <c r="W42" s="187">
        <v>15</v>
      </c>
      <c r="X42" s="521" t="s">
        <v>43</v>
      </c>
      <c r="Y42" s="522"/>
      <c r="Z42" s="522"/>
      <c r="AA42" s="439">
        <f>'Sch A-2 Wireline'!G55</f>
        <v>0</v>
      </c>
      <c r="AB42" s="440"/>
      <c r="AC42" s="440"/>
      <c r="AD42" s="440"/>
      <c r="AE42" s="440"/>
      <c r="AF42" s="441"/>
      <c r="AG42" s="439">
        <f>'Sch A-2 Wireline'!I55</f>
        <v>0</v>
      </c>
      <c r="AH42" s="440"/>
      <c r="AI42" s="440"/>
      <c r="AJ42" s="440"/>
      <c r="AK42" s="440"/>
      <c r="AL42" s="441"/>
      <c r="AM42" s="444"/>
      <c r="AN42" s="445"/>
      <c r="AO42" s="445"/>
      <c r="AP42" s="445"/>
      <c r="AQ42" s="445"/>
      <c r="AR42" s="446"/>
    </row>
    <row r="43" spans="1:44" ht="15" customHeight="1" x14ac:dyDescent="0.25">
      <c r="A43" s="187">
        <v>16</v>
      </c>
      <c r="B43" s="521" t="s">
        <v>44</v>
      </c>
      <c r="C43" s="522"/>
      <c r="D43" s="522"/>
      <c r="E43" s="439">
        <f>'Sch A-1 Wireless'!K55</f>
        <v>0</v>
      </c>
      <c r="F43" s="440"/>
      <c r="G43" s="440"/>
      <c r="H43" s="440"/>
      <c r="I43" s="440"/>
      <c r="J43" s="441"/>
      <c r="K43" s="439">
        <f>'Sch A-1 Wireless'!M55</f>
        <v>0</v>
      </c>
      <c r="L43" s="440"/>
      <c r="M43" s="440"/>
      <c r="N43" s="440"/>
      <c r="O43" s="440"/>
      <c r="P43" s="441"/>
      <c r="Q43" s="444"/>
      <c r="R43" s="445"/>
      <c r="S43" s="445"/>
      <c r="T43" s="445"/>
      <c r="U43" s="445"/>
      <c r="V43" s="446"/>
      <c r="W43" s="187">
        <v>16</v>
      </c>
      <c r="X43" s="521" t="s">
        <v>44</v>
      </c>
      <c r="Y43" s="522"/>
      <c r="Z43" s="522"/>
      <c r="AA43" s="439">
        <f>'Sch A-2 Wireline'!K55</f>
        <v>0</v>
      </c>
      <c r="AB43" s="440"/>
      <c r="AC43" s="440"/>
      <c r="AD43" s="440"/>
      <c r="AE43" s="440"/>
      <c r="AF43" s="441"/>
      <c r="AG43" s="439">
        <f>'Sch A-2 Wireline'!M55</f>
        <v>0</v>
      </c>
      <c r="AH43" s="440"/>
      <c r="AI43" s="440"/>
      <c r="AJ43" s="440"/>
      <c r="AK43" s="440"/>
      <c r="AL43" s="441"/>
      <c r="AM43" s="444"/>
      <c r="AN43" s="445"/>
      <c r="AO43" s="445"/>
      <c r="AP43" s="445"/>
      <c r="AQ43" s="445"/>
      <c r="AR43" s="446"/>
    </row>
    <row r="44" spans="1:44" ht="21" customHeight="1" x14ac:dyDescent="0.25">
      <c r="A44" s="188">
        <v>17</v>
      </c>
      <c r="B44" s="519" t="s">
        <v>9</v>
      </c>
      <c r="C44" s="520"/>
      <c r="D44" s="520"/>
      <c r="E44" s="516">
        <f>SUM(E38:E43)</f>
        <v>0</v>
      </c>
      <c r="F44" s="517"/>
      <c r="G44" s="517"/>
      <c r="H44" s="517"/>
      <c r="I44" s="517"/>
      <c r="J44" s="518"/>
      <c r="K44" s="516">
        <f>SUM(K38:K43)</f>
        <v>0</v>
      </c>
      <c r="L44" s="517"/>
      <c r="M44" s="517"/>
      <c r="N44" s="517"/>
      <c r="O44" s="517"/>
      <c r="P44" s="518"/>
      <c r="Q44" s="460"/>
      <c r="R44" s="461"/>
      <c r="S44" s="461"/>
      <c r="T44" s="461"/>
      <c r="U44" s="461"/>
      <c r="V44" s="462"/>
      <c r="W44" s="188">
        <v>17</v>
      </c>
      <c r="X44" s="519" t="s">
        <v>9</v>
      </c>
      <c r="Y44" s="520"/>
      <c r="Z44" s="520"/>
      <c r="AA44" s="516">
        <f>SUM(AA38:AA43)</f>
        <v>0</v>
      </c>
      <c r="AB44" s="517"/>
      <c r="AC44" s="517"/>
      <c r="AD44" s="517"/>
      <c r="AE44" s="517"/>
      <c r="AF44" s="518"/>
      <c r="AG44" s="516">
        <f>SUM(AG38:AG43)</f>
        <v>0</v>
      </c>
      <c r="AH44" s="517"/>
      <c r="AI44" s="517"/>
      <c r="AJ44" s="517"/>
      <c r="AK44" s="517"/>
      <c r="AL44" s="518"/>
      <c r="AM44" s="460"/>
      <c r="AN44" s="461"/>
      <c r="AO44" s="461"/>
      <c r="AP44" s="461"/>
      <c r="AQ44" s="461"/>
      <c r="AR44" s="462"/>
    </row>
    <row r="45" spans="1:44" ht="12.75" customHeight="1" x14ac:dyDescent="0.25">
      <c r="A45" s="447" t="s">
        <v>45</v>
      </c>
      <c r="B45" s="448"/>
      <c r="C45" s="448"/>
      <c r="D45" s="448"/>
      <c r="E45" s="448"/>
      <c r="F45" s="448"/>
      <c r="G45" s="448"/>
      <c r="H45" s="448"/>
      <c r="I45" s="448"/>
      <c r="J45" s="448"/>
      <c r="K45" s="448"/>
      <c r="L45" s="448"/>
      <c r="M45" s="448"/>
      <c r="N45" s="448"/>
      <c r="O45" s="448"/>
      <c r="P45" s="448"/>
      <c r="Q45" s="448"/>
      <c r="R45" s="448"/>
      <c r="S45" s="448"/>
      <c r="T45" s="448"/>
      <c r="U45" s="448"/>
      <c r="V45" s="448"/>
      <c r="W45" s="448"/>
      <c r="X45" s="448"/>
      <c r="Y45" s="448"/>
      <c r="Z45" s="449"/>
      <c r="AA45" s="454" t="s">
        <v>53</v>
      </c>
      <c r="AB45" s="455"/>
      <c r="AC45" s="455"/>
      <c r="AD45" s="455"/>
      <c r="AE45" s="455"/>
      <c r="AF45" s="455"/>
      <c r="AG45" s="455"/>
      <c r="AH45" s="455"/>
      <c r="AI45" s="456"/>
      <c r="AJ45" s="536" t="s">
        <v>37</v>
      </c>
      <c r="AK45" s="537"/>
      <c r="AL45" s="537"/>
      <c r="AM45" s="537"/>
      <c r="AN45" s="537"/>
      <c r="AO45" s="537"/>
      <c r="AP45" s="537"/>
      <c r="AQ45" s="537"/>
      <c r="AR45" s="538"/>
    </row>
    <row r="46" spans="1:44" ht="12.75" customHeight="1" x14ac:dyDescent="0.25">
      <c r="A46" s="450"/>
      <c r="B46" s="451"/>
      <c r="C46" s="451"/>
      <c r="D46" s="451"/>
      <c r="E46" s="451"/>
      <c r="F46" s="451"/>
      <c r="G46" s="451"/>
      <c r="H46" s="451"/>
      <c r="I46" s="451"/>
      <c r="J46" s="451"/>
      <c r="K46" s="451"/>
      <c r="L46" s="451"/>
      <c r="M46" s="451"/>
      <c r="N46" s="451"/>
      <c r="O46" s="451"/>
      <c r="P46" s="451"/>
      <c r="Q46" s="451"/>
      <c r="R46" s="451"/>
      <c r="S46" s="451"/>
      <c r="T46" s="451"/>
      <c r="U46" s="451"/>
      <c r="V46" s="451"/>
      <c r="W46" s="451"/>
      <c r="X46" s="451"/>
      <c r="Y46" s="451"/>
      <c r="Z46" s="452"/>
      <c r="AA46" s="457" t="s">
        <v>46</v>
      </c>
      <c r="AB46" s="458"/>
      <c r="AC46" s="458"/>
      <c r="AD46" s="458"/>
      <c r="AE46" s="458"/>
      <c r="AF46" s="458"/>
      <c r="AG46" s="458"/>
      <c r="AH46" s="458"/>
      <c r="AI46" s="459"/>
      <c r="AJ46" s="528" t="s">
        <v>38</v>
      </c>
      <c r="AK46" s="529"/>
      <c r="AL46" s="529"/>
      <c r="AM46" s="529"/>
      <c r="AN46" s="529"/>
      <c r="AO46" s="529"/>
      <c r="AP46" s="529"/>
      <c r="AQ46" s="529"/>
      <c r="AR46" s="535"/>
    </row>
    <row r="47" spans="1:44" ht="30" customHeight="1" x14ac:dyDescent="0.25">
      <c r="A47" s="189">
        <v>31</v>
      </c>
      <c r="B47" s="453" t="s">
        <v>47</v>
      </c>
      <c r="C47" s="453"/>
      <c r="D47" s="453"/>
      <c r="E47" s="453"/>
      <c r="F47" s="453"/>
      <c r="G47" s="453"/>
      <c r="H47" s="453"/>
      <c r="I47" s="453"/>
      <c r="J47" s="453"/>
      <c r="K47" s="453"/>
      <c r="L47" s="453"/>
      <c r="M47" s="453"/>
      <c r="N47" s="453"/>
      <c r="O47" s="453"/>
      <c r="P47" s="453"/>
      <c r="Q47" s="453"/>
      <c r="R47" s="453"/>
      <c r="S47" s="453"/>
      <c r="T47" s="453"/>
      <c r="U47" s="453"/>
      <c r="V47" s="453"/>
      <c r="W47" s="453"/>
      <c r="X47" s="453"/>
      <c r="Y47" s="453"/>
      <c r="Z47" s="453"/>
      <c r="AA47" s="509"/>
      <c r="AB47" s="510"/>
      <c r="AC47" s="510"/>
      <c r="AD47" s="510"/>
      <c r="AE47" s="510"/>
      <c r="AF47" s="510"/>
      <c r="AG47" s="510"/>
      <c r="AH47" s="510"/>
      <c r="AI47" s="511"/>
      <c r="AJ47" s="444"/>
      <c r="AK47" s="445"/>
      <c r="AL47" s="445"/>
      <c r="AM47" s="445"/>
      <c r="AN47" s="445"/>
      <c r="AO47" s="445"/>
      <c r="AP47" s="445"/>
      <c r="AQ47" s="445"/>
      <c r="AR47" s="508"/>
    </row>
    <row r="48" spans="1:44" ht="30" customHeight="1" x14ac:dyDescent="0.25">
      <c r="A48" s="189">
        <v>35</v>
      </c>
      <c r="B48" s="453" t="s">
        <v>48</v>
      </c>
      <c r="C48" s="453"/>
      <c r="D48" s="453"/>
      <c r="E48" s="453"/>
      <c r="F48" s="453"/>
      <c r="G48" s="453"/>
      <c r="H48" s="453"/>
      <c r="I48" s="453"/>
      <c r="J48" s="453"/>
      <c r="K48" s="453"/>
      <c r="L48" s="453"/>
      <c r="M48" s="453"/>
      <c r="N48" s="453"/>
      <c r="O48" s="453"/>
      <c r="P48" s="453"/>
      <c r="Q48" s="453"/>
      <c r="R48" s="453"/>
      <c r="S48" s="453"/>
      <c r="T48" s="453"/>
      <c r="U48" s="453"/>
      <c r="V48" s="453"/>
      <c r="W48" s="453"/>
      <c r="X48" s="453"/>
      <c r="Y48" s="453"/>
      <c r="Z48" s="453"/>
      <c r="AA48" s="509"/>
      <c r="AB48" s="510"/>
      <c r="AC48" s="510"/>
      <c r="AD48" s="510"/>
      <c r="AE48" s="510"/>
      <c r="AF48" s="510"/>
      <c r="AG48" s="510"/>
      <c r="AH48" s="510"/>
      <c r="AI48" s="511"/>
      <c r="AJ48" s="444"/>
      <c r="AK48" s="445"/>
      <c r="AL48" s="445"/>
      <c r="AM48" s="445"/>
      <c r="AN48" s="445"/>
      <c r="AO48" s="445"/>
      <c r="AP48" s="445"/>
      <c r="AQ48" s="445"/>
      <c r="AR48" s="508"/>
    </row>
    <row r="49" spans="1:44" ht="30" customHeight="1" x14ac:dyDescent="0.25">
      <c r="A49" s="189">
        <v>36</v>
      </c>
      <c r="B49" s="453" t="s">
        <v>92</v>
      </c>
      <c r="C49" s="453"/>
      <c r="D49" s="453"/>
      <c r="E49" s="453"/>
      <c r="F49" s="453"/>
      <c r="G49" s="453"/>
      <c r="H49" s="453"/>
      <c r="I49" s="453"/>
      <c r="J49" s="453"/>
      <c r="K49" s="453"/>
      <c r="L49" s="453"/>
      <c r="M49" s="453"/>
      <c r="N49" s="453"/>
      <c r="O49" s="453"/>
      <c r="P49" s="453"/>
      <c r="Q49" s="453"/>
      <c r="R49" s="453"/>
      <c r="S49" s="453"/>
      <c r="T49" s="453"/>
      <c r="U49" s="453"/>
      <c r="V49" s="453"/>
      <c r="W49" s="453"/>
      <c r="X49" s="453"/>
      <c r="Y49" s="453"/>
      <c r="Z49" s="453"/>
      <c r="AA49" s="509"/>
      <c r="AB49" s="510"/>
      <c r="AC49" s="510"/>
      <c r="AD49" s="510"/>
      <c r="AE49" s="510"/>
      <c r="AF49" s="510"/>
      <c r="AG49" s="510"/>
      <c r="AH49" s="510"/>
      <c r="AI49" s="511"/>
      <c r="AJ49" s="444"/>
      <c r="AK49" s="445"/>
      <c r="AL49" s="445"/>
      <c r="AM49" s="445"/>
      <c r="AN49" s="445"/>
      <c r="AO49" s="445"/>
      <c r="AP49" s="445"/>
      <c r="AQ49" s="445"/>
      <c r="AR49" s="508"/>
    </row>
    <row r="50" spans="1:44" ht="30" customHeight="1" x14ac:dyDescent="0.25">
      <c r="A50" s="189">
        <v>60</v>
      </c>
      <c r="B50" s="514" t="s">
        <v>77</v>
      </c>
      <c r="C50" s="453"/>
      <c r="D50" s="453"/>
      <c r="E50" s="453"/>
      <c r="F50" s="453"/>
      <c r="G50" s="453"/>
      <c r="H50" s="453"/>
      <c r="I50" s="453"/>
      <c r="J50" s="453"/>
      <c r="K50" s="453"/>
      <c r="L50" s="453"/>
      <c r="M50" s="453"/>
      <c r="N50" s="453"/>
      <c r="O50" s="453"/>
      <c r="P50" s="453"/>
      <c r="Q50" s="453"/>
      <c r="R50" s="453"/>
      <c r="S50" s="453"/>
      <c r="T50" s="453"/>
      <c r="U50" s="453"/>
      <c r="V50" s="453"/>
      <c r="W50" s="453"/>
      <c r="X50" s="453"/>
      <c r="Y50" s="453"/>
      <c r="Z50" s="515"/>
      <c r="AA50" s="509">
        <f>'Sch C'!M27</f>
        <v>0</v>
      </c>
      <c r="AB50" s="510"/>
      <c r="AC50" s="510"/>
      <c r="AD50" s="510"/>
      <c r="AE50" s="510"/>
      <c r="AF50" s="510"/>
      <c r="AG50" s="510"/>
      <c r="AH50" s="510"/>
      <c r="AI50" s="511"/>
      <c r="AJ50" s="444"/>
      <c r="AK50" s="445"/>
      <c r="AL50" s="445"/>
      <c r="AM50" s="445"/>
      <c r="AN50" s="445"/>
      <c r="AO50" s="445"/>
      <c r="AP50" s="445"/>
      <c r="AQ50" s="445"/>
      <c r="AR50" s="508"/>
    </row>
    <row r="51" spans="1:44" ht="30" customHeight="1" x14ac:dyDescent="0.25">
      <c r="A51" s="189">
        <v>70</v>
      </c>
      <c r="B51" s="514" t="s">
        <v>49</v>
      </c>
      <c r="C51" s="453"/>
      <c r="D51" s="453"/>
      <c r="E51" s="453"/>
      <c r="F51" s="453"/>
      <c r="G51" s="453"/>
      <c r="H51" s="453"/>
      <c r="I51" s="453"/>
      <c r="J51" s="453"/>
      <c r="K51" s="453"/>
      <c r="L51" s="453"/>
      <c r="M51" s="453"/>
      <c r="N51" s="453"/>
      <c r="O51" s="453"/>
      <c r="P51" s="453"/>
      <c r="Q51" s="453"/>
      <c r="R51" s="453"/>
      <c r="S51" s="453"/>
      <c r="T51" s="453"/>
      <c r="U51" s="453"/>
      <c r="V51" s="453"/>
      <c r="W51" s="453"/>
      <c r="X51" s="453"/>
      <c r="Y51" s="453"/>
      <c r="Z51" s="453"/>
      <c r="AA51" s="509"/>
      <c r="AB51" s="510"/>
      <c r="AC51" s="510"/>
      <c r="AD51" s="510"/>
      <c r="AE51" s="510"/>
      <c r="AF51" s="510"/>
      <c r="AG51" s="510"/>
      <c r="AH51" s="510"/>
      <c r="AI51" s="511"/>
      <c r="AJ51" s="444"/>
      <c r="AK51" s="445"/>
      <c r="AL51" s="445"/>
      <c r="AM51" s="445"/>
      <c r="AN51" s="445"/>
      <c r="AO51" s="445"/>
      <c r="AP51" s="445"/>
      <c r="AQ51" s="445"/>
      <c r="AR51" s="508"/>
    </row>
    <row r="52" spans="1:44" ht="30" customHeight="1" x14ac:dyDescent="0.25">
      <c r="A52" s="189">
        <v>82</v>
      </c>
      <c r="B52" s="453" t="s">
        <v>50</v>
      </c>
      <c r="C52" s="453"/>
      <c r="D52" s="453"/>
      <c r="E52" s="453"/>
      <c r="F52" s="453"/>
      <c r="G52" s="453"/>
      <c r="H52" s="453"/>
      <c r="I52" s="453"/>
      <c r="J52" s="453"/>
      <c r="K52" s="453"/>
      <c r="L52" s="453"/>
      <c r="M52" s="453"/>
      <c r="N52" s="453"/>
      <c r="O52" s="453"/>
      <c r="P52" s="453"/>
      <c r="Q52" s="453"/>
      <c r="R52" s="453"/>
      <c r="S52" s="453"/>
      <c r="T52" s="453"/>
      <c r="U52" s="453"/>
      <c r="V52" s="453"/>
      <c r="W52" s="453"/>
      <c r="X52" s="453"/>
      <c r="Y52" s="453"/>
      <c r="Z52" s="453"/>
      <c r="AA52" s="509"/>
      <c r="AB52" s="510"/>
      <c r="AC52" s="510"/>
      <c r="AD52" s="510"/>
      <c r="AE52" s="510"/>
      <c r="AF52" s="510"/>
      <c r="AG52" s="510"/>
      <c r="AH52" s="510"/>
      <c r="AI52" s="511"/>
      <c r="AJ52" s="444"/>
      <c r="AK52" s="445"/>
      <c r="AL52" s="445"/>
      <c r="AM52" s="445"/>
      <c r="AN52" s="445"/>
      <c r="AO52" s="445"/>
      <c r="AP52" s="445"/>
      <c r="AQ52" s="445"/>
      <c r="AR52" s="508"/>
    </row>
    <row r="53" spans="1:44" ht="15" customHeight="1" x14ac:dyDescent="0.25">
      <c r="A53" s="59"/>
      <c r="B53" s="404"/>
      <c r="C53" s="404"/>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507"/>
      <c r="AB53" s="507"/>
      <c r="AC53" s="507"/>
      <c r="AD53" s="507"/>
      <c r="AE53" s="507"/>
      <c r="AF53" s="507"/>
      <c r="AG53" s="507"/>
      <c r="AH53" s="507"/>
      <c r="AI53" s="507"/>
      <c r="AJ53" s="507"/>
      <c r="AK53" s="507"/>
      <c r="AL53" s="507"/>
      <c r="AM53" s="507"/>
      <c r="AN53" s="507"/>
      <c r="AO53" s="507"/>
      <c r="AP53" s="507"/>
      <c r="AQ53" s="507"/>
      <c r="AR53" s="507"/>
    </row>
    <row r="54" spans="1:44" ht="15" customHeight="1" x14ac:dyDescent="0.25">
      <c r="A54" s="59"/>
      <c r="B54" s="404"/>
      <c r="C54" s="404"/>
      <c r="D54" s="404"/>
      <c r="E54" s="404"/>
      <c r="F54" s="404"/>
      <c r="G54" s="404"/>
      <c r="H54" s="404"/>
      <c r="I54" s="404"/>
      <c r="J54" s="404"/>
      <c r="K54" s="404"/>
      <c r="L54" s="404"/>
      <c r="M54" s="404"/>
      <c r="N54" s="404"/>
      <c r="O54" s="404"/>
      <c r="P54" s="404"/>
      <c r="Q54" s="404"/>
      <c r="R54" s="404"/>
      <c r="S54" s="404"/>
      <c r="T54" s="404"/>
      <c r="U54" s="404"/>
      <c r="V54" s="404"/>
      <c r="W54" s="404"/>
      <c r="X54" s="404"/>
      <c r="Y54" s="404"/>
      <c r="Z54" s="404"/>
      <c r="AA54" s="507"/>
      <c r="AB54" s="507"/>
      <c r="AC54" s="507"/>
      <c r="AD54" s="507"/>
      <c r="AE54" s="507"/>
      <c r="AF54" s="507"/>
      <c r="AG54" s="507"/>
      <c r="AH54" s="507"/>
      <c r="AI54" s="507"/>
      <c r="AJ54" s="507"/>
      <c r="AK54" s="507"/>
      <c r="AL54" s="507"/>
      <c r="AM54" s="507"/>
      <c r="AN54" s="507"/>
      <c r="AO54" s="507"/>
      <c r="AP54" s="507"/>
      <c r="AQ54" s="507"/>
      <c r="AR54" s="507"/>
    </row>
    <row r="55" spans="1:44" ht="15" customHeight="1" x14ac:dyDescent="0.25">
      <c r="A55" s="59"/>
      <c r="B55" s="404"/>
      <c r="C55" s="404"/>
      <c r="D55" s="404"/>
      <c r="E55" s="404"/>
      <c r="F55" s="404"/>
      <c r="G55" s="404"/>
      <c r="H55" s="404"/>
      <c r="I55" s="404"/>
      <c r="J55" s="404"/>
      <c r="K55" s="404"/>
      <c r="L55" s="404"/>
      <c r="M55" s="404"/>
      <c r="N55" s="404"/>
      <c r="O55" s="404"/>
      <c r="P55" s="404"/>
      <c r="Q55" s="404"/>
      <c r="R55" s="404"/>
      <c r="S55" s="404"/>
      <c r="T55" s="404"/>
      <c r="U55" s="404"/>
      <c r="V55" s="404"/>
      <c r="W55" s="404"/>
      <c r="X55" s="404"/>
      <c r="Y55" s="404"/>
      <c r="Z55" s="404"/>
      <c r="AA55" s="507"/>
      <c r="AB55" s="507"/>
      <c r="AC55" s="507"/>
      <c r="AD55" s="507"/>
      <c r="AE55" s="507"/>
      <c r="AF55" s="507"/>
      <c r="AG55" s="507"/>
      <c r="AH55" s="507"/>
      <c r="AI55" s="507"/>
      <c r="AJ55" s="507"/>
      <c r="AK55" s="507"/>
      <c r="AL55" s="507"/>
      <c r="AM55" s="507"/>
      <c r="AN55" s="507"/>
      <c r="AO55" s="507"/>
      <c r="AP55" s="507"/>
      <c r="AQ55" s="507"/>
      <c r="AR55" s="507"/>
    </row>
    <row r="56" spans="1:44" ht="15" customHeight="1" x14ac:dyDescent="0.25">
      <c r="A56" s="59"/>
      <c r="B56" s="404"/>
      <c r="C56" s="404"/>
      <c r="D56" s="404"/>
      <c r="E56" s="404"/>
      <c r="F56" s="404"/>
      <c r="G56" s="404"/>
      <c r="H56" s="404"/>
      <c r="I56" s="404"/>
      <c r="J56" s="404"/>
      <c r="K56" s="404"/>
      <c r="L56" s="404"/>
      <c r="M56" s="404"/>
      <c r="N56" s="404"/>
      <c r="O56" s="404"/>
      <c r="P56" s="404"/>
      <c r="Q56" s="404"/>
      <c r="R56" s="404"/>
      <c r="S56" s="404"/>
      <c r="T56" s="404"/>
      <c r="U56" s="404"/>
      <c r="V56" s="404"/>
      <c r="W56" s="404"/>
      <c r="X56" s="404"/>
      <c r="Y56" s="404"/>
      <c r="Z56" s="404"/>
      <c r="AA56" s="507"/>
      <c r="AB56" s="507"/>
      <c r="AC56" s="507"/>
      <c r="AD56" s="507"/>
      <c r="AE56" s="507"/>
      <c r="AF56" s="507"/>
      <c r="AG56" s="507"/>
      <c r="AH56" s="507"/>
      <c r="AI56" s="507"/>
      <c r="AJ56" s="507"/>
      <c r="AK56" s="507"/>
      <c r="AL56" s="507"/>
      <c r="AM56" s="507"/>
      <c r="AN56" s="507"/>
      <c r="AO56" s="507"/>
      <c r="AP56" s="507"/>
      <c r="AQ56" s="507"/>
      <c r="AR56" s="507"/>
    </row>
    <row r="57" spans="1:44" ht="15" customHeight="1" x14ac:dyDescent="0.25">
      <c r="A57" s="59"/>
      <c r="B57" s="404"/>
      <c r="C57" s="404"/>
      <c r="D57" s="404"/>
      <c r="E57" s="404"/>
      <c r="F57" s="404"/>
      <c r="G57" s="404"/>
      <c r="H57" s="404"/>
      <c r="I57" s="404"/>
      <c r="J57" s="404"/>
      <c r="K57" s="404"/>
      <c r="L57" s="404"/>
      <c r="M57" s="404"/>
      <c r="N57" s="404"/>
      <c r="O57" s="404"/>
      <c r="P57" s="404"/>
      <c r="Q57" s="404"/>
      <c r="R57" s="404"/>
      <c r="S57" s="404"/>
      <c r="T57" s="404"/>
      <c r="U57" s="404"/>
      <c r="V57" s="404"/>
      <c r="W57" s="404"/>
      <c r="X57" s="404"/>
      <c r="Y57" s="404"/>
      <c r="Z57" s="404"/>
      <c r="AA57" s="507"/>
      <c r="AB57" s="507"/>
      <c r="AC57" s="507"/>
      <c r="AD57" s="507"/>
      <c r="AE57" s="507"/>
      <c r="AF57" s="507"/>
      <c r="AG57" s="507"/>
      <c r="AH57" s="507"/>
      <c r="AI57" s="507"/>
      <c r="AJ57" s="507"/>
      <c r="AK57" s="507"/>
      <c r="AL57" s="507"/>
      <c r="AM57" s="507"/>
      <c r="AN57" s="507"/>
      <c r="AO57" s="507"/>
      <c r="AP57" s="507"/>
      <c r="AQ57" s="507"/>
      <c r="AR57" s="507"/>
    </row>
    <row r="58" spans="1:44" ht="15" customHeight="1" x14ac:dyDescent="0.25">
      <c r="A58" s="59"/>
      <c r="B58" s="404"/>
      <c r="C58" s="404"/>
      <c r="D58" s="404"/>
      <c r="E58" s="404"/>
      <c r="F58" s="404"/>
      <c r="G58" s="404"/>
      <c r="H58" s="404"/>
      <c r="I58" s="404"/>
      <c r="J58" s="404"/>
      <c r="K58" s="404"/>
      <c r="L58" s="404"/>
      <c r="M58" s="404"/>
      <c r="N58" s="404"/>
      <c r="O58" s="404"/>
      <c r="P58" s="404"/>
      <c r="Q58" s="404"/>
      <c r="R58" s="404"/>
      <c r="S58" s="404"/>
      <c r="T58" s="404"/>
      <c r="U58" s="404"/>
      <c r="V58" s="404"/>
      <c r="W58" s="404"/>
      <c r="X58" s="404"/>
      <c r="Y58" s="404"/>
      <c r="Z58" s="404"/>
      <c r="AA58" s="507"/>
      <c r="AB58" s="507"/>
      <c r="AC58" s="507"/>
      <c r="AD58" s="507"/>
      <c r="AE58" s="507"/>
      <c r="AF58" s="507"/>
      <c r="AG58" s="507"/>
      <c r="AH58" s="507"/>
      <c r="AI58" s="507"/>
      <c r="AJ58" s="507"/>
      <c r="AK58" s="507"/>
      <c r="AL58" s="507"/>
      <c r="AM58" s="507"/>
      <c r="AN58" s="507"/>
      <c r="AO58" s="507"/>
      <c r="AP58" s="507"/>
      <c r="AQ58" s="507"/>
      <c r="AR58" s="507"/>
    </row>
    <row r="59" spans="1:44" ht="15" customHeight="1" x14ac:dyDescent="0.25">
      <c r="A59" s="59"/>
      <c r="B59" s="404"/>
      <c r="C59" s="404"/>
      <c r="D59" s="404"/>
      <c r="E59" s="404"/>
      <c r="F59" s="404"/>
      <c r="G59" s="404"/>
      <c r="H59" s="404"/>
      <c r="I59" s="404"/>
      <c r="J59" s="404"/>
      <c r="K59" s="404"/>
      <c r="L59" s="404"/>
      <c r="M59" s="404"/>
      <c r="N59" s="404"/>
      <c r="O59" s="404"/>
      <c r="P59" s="404"/>
      <c r="Q59" s="404"/>
      <c r="R59" s="404"/>
      <c r="S59" s="404"/>
      <c r="T59" s="404"/>
      <c r="U59" s="404"/>
      <c r="V59" s="404"/>
      <c r="W59" s="404"/>
      <c r="X59" s="404"/>
      <c r="Y59" s="404"/>
      <c r="Z59" s="404"/>
      <c r="AA59" s="507"/>
      <c r="AB59" s="507"/>
      <c r="AC59" s="507"/>
      <c r="AD59" s="507"/>
      <c r="AE59" s="507"/>
      <c r="AF59" s="507"/>
      <c r="AG59" s="507"/>
      <c r="AH59" s="507"/>
      <c r="AI59" s="507"/>
      <c r="AJ59" s="507"/>
      <c r="AK59" s="507"/>
      <c r="AL59" s="507"/>
      <c r="AM59" s="507"/>
      <c r="AN59" s="507"/>
      <c r="AO59" s="507"/>
      <c r="AP59" s="507"/>
      <c r="AQ59" s="507"/>
      <c r="AR59" s="507"/>
    </row>
    <row r="60" spans="1:44" ht="15" customHeight="1" x14ac:dyDescent="0.25">
      <c r="A60" s="59"/>
      <c r="B60" s="404"/>
      <c r="C60" s="404"/>
      <c r="D60" s="404"/>
      <c r="E60" s="404"/>
      <c r="F60" s="404"/>
      <c r="G60" s="404"/>
      <c r="H60" s="404"/>
      <c r="I60" s="404"/>
      <c r="J60" s="404"/>
      <c r="K60" s="404"/>
      <c r="L60" s="404"/>
      <c r="M60" s="404"/>
      <c r="N60" s="404"/>
      <c r="O60" s="404"/>
      <c r="P60" s="404"/>
      <c r="Q60" s="404"/>
      <c r="R60" s="404"/>
      <c r="S60" s="404"/>
      <c r="T60" s="404"/>
      <c r="U60" s="404"/>
      <c r="V60" s="404"/>
      <c r="W60" s="404"/>
      <c r="X60" s="404"/>
      <c r="Y60" s="404"/>
      <c r="Z60" s="404"/>
      <c r="AA60" s="507"/>
      <c r="AB60" s="507"/>
      <c r="AC60" s="507"/>
      <c r="AD60" s="507"/>
      <c r="AE60" s="507"/>
      <c r="AF60" s="507"/>
      <c r="AG60" s="507"/>
      <c r="AH60" s="507"/>
      <c r="AI60" s="507"/>
      <c r="AJ60" s="507"/>
      <c r="AK60" s="507"/>
      <c r="AL60" s="507"/>
      <c r="AM60" s="507"/>
      <c r="AN60" s="507"/>
      <c r="AO60" s="507"/>
      <c r="AP60" s="507"/>
      <c r="AQ60" s="507"/>
      <c r="AR60" s="507"/>
    </row>
    <row r="61" spans="1:44" ht="15" customHeight="1" x14ac:dyDescent="0.25">
      <c r="A61" s="59"/>
      <c r="B61" s="404"/>
      <c r="C61" s="404"/>
      <c r="D61" s="404"/>
      <c r="E61" s="404"/>
      <c r="F61" s="404"/>
      <c r="G61" s="404"/>
      <c r="H61" s="404"/>
      <c r="I61" s="404"/>
      <c r="J61" s="404"/>
      <c r="K61" s="404"/>
      <c r="L61" s="404"/>
      <c r="M61" s="404"/>
      <c r="N61" s="404"/>
      <c r="O61" s="404"/>
      <c r="P61" s="404"/>
      <c r="Q61" s="404"/>
      <c r="R61" s="404"/>
      <c r="S61" s="404"/>
      <c r="T61" s="404"/>
      <c r="U61" s="404"/>
      <c r="V61" s="404"/>
      <c r="W61" s="404"/>
      <c r="X61" s="404"/>
      <c r="Y61" s="404"/>
      <c r="Z61" s="404"/>
      <c r="AA61" s="507"/>
      <c r="AB61" s="507"/>
      <c r="AC61" s="507"/>
      <c r="AD61" s="507"/>
      <c r="AE61" s="507"/>
      <c r="AF61" s="507"/>
      <c r="AG61" s="507"/>
      <c r="AH61" s="507"/>
      <c r="AI61" s="507"/>
      <c r="AJ61" s="507"/>
      <c r="AK61" s="507"/>
      <c r="AL61" s="507"/>
      <c r="AM61" s="507"/>
      <c r="AN61" s="507"/>
      <c r="AO61" s="507"/>
      <c r="AP61" s="507"/>
      <c r="AQ61" s="507"/>
      <c r="AR61" s="507"/>
    </row>
    <row r="62" spans="1:44" ht="15" customHeight="1" x14ac:dyDescent="0.25">
      <c r="A62" s="59"/>
      <c r="B62" s="404"/>
      <c r="C62" s="404"/>
      <c r="D62" s="404"/>
      <c r="E62" s="404"/>
      <c r="F62" s="404"/>
      <c r="G62" s="404"/>
      <c r="H62" s="404"/>
      <c r="I62" s="404"/>
      <c r="J62" s="404"/>
      <c r="K62" s="404"/>
      <c r="L62" s="404"/>
      <c r="M62" s="404"/>
      <c r="N62" s="404"/>
      <c r="O62" s="404"/>
      <c r="P62" s="404"/>
      <c r="Q62" s="404"/>
      <c r="R62" s="404"/>
      <c r="S62" s="404"/>
      <c r="T62" s="404"/>
      <c r="U62" s="404"/>
      <c r="V62" s="404"/>
      <c r="W62" s="404"/>
      <c r="X62" s="404"/>
      <c r="Y62" s="404"/>
      <c r="Z62" s="404"/>
      <c r="AA62" s="507"/>
      <c r="AB62" s="507"/>
      <c r="AC62" s="507"/>
      <c r="AD62" s="507"/>
      <c r="AE62" s="507"/>
      <c r="AF62" s="507"/>
      <c r="AG62" s="507"/>
      <c r="AH62" s="507"/>
      <c r="AI62" s="507"/>
      <c r="AJ62" s="507"/>
      <c r="AK62" s="507"/>
      <c r="AL62" s="507"/>
      <c r="AM62" s="507"/>
      <c r="AN62" s="507"/>
      <c r="AO62" s="507"/>
      <c r="AP62" s="507"/>
      <c r="AQ62" s="507"/>
      <c r="AR62" s="507"/>
    </row>
    <row r="63" spans="1:44" ht="15" customHeight="1" x14ac:dyDescent="0.25">
      <c r="A63" s="59"/>
      <c r="B63" s="404"/>
      <c r="C63" s="404"/>
      <c r="D63" s="404"/>
      <c r="E63" s="404"/>
      <c r="F63" s="404"/>
      <c r="G63" s="404"/>
      <c r="H63" s="404"/>
      <c r="I63" s="404"/>
      <c r="J63" s="404"/>
      <c r="K63" s="404"/>
      <c r="L63" s="404"/>
      <c r="M63" s="404"/>
      <c r="N63" s="404"/>
      <c r="O63" s="404"/>
      <c r="P63" s="404"/>
      <c r="Q63" s="404"/>
      <c r="R63" s="404"/>
      <c r="S63" s="404"/>
      <c r="T63" s="404"/>
      <c r="U63" s="404"/>
      <c r="V63" s="404"/>
      <c r="W63" s="404"/>
      <c r="X63" s="404"/>
      <c r="Y63" s="404"/>
      <c r="Z63" s="404"/>
      <c r="AA63" s="507"/>
      <c r="AB63" s="507"/>
      <c r="AC63" s="507"/>
      <c r="AD63" s="507"/>
      <c r="AE63" s="507"/>
      <c r="AF63" s="507"/>
      <c r="AG63" s="507"/>
      <c r="AH63" s="507"/>
      <c r="AI63" s="507"/>
      <c r="AJ63" s="507"/>
      <c r="AK63" s="507"/>
      <c r="AL63" s="507"/>
      <c r="AM63" s="507"/>
      <c r="AN63" s="507"/>
      <c r="AO63" s="507"/>
      <c r="AP63" s="507"/>
      <c r="AQ63" s="507"/>
      <c r="AR63" s="507"/>
    </row>
    <row r="64" spans="1:44" ht="15" customHeight="1" x14ac:dyDescent="0.25">
      <c r="A64" s="59"/>
      <c r="B64" s="404"/>
      <c r="C64" s="404"/>
      <c r="D64" s="404"/>
      <c r="E64" s="404"/>
      <c r="F64" s="404"/>
      <c r="G64" s="404"/>
      <c r="H64" s="404"/>
      <c r="I64" s="404"/>
      <c r="J64" s="404"/>
      <c r="K64" s="404"/>
      <c r="L64" s="404"/>
      <c r="M64" s="404"/>
      <c r="N64" s="404"/>
      <c r="O64" s="404"/>
      <c r="P64" s="404"/>
      <c r="Q64" s="404"/>
      <c r="R64" s="404"/>
      <c r="S64" s="404"/>
      <c r="T64" s="404"/>
      <c r="U64" s="404"/>
      <c r="V64" s="404"/>
      <c r="W64" s="404"/>
      <c r="X64" s="404"/>
      <c r="Y64" s="404"/>
      <c r="Z64" s="404"/>
      <c r="AA64" s="507"/>
      <c r="AB64" s="507"/>
      <c r="AC64" s="507"/>
      <c r="AD64" s="507"/>
      <c r="AE64" s="507"/>
      <c r="AF64" s="507"/>
      <c r="AG64" s="507"/>
      <c r="AH64" s="507"/>
      <c r="AI64" s="507"/>
      <c r="AJ64" s="507"/>
      <c r="AK64" s="507"/>
      <c r="AL64" s="507"/>
      <c r="AM64" s="507"/>
      <c r="AN64" s="507"/>
      <c r="AO64" s="507"/>
      <c r="AP64" s="507"/>
      <c r="AQ64" s="507"/>
      <c r="AR64" s="507"/>
    </row>
    <row r="65" spans="1:44" ht="15" customHeight="1" x14ac:dyDescent="0.25">
      <c r="A65" s="59"/>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507"/>
      <c r="AB65" s="507"/>
      <c r="AC65" s="507"/>
      <c r="AD65" s="507"/>
      <c r="AE65" s="507"/>
      <c r="AF65" s="507"/>
      <c r="AG65" s="507"/>
      <c r="AH65" s="507"/>
      <c r="AI65" s="507"/>
      <c r="AJ65" s="507"/>
      <c r="AK65" s="507"/>
      <c r="AL65" s="507"/>
      <c r="AM65" s="507"/>
      <c r="AN65" s="507"/>
      <c r="AO65" s="507"/>
      <c r="AP65" s="507"/>
      <c r="AQ65" s="507"/>
      <c r="AR65" s="507"/>
    </row>
    <row r="66" spans="1:44" ht="15" customHeight="1" x14ac:dyDescent="0.25">
      <c r="A66" s="59"/>
      <c r="B66" s="404"/>
      <c r="C66" s="404"/>
      <c r="D66" s="404"/>
      <c r="E66" s="404"/>
      <c r="F66" s="404"/>
      <c r="G66" s="404"/>
      <c r="H66" s="404"/>
      <c r="I66" s="404"/>
      <c r="J66" s="404"/>
      <c r="K66" s="404"/>
      <c r="L66" s="404"/>
      <c r="M66" s="404"/>
      <c r="N66" s="404"/>
      <c r="O66" s="404"/>
      <c r="P66" s="404"/>
      <c r="Q66" s="404"/>
      <c r="R66" s="404"/>
      <c r="S66" s="404"/>
      <c r="T66" s="404"/>
      <c r="U66" s="404"/>
      <c r="V66" s="404"/>
      <c r="W66" s="404"/>
      <c r="X66" s="404"/>
      <c r="Y66" s="404"/>
      <c r="Z66" s="404"/>
      <c r="AA66" s="507"/>
      <c r="AB66" s="507"/>
      <c r="AC66" s="507"/>
      <c r="AD66" s="507"/>
      <c r="AE66" s="507"/>
      <c r="AF66" s="507"/>
      <c r="AG66" s="507"/>
      <c r="AH66" s="507"/>
      <c r="AI66" s="507"/>
      <c r="AJ66" s="507"/>
      <c r="AK66" s="507"/>
      <c r="AL66" s="507"/>
      <c r="AM66" s="507"/>
      <c r="AN66" s="507"/>
      <c r="AO66" s="507"/>
      <c r="AP66" s="507"/>
      <c r="AQ66" s="507"/>
      <c r="AR66" s="507"/>
    </row>
  </sheetData>
  <sheetProtection selectLockedCells="1"/>
  <mergeCells count="226">
    <mergeCell ref="AJ46:AR46"/>
    <mergeCell ref="AJ45:AR45"/>
    <mergeCell ref="E38:J38"/>
    <mergeCell ref="B41:D41"/>
    <mergeCell ref="B42:D42"/>
    <mergeCell ref="Q39:V39"/>
    <mergeCell ref="AA46:AI46"/>
    <mergeCell ref="B38:D38"/>
    <mergeCell ref="AM42:AR42"/>
    <mergeCell ref="K41:P41"/>
    <mergeCell ref="K42:P42"/>
    <mergeCell ref="K43:P43"/>
    <mergeCell ref="B43:D43"/>
    <mergeCell ref="K44:P44"/>
    <mergeCell ref="X43:Z43"/>
    <mergeCell ref="AA43:AF43"/>
    <mergeCell ref="AG43:AL43"/>
    <mergeCell ref="AM43:AR43"/>
    <mergeCell ref="X39:Z39"/>
    <mergeCell ref="AA39:AF39"/>
    <mergeCell ref="X40:Z40"/>
    <mergeCell ref="AA40:AF40"/>
    <mergeCell ref="AG40:AL40"/>
    <mergeCell ref="AM40:AR40"/>
    <mergeCell ref="A32:I32"/>
    <mergeCell ref="W31:AH31"/>
    <mergeCell ref="X38:Z38"/>
    <mergeCell ref="AA38:AF38"/>
    <mergeCell ref="AG38:AL38"/>
    <mergeCell ref="AM38:AR38"/>
    <mergeCell ref="A36:A37"/>
    <mergeCell ref="B39:D39"/>
    <mergeCell ref="AI31:AR31"/>
    <mergeCell ref="B36:D37"/>
    <mergeCell ref="Q36:V36"/>
    <mergeCell ref="Q37:V37"/>
    <mergeCell ref="W36:W37"/>
    <mergeCell ref="X36:Z37"/>
    <mergeCell ref="AA36:AF36"/>
    <mergeCell ref="AG36:AL36"/>
    <mergeCell ref="AM36:AR36"/>
    <mergeCell ref="AA37:AF37"/>
    <mergeCell ref="AG37:AL37"/>
    <mergeCell ref="AM37:AR37"/>
    <mergeCell ref="AG39:AL39"/>
    <mergeCell ref="AM39:AR39"/>
    <mergeCell ref="W35:AR35"/>
    <mergeCell ref="J32:AR32"/>
    <mergeCell ref="B58:Z58"/>
    <mergeCell ref="E41:J41"/>
    <mergeCell ref="B59:Z59"/>
    <mergeCell ref="B60:Z60"/>
    <mergeCell ref="B40:D40"/>
    <mergeCell ref="AJ47:AR47"/>
    <mergeCell ref="AA47:AI47"/>
    <mergeCell ref="B52:Z52"/>
    <mergeCell ref="AA51:AI51"/>
    <mergeCell ref="B51:Z51"/>
    <mergeCell ref="AJ52:AR52"/>
    <mergeCell ref="X44:Z44"/>
    <mergeCell ref="AA44:AF44"/>
    <mergeCell ref="AG44:AL44"/>
    <mergeCell ref="AM44:AR44"/>
    <mergeCell ref="X41:Z41"/>
    <mergeCell ref="AA41:AF41"/>
    <mergeCell ref="AG41:AL41"/>
    <mergeCell ref="AM41:AR41"/>
    <mergeCell ref="X42:Z42"/>
    <mergeCell ref="AA42:AF42"/>
    <mergeCell ref="AG42:AL42"/>
    <mergeCell ref="E40:J40"/>
    <mergeCell ref="AA45:AI45"/>
    <mergeCell ref="B62:Z62"/>
    <mergeCell ref="AQ17:AR17"/>
    <mergeCell ref="AK18:AQ18"/>
    <mergeCell ref="AI19:AR19"/>
    <mergeCell ref="J18:AH18"/>
    <mergeCell ref="AA48:AI48"/>
    <mergeCell ref="AJ54:AR54"/>
    <mergeCell ref="AJ55:AR56"/>
    <mergeCell ref="AJ57:AR58"/>
    <mergeCell ref="AJ59:AR60"/>
    <mergeCell ref="AJ50:AR50"/>
    <mergeCell ref="AJ51:AR51"/>
    <mergeCell ref="B53:Z53"/>
    <mergeCell ref="B54:Z54"/>
    <mergeCell ref="B55:Z55"/>
    <mergeCell ref="B56:Z56"/>
    <mergeCell ref="B50:Z50"/>
    <mergeCell ref="B47:Z47"/>
    <mergeCell ref="E44:J44"/>
    <mergeCell ref="K40:P40"/>
    <mergeCell ref="B44:D44"/>
    <mergeCell ref="E39:J39"/>
    <mergeCell ref="B61:Z61"/>
    <mergeCell ref="B57:Z57"/>
    <mergeCell ref="AA66:AI66"/>
    <mergeCell ref="AJ48:AR48"/>
    <mergeCell ref="AJ49:AR49"/>
    <mergeCell ref="AJ53:AR53"/>
    <mergeCell ref="AJ63:AR63"/>
    <mergeCell ref="AJ64:AR64"/>
    <mergeCell ref="AJ65:AR65"/>
    <mergeCell ref="AJ61:AR61"/>
    <mergeCell ref="AJ62:AR62"/>
    <mergeCell ref="AJ66:AR66"/>
    <mergeCell ref="AA64:AI64"/>
    <mergeCell ref="AA62:AI62"/>
    <mergeCell ref="AA63:AI63"/>
    <mergeCell ref="AA53:AI53"/>
    <mergeCell ref="AA65:AI65"/>
    <mergeCell ref="AA49:AI49"/>
    <mergeCell ref="AA59:AI60"/>
    <mergeCell ref="AA52:AI52"/>
    <mergeCell ref="AA50:AI50"/>
    <mergeCell ref="AA55:AI56"/>
    <mergeCell ref="AA57:AI58"/>
    <mergeCell ref="AA61:AI61"/>
    <mergeCell ref="AA54:AI54"/>
    <mergeCell ref="E22:E23"/>
    <mergeCell ref="A24:I24"/>
    <mergeCell ref="F22:F23"/>
    <mergeCell ref="Q40:V40"/>
    <mergeCell ref="Q41:V41"/>
    <mergeCell ref="Q38:V38"/>
    <mergeCell ref="A19:I19"/>
    <mergeCell ref="J22:AH22"/>
    <mergeCell ref="D22:D23"/>
    <mergeCell ref="AB19:AH19"/>
    <mergeCell ref="AB20:AH20"/>
    <mergeCell ref="W25:AH25"/>
    <mergeCell ref="W27:AH27"/>
    <mergeCell ref="J24:AA24"/>
    <mergeCell ref="W26:AH26"/>
    <mergeCell ref="A29:G29"/>
    <mergeCell ref="A28:G28"/>
    <mergeCell ref="W28:AH28"/>
    <mergeCell ref="A26:E26"/>
    <mergeCell ref="F26:G26"/>
    <mergeCell ref="H27:I27"/>
    <mergeCell ref="A34:AR34"/>
    <mergeCell ref="A33:AR33"/>
    <mergeCell ref="A35:V35"/>
    <mergeCell ref="A1:E1"/>
    <mergeCell ref="A3:H3"/>
    <mergeCell ref="A5:H5"/>
    <mergeCell ref="A25:I25"/>
    <mergeCell ref="A20:I20"/>
    <mergeCell ref="A22:C22"/>
    <mergeCell ref="A21:I21"/>
    <mergeCell ref="A23:C23"/>
    <mergeCell ref="A12:H12"/>
    <mergeCell ref="G22:G23"/>
    <mergeCell ref="A7:H7"/>
    <mergeCell ref="A4:H4"/>
    <mergeCell ref="A6:H6"/>
    <mergeCell ref="A8:H8"/>
    <mergeCell ref="A9:H9"/>
    <mergeCell ref="H22:H23"/>
    <mergeCell ref="I22:I23"/>
    <mergeCell ref="A15:AR16"/>
    <mergeCell ref="J25:V25"/>
    <mergeCell ref="AK20:AQ20"/>
    <mergeCell ref="AI21:AR21"/>
    <mergeCell ref="J23:AA23"/>
    <mergeCell ref="A17:I17"/>
    <mergeCell ref="P1:V1"/>
    <mergeCell ref="B66:Z66"/>
    <mergeCell ref="A27:G27"/>
    <mergeCell ref="A30:G30"/>
    <mergeCell ref="K38:P38"/>
    <mergeCell ref="K39:P39"/>
    <mergeCell ref="J30:V30"/>
    <mergeCell ref="J28:N28"/>
    <mergeCell ref="Q42:V42"/>
    <mergeCell ref="Q43:V43"/>
    <mergeCell ref="H29:I29"/>
    <mergeCell ref="A45:Z46"/>
    <mergeCell ref="B48:Z48"/>
    <mergeCell ref="B49:Z49"/>
    <mergeCell ref="E36:J36"/>
    <mergeCell ref="K36:P36"/>
    <mergeCell ref="E37:J37"/>
    <mergeCell ref="K37:P37"/>
    <mergeCell ref="E42:J42"/>
    <mergeCell ref="E43:J43"/>
    <mergeCell ref="Q44:V44"/>
    <mergeCell ref="A31:G31"/>
    <mergeCell ref="B65:Z65"/>
    <mergeCell ref="B63:Z63"/>
    <mergeCell ref="B64:Z64"/>
    <mergeCell ref="BG17:BM17"/>
    <mergeCell ref="J26:V26"/>
    <mergeCell ref="J6:AB7"/>
    <mergeCell ref="I10:AC11"/>
    <mergeCell ref="AD3:AR3"/>
    <mergeCell ref="J2:AB3"/>
    <mergeCell ref="J4:AB5"/>
    <mergeCell ref="BJ13:BP13"/>
    <mergeCell ref="L12:Z13"/>
    <mergeCell ref="AC12:AD13"/>
    <mergeCell ref="BE9:BK9"/>
    <mergeCell ref="J8:AB9"/>
    <mergeCell ref="AE12:AF13"/>
    <mergeCell ref="J17:AH17"/>
    <mergeCell ref="J19:AA19"/>
    <mergeCell ref="AE24:AH24"/>
    <mergeCell ref="J21:AH21"/>
    <mergeCell ref="A18:I18"/>
    <mergeCell ref="AK22:AQ22"/>
    <mergeCell ref="AB23:AD23"/>
    <mergeCell ref="AB24:AD24"/>
    <mergeCell ref="AK7:AQ12"/>
    <mergeCell ref="J20:AA20"/>
    <mergeCell ref="AI17:AP17"/>
    <mergeCell ref="AI23:AR23"/>
    <mergeCell ref="AE23:AH23"/>
    <mergeCell ref="AK24:AQ24"/>
    <mergeCell ref="AK30:AQ30"/>
    <mergeCell ref="AK28:AQ28"/>
    <mergeCell ref="AI25:AR25"/>
    <mergeCell ref="AI27:AR27"/>
    <mergeCell ref="W30:AH30"/>
    <mergeCell ref="AK26:AQ26"/>
    <mergeCell ref="AI29:AR29"/>
    <mergeCell ref="W29:AH29"/>
  </mergeCells>
  <phoneticPr fontId="2" type="noConversion"/>
  <printOptions horizontalCentered="1" verticalCentered="1"/>
  <pageMargins left="0" right="0" top="0.5" bottom="0.5" header="0.5" footer="0.5"/>
  <pageSetup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34</xdr:col>
                    <xdr:colOff>184150</xdr:colOff>
                    <xdr:row>17</xdr:row>
                    <xdr:rowOff>0</xdr:rowOff>
                  </from>
                  <to>
                    <xdr:col>36</xdr:col>
                    <xdr:colOff>107950</xdr:colOff>
                    <xdr:row>18</xdr:row>
                    <xdr:rowOff>12700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34</xdr:col>
                    <xdr:colOff>184150</xdr:colOff>
                    <xdr:row>18</xdr:row>
                    <xdr:rowOff>152400</xdr:rowOff>
                  </from>
                  <to>
                    <xdr:col>36</xdr:col>
                    <xdr:colOff>107950</xdr:colOff>
                    <xdr:row>20</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34</xdr:col>
                    <xdr:colOff>184150</xdr:colOff>
                    <xdr:row>20</xdr:row>
                    <xdr:rowOff>152400</xdr:rowOff>
                  </from>
                  <to>
                    <xdr:col>36</xdr:col>
                    <xdr:colOff>107950</xdr:colOff>
                    <xdr:row>22</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34</xdr:col>
                    <xdr:colOff>184150</xdr:colOff>
                    <xdr:row>22</xdr:row>
                    <xdr:rowOff>152400</xdr:rowOff>
                  </from>
                  <to>
                    <xdr:col>36</xdr:col>
                    <xdr:colOff>107950</xdr:colOff>
                    <xdr:row>24</xdr:row>
                    <xdr:rowOff>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34</xdr:col>
                    <xdr:colOff>184150</xdr:colOff>
                    <xdr:row>24</xdr:row>
                    <xdr:rowOff>152400</xdr:rowOff>
                  </from>
                  <to>
                    <xdr:col>36</xdr:col>
                    <xdr:colOff>107950</xdr:colOff>
                    <xdr:row>26</xdr:row>
                    <xdr:rowOff>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34</xdr:col>
                    <xdr:colOff>184150</xdr:colOff>
                    <xdr:row>27</xdr:row>
                    <xdr:rowOff>0</xdr:rowOff>
                  </from>
                  <to>
                    <xdr:col>36</xdr:col>
                    <xdr:colOff>107950</xdr:colOff>
                    <xdr:row>28</xdr:row>
                    <xdr:rowOff>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34</xdr:col>
                    <xdr:colOff>184150</xdr:colOff>
                    <xdr:row>28</xdr:row>
                    <xdr:rowOff>152400</xdr:rowOff>
                  </from>
                  <to>
                    <xdr:col>36</xdr:col>
                    <xdr:colOff>107950</xdr:colOff>
                    <xdr:row>29</xdr:row>
                    <xdr:rowOff>222250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14</xdr:col>
                    <xdr:colOff>69850</xdr:colOff>
                    <xdr:row>27</xdr:row>
                    <xdr:rowOff>0</xdr:rowOff>
                  </from>
                  <to>
                    <xdr:col>15</xdr:col>
                    <xdr:colOff>184150</xdr:colOff>
                    <xdr:row>28</xdr:row>
                    <xdr:rowOff>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18</xdr:col>
                    <xdr:colOff>69850</xdr:colOff>
                    <xdr:row>27</xdr:row>
                    <xdr:rowOff>0</xdr:rowOff>
                  </from>
                  <to>
                    <xdr:col>20</xdr:col>
                    <xdr:colOff>0</xdr:colOff>
                    <xdr:row>28</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6</xdr:col>
                    <xdr:colOff>222250</xdr:colOff>
                    <xdr:row>26</xdr:row>
                    <xdr:rowOff>88900</xdr:rowOff>
                  </from>
                  <to>
                    <xdr:col>8</xdr:col>
                    <xdr:colOff>76200</xdr:colOff>
                    <xdr:row>27</xdr:row>
                    <xdr:rowOff>146050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6</xdr:col>
                    <xdr:colOff>203200</xdr:colOff>
                    <xdr:row>28</xdr:row>
                    <xdr:rowOff>69850</xdr:rowOff>
                  </from>
                  <to>
                    <xdr:col>8</xdr:col>
                    <xdr:colOff>69850</xdr:colOff>
                    <xdr:row>29</xdr:row>
                    <xdr:rowOff>127000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53"/>
  <sheetViews>
    <sheetView showZeros="0" zoomScaleNormal="100" workbookViewId="0">
      <selection activeCell="U9" sqref="U9"/>
    </sheetView>
  </sheetViews>
  <sheetFormatPr defaultColWidth="9.1796875" defaultRowHeight="13" x14ac:dyDescent="0.25"/>
  <cols>
    <col min="1" max="12" width="6.54296875" style="4" customWidth="1"/>
    <col min="13" max="38" width="5.54296875" style="4" customWidth="1"/>
    <col min="39" max="16384" width="9.1796875" style="4"/>
  </cols>
  <sheetData>
    <row r="1" spans="1:16" ht="23.25" customHeight="1" x14ac:dyDescent="0.25">
      <c r="A1" s="543" t="s">
        <v>59</v>
      </c>
      <c r="B1" s="543"/>
      <c r="C1" s="543"/>
      <c r="D1" s="543"/>
      <c r="E1" s="543"/>
      <c r="F1" s="543"/>
      <c r="G1" s="543"/>
      <c r="H1" s="543"/>
      <c r="I1" s="543"/>
      <c r="J1" s="543"/>
      <c r="K1" s="543"/>
      <c r="L1" s="543"/>
      <c r="M1" s="543"/>
      <c r="N1" s="543"/>
      <c r="O1" s="543"/>
      <c r="P1" s="543"/>
    </row>
    <row r="2" spans="1:16" ht="16.5" x14ac:dyDescent="0.25">
      <c r="A2" s="335"/>
      <c r="B2" s="335"/>
      <c r="C2" s="335"/>
      <c r="D2" s="335"/>
      <c r="E2" s="335"/>
      <c r="F2" s="335"/>
      <c r="G2" s="335"/>
      <c r="H2" s="335"/>
      <c r="I2" s="335"/>
      <c r="J2" s="335"/>
      <c r="K2" s="335"/>
      <c r="L2" s="335"/>
      <c r="M2" s="335"/>
      <c r="N2" s="335"/>
      <c r="O2" s="335"/>
      <c r="P2" s="335"/>
    </row>
    <row r="3" spans="1:16" ht="12.75" customHeight="1" x14ac:dyDescent="0.25">
      <c r="A3" s="447" t="s">
        <v>60</v>
      </c>
      <c r="B3" s="448"/>
      <c r="C3" s="448"/>
      <c r="D3" s="448"/>
      <c r="E3" s="448"/>
      <c r="F3" s="448"/>
      <c r="G3" s="448"/>
      <c r="H3" s="448"/>
      <c r="I3" s="448"/>
      <c r="J3" s="448"/>
      <c r="K3" s="448"/>
      <c r="L3" s="448"/>
      <c r="M3" s="448"/>
      <c r="N3" s="448"/>
      <c r="O3" s="448"/>
      <c r="P3" s="449"/>
    </row>
    <row r="4" spans="1:16" ht="12.75" customHeight="1" x14ac:dyDescent="0.25">
      <c r="A4" s="450"/>
      <c r="B4" s="451"/>
      <c r="C4" s="451"/>
      <c r="D4" s="451"/>
      <c r="E4" s="451"/>
      <c r="F4" s="451"/>
      <c r="G4" s="451"/>
      <c r="H4" s="451"/>
      <c r="I4" s="451"/>
      <c r="J4" s="451"/>
      <c r="K4" s="451"/>
      <c r="L4" s="451"/>
      <c r="M4" s="451"/>
      <c r="N4" s="451"/>
      <c r="O4" s="451"/>
      <c r="P4" s="452"/>
    </row>
    <row r="5" spans="1:16" ht="15" customHeight="1" x14ac:dyDescent="0.25">
      <c r="A5" s="552"/>
      <c r="B5" s="553"/>
      <c r="C5" s="553"/>
      <c r="D5" s="553"/>
      <c r="E5" s="553"/>
      <c r="F5" s="554"/>
      <c r="G5" s="564" t="s">
        <v>61</v>
      </c>
      <c r="H5" s="565"/>
      <c r="I5" s="565"/>
      <c r="J5" s="565"/>
      <c r="K5" s="565"/>
      <c r="L5" s="566"/>
      <c r="M5" s="399" t="s">
        <v>53</v>
      </c>
      <c r="N5" s="401"/>
      <c r="O5" s="550" t="s">
        <v>37</v>
      </c>
      <c r="P5" s="551"/>
    </row>
    <row r="6" spans="1:16" ht="15" customHeight="1" x14ac:dyDescent="0.25">
      <c r="A6" s="555"/>
      <c r="B6" s="556"/>
      <c r="C6" s="556"/>
      <c r="D6" s="556"/>
      <c r="E6" s="556"/>
      <c r="F6" s="557"/>
      <c r="G6" s="567"/>
      <c r="H6" s="568"/>
      <c r="I6" s="568"/>
      <c r="J6" s="568"/>
      <c r="K6" s="568"/>
      <c r="L6" s="569"/>
      <c r="M6" s="472" t="s">
        <v>7</v>
      </c>
      <c r="N6" s="474"/>
      <c r="O6" s="562" t="s">
        <v>38</v>
      </c>
      <c r="P6" s="563"/>
    </row>
    <row r="7" spans="1:16" x14ac:dyDescent="0.25">
      <c r="A7" s="548" t="s">
        <v>121</v>
      </c>
      <c r="B7" s="549"/>
      <c r="C7" s="549"/>
      <c r="D7" s="549"/>
      <c r="E7" s="549"/>
      <c r="F7" s="549"/>
      <c r="G7" s="523"/>
      <c r="H7" s="524"/>
      <c r="I7" s="524"/>
      <c r="J7" s="524"/>
      <c r="K7" s="524"/>
      <c r="L7" s="542"/>
      <c r="M7" s="544"/>
      <c r="N7" s="545"/>
      <c r="O7" s="546"/>
      <c r="P7" s="547"/>
    </row>
    <row r="8" spans="1:16" x14ac:dyDescent="0.25">
      <c r="A8" s="539" t="s">
        <v>2112</v>
      </c>
      <c r="B8" s="540"/>
      <c r="C8" s="540"/>
      <c r="D8" s="540"/>
      <c r="E8" s="540"/>
      <c r="F8" s="540"/>
      <c r="G8" s="523"/>
      <c r="H8" s="524"/>
      <c r="I8" s="524"/>
      <c r="J8" s="524"/>
      <c r="K8" s="524"/>
      <c r="L8" s="542"/>
      <c r="M8" s="544"/>
      <c r="N8" s="545"/>
      <c r="O8" s="560"/>
      <c r="P8" s="561"/>
    </row>
    <row r="9" spans="1:16" x14ac:dyDescent="0.25">
      <c r="A9" s="539" t="s">
        <v>2113</v>
      </c>
      <c r="B9" s="540"/>
      <c r="C9" s="540"/>
      <c r="D9" s="540"/>
      <c r="E9" s="540"/>
      <c r="F9" s="540"/>
      <c r="G9" s="523"/>
      <c r="H9" s="524"/>
      <c r="I9" s="524"/>
      <c r="J9" s="524"/>
      <c r="K9" s="524"/>
      <c r="L9" s="542"/>
      <c r="M9" s="544"/>
      <c r="N9" s="545"/>
      <c r="O9" s="546"/>
      <c r="P9" s="547"/>
    </row>
    <row r="10" spans="1:16" x14ac:dyDescent="0.25">
      <c r="A10" s="539" t="s">
        <v>2114</v>
      </c>
      <c r="B10" s="540"/>
      <c r="C10" s="540"/>
      <c r="D10" s="540"/>
      <c r="E10" s="540"/>
      <c r="F10" s="540"/>
      <c r="G10" s="523"/>
      <c r="H10" s="524"/>
      <c r="I10" s="524"/>
      <c r="J10" s="524"/>
      <c r="K10" s="524"/>
      <c r="L10" s="542"/>
      <c r="M10" s="544"/>
      <c r="N10" s="545"/>
      <c r="O10" s="560"/>
      <c r="P10" s="561"/>
    </row>
    <row r="11" spans="1:16" x14ac:dyDescent="0.25">
      <c r="A11" s="539" t="s">
        <v>2115</v>
      </c>
      <c r="B11" s="540"/>
      <c r="C11" s="540"/>
      <c r="D11" s="540"/>
      <c r="E11" s="540"/>
      <c r="F11" s="540"/>
      <c r="G11" s="523"/>
      <c r="H11" s="524"/>
      <c r="I11" s="524"/>
      <c r="J11" s="524"/>
      <c r="K11" s="524"/>
      <c r="L11" s="542"/>
      <c r="M11" s="544"/>
      <c r="N11" s="545"/>
      <c r="O11" s="546"/>
      <c r="P11" s="547"/>
    </row>
    <row r="12" spans="1:16" x14ac:dyDescent="0.25">
      <c r="A12" s="539" t="s">
        <v>2116</v>
      </c>
      <c r="B12" s="540"/>
      <c r="C12" s="540"/>
      <c r="D12" s="540"/>
      <c r="E12" s="540"/>
      <c r="F12" s="540"/>
      <c r="G12" s="523"/>
      <c r="H12" s="524"/>
      <c r="I12" s="524"/>
      <c r="J12" s="524"/>
      <c r="K12" s="524"/>
      <c r="L12" s="542"/>
      <c r="M12" s="544"/>
      <c r="N12" s="545"/>
      <c r="O12" s="560"/>
      <c r="P12" s="561"/>
    </row>
    <row r="13" spans="1:16" x14ac:dyDescent="0.25">
      <c r="A13" s="539" t="s">
        <v>2117</v>
      </c>
      <c r="B13" s="540"/>
      <c r="C13" s="540"/>
      <c r="D13" s="540"/>
      <c r="E13" s="540"/>
      <c r="F13" s="540"/>
      <c r="G13" s="523"/>
      <c r="H13" s="524"/>
      <c r="I13" s="524"/>
      <c r="J13" s="524"/>
      <c r="K13" s="524"/>
      <c r="L13" s="542"/>
      <c r="M13" s="544"/>
      <c r="N13" s="545"/>
      <c r="O13" s="546"/>
      <c r="P13" s="547"/>
    </row>
    <row r="14" spans="1:16" x14ac:dyDescent="0.25">
      <c r="A14" s="539" t="s">
        <v>2118</v>
      </c>
      <c r="B14" s="540"/>
      <c r="C14" s="540"/>
      <c r="D14" s="540"/>
      <c r="E14" s="540"/>
      <c r="F14" s="540"/>
      <c r="G14" s="523"/>
      <c r="H14" s="524"/>
      <c r="I14" s="524"/>
      <c r="J14" s="524"/>
      <c r="K14" s="524"/>
      <c r="L14" s="542"/>
      <c r="M14" s="544"/>
      <c r="N14" s="545"/>
      <c r="O14" s="546"/>
      <c r="P14" s="547"/>
    </row>
    <row r="15" spans="1:16" x14ac:dyDescent="0.25">
      <c r="A15" s="539" t="s">
        <v>2119</v>
      </c>
      <c r="B15" s="540"/>
      <c r="C15" s="540"/>
      <c r="D15" s="540"/>
      <c r="E15" s="540"/>
      <c r="F15" s="540"/>
      <c r="G15" s="523"/>
      <c r="H15" s="524"/>
      <c r="I15" s="524"/>
      <c r="J15" s="524"/>
      <c r="K15" s="524"/>
      <c r="L15" s="542"/>
      <c r="M15" s="544"/>
      <c r="N15" s="545"/>
      <c r="O15" s="558"/>
      <c r="P15" s="559"/>
    </row>
    <row r="16" spans="1:16" x14ac:dyDescent="0.25">
      <c r="A16" s="539"/>
      <c r="B16" s="540"/>
      <c r="C16" s="540"/>
      <c r="D16" s="540"/>
      <c r="E16" s="540"/>
      <c r="F16" s="541"/>
      <c r="G16" s="523"/>
      <c r="H16" s="524"/>
      <c r="I16" s="524"/>
      <c r="J16" s="524"/>
      <c r="K16" s="524"/>
      <c r="L16" s="542"/>
      <c r="M16" s="544"/>
      <c r="N16" s="545"/>
      <c r="O16" s="546"/>
      <c r="P16" s="547"/>
    </row>
    <row r="17" spans="1:17" x14ac:dyDescent="0.25">
      <c r="A17" s="539"/>
      <c r="B17" s="540"/>
      <c r="C17" s="540"/>
      <c r="D17" s="540"/>
      <c r="E17" s="540"/>
      <c r="F17" s="541"/>
      <c r="G17" s="523"/>
      <c r="H17" s="524"/>
      <c r="I17" s="524"/>
      <c r="J17" s="524"/>
      <c r="K17" s="524"/>
      <c r="L17" s="542"/>
      <c r="M17" s="570"/>
      <c r="N17" s="571"/>
      <c r="O17" s="560"/>
      <c r="P17" s="561"/>
    </row>
    <row r="18" spans="1:17" x14ac:dyDescent="0.25">
      <c r="A18" s="539"/>
      <c r="B18" s="540"/>
      <c r="C18" s="540"/>
      <c r="D18" s="540"/>
      <c r="E18" s="540"/>
      <c r="F18" s="541"/>
      <c r="G18" s="523"/>
      <c r="H18" s="524"/>
      <c r="I18" s="524"/>
      <c r="J18" s="524"/>
      <c r="K18" s="524"/>
      <c r="L18" s="542"/>
      <c r="M18" s="544"/>
      <c r="N18" s="545"/>
      <c r="O18" s="546"/>
      <c r="P18" s="547"/>
    </row>
    <row r="19" spans="1:17" x14ac:dyDescent="0.25">
      <c r="A19" s="539"/>
      <c r="B19" s="540"/>
      <c r="C19" s="540"/>
      <c r="D19" s="540"/>
      <c r="E19" s="540"/>
      <c r="F19" s="541"/>
      <c r="G19" s="523"/>
      <c r="H19" s="524"/>
      <c r="I19" s="524"/>
      <c r="J19" s="524"/>
      <c r="K19" s="524"/>
      <c r="L19" s="542"/>
      <c r="M19" s="544"/>
      <c r="N19" s="545"/>
      <c r="O19" s="546"/>
      <c r="P19" s="547"/>
    </row>
    <row r="20" spans="1:17" x14ac:dyDescent="0.25">
      <c r="A20" s="539"/>
      <c r="B20" s="540"/>
      <c r="C20" s="540"/>
      <c r="D20" s="540"/>
      <c r="E20" s="540"/>
      <c r="F20" s="541"/>
      <c r="G20" s="523"/>
      <c r="H20" s="524"/>
      <c r="I20" s="524"/>
      <c r="J20" s="524"/>
      <c r="K20" s="524"/>
      <c r="L20" s="542"/>
      <c r="M20" s="572"/>
      <c r="N20" s="573"/>
      <c r="O20" s="558"/>
      <c r="P20" s="559"/>
      <c r="Q20" s="13"/>
    </row>
    <row r="21" spans="1:17" ht="15" customHeight="1" x14ac:dyDescent="0.25">
      <c r="A21" s="466" t="s">
        <v>62</v>
      </c>
      <c r="B21" s="467"/>
      <c r="C21" s="467"/>
      <c r="D21" s="467"/>
      <c r="E21" s="467"/>
      <c r="F21" s="468"/>
      <c r="G21" s="466" t="s">
        <v>63</v>
      </c>
      <c r="H21" s="468"/>
      <c r="I21" s="466" t="s">
        <v>65</v>
      </c>
      <c r="J21" s="467"/>
      <c r="K21" s="467"/>
      <c r="L21" s="468"/>
      <c r="M21" s="574"/>
      <c r="N21" s="575"/>
      <c r="O21" s="578"/>
      <c r="P21" s="579"/>
    </row>
    <row r="22" spans="1:17" ht="15" customHeight="1" x14ac:dyDescent="0.25">
      <c r="A22" s="472"/>
      <c r="B22" s="473"/>
      <c r="C22" s="473"/>
      <c r="D22" s="473"/>
      <c r="E22" s="473"/>
      <c r="F22" s="474"/>
      <c r="G22" s="472" t="s">
        <v>64</v>
      </c>
      <c r="H22" s="474"/>
      <c r="I22" s="582" t="s">
        <v>66</v>
      </c>
      <c r="J22" s="473"/>
      <c r="K22" s="473"/>
      <c r="L22" s="474"/>
      <c r="M22" s="576"/>
      <c r="N22" s="577"/>
      <c r="O22" s="580"/>
      <c r="P22" s="581"/>
    </row>
    <row r="23" spans="1:17" x14ac:dyDescent="0.25">
      <c r="A23" s="523" t="s">
        <v>2120</v>
      </c>
      <c r="B23" s="524"/>
      <c r="C23" s="524"/>
      <c r="D23" s="524"/>
      <c r="E23" s="524"/>
      <c r="F23" s="524"/>
      <c r="G23" s="583"/>
      <c r="H23" s="584"/>
      <c r="I23" s="583"/>
      <c r="J23" s="587"/>
      <c r="K23" s="587"/>
      <c r="L23" s="584"/>
      <c r="M23" s="544"/>
      <c r="N23" s="545"/>
      <c r="O23" s="585"/>
      <c r="P23" s="586"/>
    </row>
    <row r="24" spans="1:17" x14ac:dyDescent="0.25">
      <c r="A24" s="523" t="s">
        <v>2121</v>
      </c>
      <c r="B24" s="524"/>
      <c r="C24" s="524"/>
      <c r="D24" s="524"/>
      <c r="E24" s="524"/>
      <c r="F24" s="524"/>
      <c r="G24" s="583"/>
      <c r="H24" s="584"/>
      <c r="I24" s="583"/>
      <c r="J24" s="587"/>
      <c r="K24" s="587"/>
      <c r="L24" s="584"/>
      <c r="M24" s="544"/>
      <c r="N24" s="545"/>
      <c r="O24" s="585"/>
      <c r="P24" s="586"/>
    </row>
    <row r="25" spans="1:17" x14ac:dyDescent="0.25">
      <c r="A25" s="523" t="s">
        <v>2122</v>
      </c>
      <c r="B25" s="524"/>
      <c r="C25" s="524"/>
      <c r="D25" s="524"/>
      <c r="E25" s="524"/>
      <c r="F25" s="524"/>
      <c r="G25" s="583"/>
      <c r="H25" s="584"/>
      <c r="I25" s="583"/>
      <c r="J25" s="587"/>
      <c r="K25" s="587"/>
      <c r="L25" s="584"/>
      <c r="M25" s="544"/>
      <c r="N25" s="545"/>
      <c r="O25" s="585"/>
      <c r="P25" s="586"/>
    </row>
    <row r="26" spans="1:17" x14ac:dyDescent="0.25">
      <c r="A26" s="190" t="s">
        <v>2123</v>
      </c>
      <c r="B26" s="524"/>
      <c r="C26" s="524"/>
      <c r="D26" s="524"/>
      <c r="E26" s="524"/>
      <c r="F26" s="542"/>
      <c r="G26" s="583"/>
      <c r="H26" s="584"/>
      <c r="I26" s="583"/>
      <c r="J26" s="587"/>
      <c r="K26" s="587"/>
      <c r="L26" s="584"/>
      <c r="M26" s="544"/>
      <c r="N26" s="545"/>
      <c r="O26" s="585"/>
      <c r="P26" s="586"/>
    </row>
    <row r="27" spans="1:17" ht="27" customHeight="1" x14ac:dyDescent="0.25">
      <c r="A27" s="191"/>
      <c r="B27" s="192" t="s">
        <v>9</v>
      </c>
      <c r="C27" s="591" t="s">
        <v>142</v>
      </c>
      <c r="D27" s="591"/>
      <c r="E27" s="591"/>
      <c r="F27" s="591"/>
      <c r="G27" s="524"/>
      <c r="H27" s="524"/>
      <c r="I27" s="524"/>
      <c r="J27" s="524"/>
      <c r="K27" s="524"/>
      <c r="L27" s="542"/>
      <c r="M27" s="544">
        <f>SUM(M7:N20)+SUM(M23:N26)</f>
        <v>0</v>
      </c>
      <c r="N27" s="545"/>
      <c r="O27" s="592"/>
      <c r="P27" s="593"/>
    </row>
    <row r="28" spans="1:17" ht="13.5" thickBot="1" x14ac:dyDescent="0.3">
      <c r="A28" s="600"/>
      <c r="B28" s="600"/>
      <c r="C28" s="600"/>
      <c r="D28" s="600"/>
      <c r="E28" s="600"/>
      <c r="F28" s="600"/>
      <c r="G28" s="600"/>
      <c r="H28" s="600"/>
      <c r="I28" s="600"/>
      <c r="J28" s="600"/>
      <c r="K28" s="600"/>
      <c r="L28" s="600"/>
      <c r="M28" s="600"/>
      <c r="N28" s="600"/>
      <c r="O28" s="600"/>
      <c r="P28" s="600"/>
    </row>
    <row r="29" spans="1:17" x14ac:dyDescent="0.25">
      <c r="A29" s="604"/>
      <c r="B29" s="604"/>
      <c r="C29" s="604"/>
      <c r="D29" s="604"/>
      <c r="E29" s="604"/>
      <c r="F29" s="604"/>
      <c r="G29" s="604"/>
      <c r="H29" s="604"/>
      <c r="I29" s="604"/>
      <c r="J29" s="604"/>
      <c r="K29" s="604"/>
      <c r="L29" s="604"/>
      <c r="M29" s="604"/>
      <c r="N29" s="604"/>
      <c r="O29" s="604"/>
      <c r="P29" s="604"/>
    </row>
    <row r="30" spans="1:17" x14ac:dyDescent="0.25">
      <c r="A30" s="447" t="s">
        <v>67</v>
      </c>
      <c r="B30" s="448"/>
      <c r="C30" s="448"/>
      <c r="D30" s="448"/>
      <c r="E30" s="448"/>
      <c r="F30" s="448"/>
      <c r="G30" s="448"/>
      <c r="H30" s="448"/>
      <c r="I30" s="448"/>
      <c r="J30" s="448"/>
      <c r="K30" s="448"/>
      <c r="L30" s="448"/>
      <c r="M30" s="448"/>
      <c r="N30" s="448"/>
      <c r="O30" s="448"/>
      <c r="P30" s="449"/>
    </row>
    <row r="31" spans="1:17" x14ac:dyDescent="0.25">
      <c r="A31" s="450"/>
      <c r="B31" s="451"/>
      <c r="C31" s="451"/>
      <c r="D31" s="451"/>
      <c r="E31" s="451"/>
      <c r="F31" s="451"/>
      <c r="G31" s="451"/>
      <c r="H31" s="451"/>
      <c r="I31" s="451"/>
      <c r="J31" s="451"/>
      <c r="K31" s="451"/>
      <c r="L31" s="451"/>
      <c r="M31" s="451"/>
      <c r="N31" s="451"/>
      <c r="O31" s="451"/>
      <c r="P31" s="452"/>
    </row>
    <row r="32" spans="1:17" x14ac:dyDescent="0.25">
      <c r="A32" s="536" t="s">
        <v>68</v>
      </c>
      <c r="B32" s="537"/>
      <c r="C32" s="537"/>
      <c r="D32" s="537"/>
      <c r="E32" s="537"/>
      <c r="F32" s="537"/>
      <c r="G32" s="537"/>
      <c r="H32" s="537"/>
      <c r="I32" s="537"/>
      <c r="J32" s="537"/>
      <c r="K32" s="537"/>
      <c r="L32" s="537"/>
      <c r="M32" s="537"/>
      <c r="N32" s="537"/>
      <c r="O32" s="537"/>
      <c r="P32" s="538"/>
    </row>
    <row r="33" spans="1:16" x14ac:dyDescent="0.25">
      <c r="A33" s="528"/>
      <c r="B33" s="529"/>
      <c r="C33" s="529"/>
      <c r="D33" s="529"/>
      <c r="E33" s="529"/>
      <c r="F33" s="529"/>
      <c r="G33" s="529"/>
      <c r="H33" s="529"/>
      <c r="I33" s="529"/>
      <c r="J33" s="529"/>
      <c r="K33" s="529"/>
      <c r="L33" s="529"/>
      <c r="M33" s="529"/>
      <c r="N33" s="529"/>
      <c r="O33" s="529"/>
      <c r="P33" s="535"/>
    </row>
    <row r="34" spans="1:16" x14ac:dyDescent="0.25">
      <c r="A34" s="536" t="s">
        <v>69</v>
      </c>
      <c r="B34" s="537"/>
      <c r="C34" s="537"/>
      <c r="D34" s="537"/>
      <c r="E34" s="537"/>
      <c r="F34" s="537"/>
      <c r="G34" s="538"/>
      <c r="H34" s="536" t="s">
        <v>70</v>
      </c>
      <c r="I34" s="537"/>
      <c r="J34" s="537"/>
      <c r="K34" s="537"/>
      <c r="L34" s="537"/>
      <c r="M34" s="537"/>
      <c r="N34" s="537"/>
      <c r="O34" s="537"/>
      <c r="P34" s="538"/>
    </row>
    <row r="35" spans="1:16" x14ac:dyDescent="0.25">
      <c r="A35" s="528"/>
      <c r="B35" s="529"/>
      <c r="C35" s="529"/>
      <c r="D35" s="529"/>
      <c r="E35" s="529"/>
      <c r="F35" s="529"/>
      <c r="G35" s="535"/>
      <c r="H35" s="528"/>
      <c r="I35" s="529"/>
      <c r="J35" s="529"/>
      <c r="K35" s="529"/>
      <c r="L35" s="529"/>
      <c r="M35" s="529"/>
      <c r="N35" s="529"/>
      <c r="O35" s="529"/>
      <c r="P35" s="535"/>
    </row>
    <row r="36" spans="1:16" x14ac:dyDescent="0.25">
      <c r="A36" s="601"/>
      <c r="B36" s="602"/>
      <c r="C36" s="602"/>
      <c r="D36" s="602"/>
      <c r="E36" s="602"/>
      <c r="F36" s="602"/>
      <c r="G36" s="603"/>
      <c r="H36" s="601"/>
      <c r="I36" s="602"/>
      <c r="J36" s="602"/>
      <c r="K36" s="602"/>
      <c r="L36" s="602"/>
      <c r="M36" s="602"/>
      <c r="N36" s="602"/>
      <c r="O36" s="602"/>
      <c r="P36" s="603"/>
    </row>
    <row r="37" spans="1:16" x14ac:dyDescent="0.25">
      <c r="A37" s="588"/>
      <c r="B37" s="589"/>
      <c r="C37" s="589"/>
      <c r="D37" s="589"/>
      <c r="E37" s="589"/>
      <c r="F37" s="589"/>
      <c r="G37" s="590"/>
      <c r="H37" s="588"/>
      <c r="I37" s="589"/>
      <c r="J37" s="589"/>
      <c r="K37" s="589"/>
      <c r="L37" s="589"/>
      <c r="M37" s="589"/>
      <c r="N37" s="589"/>
      <c r="O37" s="589"/>
      <c r="P37" s="590"/>
    </row>
    <row r="38" spans="1:16" x14ac:dyDescent="0.25">
      <c r="A38" s="588"/>
      <c r="B38" s="589"/>
      <c r="C38" s="589"/>
      <c r="D38" s="589"/>
      <c r="E38" s="589"/>
      <c r="F38" s="589"/>
      <c r="G38" s="590"/>
      <c r="H38" s="588"/>
      <c r="I38" s="589"/>
      <c r="J38" s="589"/>
      <c r="K38" s="589"/>
      <c r="L38" s="589"/>
      <c r="M38" s="589"/>
      <c r="N38" s="589"/>
      <c r="O38" s="589"/>
      <c r="P38" s="590"/>
    </row>
    <row r="39" spans="1:16" x14ac:dyDescent="0.25">
      <c r="A39" s="588"/>
      <c r="B39" s="589"/>
      <c r="C39" s="589"/>
      <c r="D39" s="589"/>
      <c r="E39" s="589"/>
      <c r="F39" s="589"/>
      <c r="G39" s="590"/>
      <c r="H39" s="588"/>
      <c r="I39" s="589"/>
      <c r="J39" s="589"/>
      <c r="K39" s="589"/>
      <c r="L39" s="589"/>
      <c r="M39" s="589"/>
      <c r="N39" s="589"/>
      <c r="O39" s="589"/>
      <c r="P39" s="590"/>
    </row>
    <row r="40" spans="1:16" x14ac:dyDescent="0.25">
      <c r="A40" s="588"/>
      <c r="B40" s="589"/>
      <c r="C40" s="589"/>
      <c r="D40" s="589"/>
      <c r="E40" s="589"/>
      <c r="F40" s="589"/>
      <c r="G40" s="590"/>
      <c r="H40" s="588"/>
      <c r="I40" s="589"/>
      <c r="J40" s="589"/>
      <c r="K40" s="589"/>
      <c r="L40" s="589"/>
      <c r="M40" s="589"/>
      <c r="N40" s="589"/>
      <c r="O40" s="589"/>
      <c r="P40" s="590"/>
    </row>
    <row r="41" spans="1:16" x14ac:dyDescent="0.25">
      <c r="A41" s="588"/>
      <c r="B41" s="589"/>
      <c r="C41" s="589"/>
      <c r="D41" s="589"/>
      <c r="E41" s="589"/>
      <c r="F41" s="589"/>
      <c r="G41" s="590"/>
      <c r="H41" s="588"/>
      <c r="I41" s="589"/>
      <c r="J41" s="589"/>
      <c r="K41" s="589"/>
      <c r="L41" s="589"/>
      <c r="M41" s="589"/>
      <c r="N41" s="589"/>
      <c r="O41" s="589"/>
      <c r="P41" s="590"/>
    </row>
    <row r="42" spans="1:16" x14ac:dyDescent="0.25">
      <c r="A42" s="588"/>
      <c r="B42" s="589"/>
      <c r="C42" s="589"/>
      <c r="D42" s="589"/>
      <c r="E42" s="589"/>
      <c r="F42" s="589"/>
      <c r="G42" s="590"/>
      <c r="H42" s="588"/>
      <c r="I42" s="589"/>
      <c r="J42" s="589"/>
      <c r="K42" s="589"/>
      <c r="L42" s="589"/>
      <c r="M42" s="589"/>
      <c r="N42" s="589"/>
      <c r="O42" s="589"/>
      <c r="P42" s="590"/>
    </row>
    <row r="43" spans="1:16" x14ac:dyDescent="0.25">
      <c r="A43" s="588"/>
      <c r="B43" s="589"/>
      <c r="C43" s="589"/>
      <c r="D43" s="589"/>
      <c r="E43" s="589"/>
      <c r="F43" s="589"/>
      <c r="G43" s="590"/>
      <c r="H43" s="588"/>
      <c r="I43" s="589"/>
      <c r="J43" s="589"/>
      <c r="K43" s="589"/>
      <c r="L43" s="589"/>
      <c r="M43" s="589"/>
      <c r="N43" s="589"/>
      <c r="O43" s="589"/>
      <c r="P43" s="590"/>
    </row>
    <row r="44" spans="1:16" x14ac:dyDescent="0.25">
      <c r="A44" s="588"/>
      <c r="B44" s="589"/>
      <c r="C44" s="589"/>
      <c r="D44" s="589"/>
      <c r="E44" s="589"/>
      <c r="F44" s="589"/>
      <c r="G44" s="590"/>
      <c r="H44" s="588"/>
      <c r="I44" s="589"/>
      <c r="J44" s="589"/>
      <c r="K44" s="589"/>
      <c r="L44" s="589"/>
      <c r="M44" s="589"/>
      <c r="N44" s="589"/>
      <c r="O44" s="589"/>
      <c r="P44" s="590"/>
    </row>
    <row r="45" spans="1:16" x14ac:dyDescent="0.25">
      <c r="A45" s="548"/>
      <c r="B45" s="549"/>
      <c r="C45" s="549"/>
      <c r="D45" s="549"/>
      <c r="E45" s="549"/>
      <c r="F45" s="549"/>
      <c r="G45" s="599"/>
      <c r="H45" s="548"/>
      <c r="I45" s="549"/>
      <c r="J45" s="549"/>
      <c r="K45" s="549"/>
      <c r="L45" s="549"/>
      <c r="M45" s="549"/>
      <c r="N45" s="549"/>
      <c r="O45" s="549"/>
      <c r="P45" s="599"/>
    </row>
    <row r="46" spans="1:16" ht="13.5" thickBot="1" x14ac:dyDescent="0.3">
      <c r="A46" s="600"/>
      <c r="B46" s="600"/>
      <c r="C46" s="600"/>
      <c r="D46" s="600"/>
      <c r="E46" s="600"/>
      <c r="F46" s="600"/>
      <c r="G46" s="600"/>
      <c r="H46" s="600"/>
      <c r="I46" s="600"/>
      <c r="J46" s="600"/>
      <c r="K46" s="600"/>
      <c r="L46" s="600"/>
      <c r="M46" s="600"/>
      <c r="N46" s="600"/>
      <c r="O46" s="600"/>
      <c r="P46" s="600"/>
    </row>
    <row r="47" spans="1:16" ht="17.25" customHeight="1" x14ac:dyDescent="0.25">
      <c r="A47" s="598" t="s">
        <v>76</v>
      </c>
      <c r="B47" s="598"/>
      <c r="C47" s="598"/>
      <c r="D47" s="598"/>
      <c r="E47" s="598"/>
      <c r="F47" s="598"/>
      <c r="G47" s="598"/>
      <c r="H47" s="598"/>
      <c r="I47" s="598"/>
      <c r="J47" s="598"/>
      <c r="K47" s="598"/>
      <c r="L47" s="598"/>
      <c r="M47" s="598"/>
      <c r="N47" s="598"/>
      <c r="O47" s="598"/>
      <c r="P47" s="598"/>
    </row>
    <row r="48" spans="1:16" x14ac:dyDescent="0.25">
      <c r="A48" s="465" t="s">
        <v>71</v>
      </c>
      <c r="B48" s="465"/>
      <c r="C48" s="465"/>
      <c r="D48" s="465"/>
      <c r="E48" s="465"/>
      <c r="F48" s="465"/>
      <c r="G48" s="465"/>
      <c r="H48" s="465"/>
      <c r="I48" s="465"/>
      <c r="J48" s="465"/>
      <c r="K48" s="465"/>
      <c r="L48" s="465"/>
      <c r="M48" s="465"/>
      <c r="N48" s="465"/>
      <c r="O48" s="465"/>
      <c r="P48" s="465"/>
    </row>
    <row r="49" spans="1:16" x14ac:dyDescent="0.25">
      <c r="A49" s="596"/>
      <c r="B49" s="596"/>
      <c r="C49" s="596"/>
      <c r="D49" s="596"/>
      <c r="E49" s="596"/>
      <c r="F49" s="596"/>
      <c r="G49" s="596"/>
      <c r="H49" s="596"/>
      <c r="I49" s="596"/>
      <c r="J49" s="596"/>
      <c r="K49" s="596"/>
      <c r="L49" s="596"/>
      <c r="M49" s="596"/>
      <c r="N49" s="596"/>
      <c r="O49" s="596"/>
      <c r="P49" s="596"/>
    </row>
    <row r="50" spans="1:16" ht="21" customHeight="1" x14ac:dyDescent="0.25">
      <c r="A50" s="597"/>
      <c r="B50" s="597"/>
      <c r="C50" s="597"/>
      <c r="D50" s="597"/>
      <c r="E50" s="597"/>
      <c r="F50" s="597"/>
      <c r="G50" s="597"/>
      <c r="H50" s="596"/>
      <c r="I50" s="596"/>
      <c r="J50" s="597"/>
      <c r="K50" s="597"/>
      <c r="L50" s="597"/>
      <c r="M50" s="597"/>
      <c r="N50" s="597"/>
      <c r="O50" s="597"/>
      <c r="P50" s="597"/>
    </row>
    <row r="51" spans="1:16" x14ac:dyDescent="0.25">
      <c r="A51" s="594" t="s">
        <v>72</v>
      </c>
      <c r="B51" s="594"/>
      <c r="C51" s="594"/>
      <c r="D51" s="594"/>
      <c r="E51" s="594"/>
      <c r="F51" s="594"/>
      <c r="G51" s="594"/>
      <c r="H51" s="596"/>
      <c r="I51" s="596"/>
      <c r="J51" s="594" t="s">
        <v>73</v>
      </c>
      <c r="K51" s="594"/>
      <c r="L51" s="594"/>
      <c r="M51" s="594"/>
      <c r="N51" s="594"/>
      <c r="O51" s="594"/>
      <c r="P51" s="594"/>
    </row>
    <row r="52" spans="1:16" ht="21" customHeight="1" x14ac:dyDescent="0.25">
      <c r="A52" s="597"/>
      <c r="B52" s="597"/>
      <c r="C52" s="597"/>
      <c r="D52" s="597"/>
      <c r="E52" s="597"/>
      <c r="F52" s="597"/>
      <c r="G52" s="597"/>
      <c r="H52" s="596"/>
      <c r="I52" s="596"/>
      <c r="J52" s="597"/>
      <c r="K52" s="597"/>
      <c r="L52" s="597"/>
      <c r="M52" s="597"/>
      <c r="N52" s="597"/>
      <c r="O52" s="597"/>
      <c r="P52" s="597"/>
    </row>
    <row r="53" spans="1:16" x14ac:dyDescent="0.25">
      <c r="A53" s="594" t="s">
        <v>74</v>
      </c>
      <c r="B53" s="594"/>
      <c r="C53" s="594"/>
      <c r="D53" s="594"/>
      <c r="E53" s="594"/>
      <c r="F53" s="594"/>
      <c r="G53" s="594"/>
      <c r="J53" s="595" t="s">
        <v>75</v>
      </c>
      <c r="K53" s="595"/>
      <c r="L53" s="595"/>
      <c r="M53" s="595"/>
      <c r="N53" s="595"/>
      <c r="O53" s="595"/>
      <c r="P53" s="595"/>
    </row>
  </sheetData>
  <sheetProtection selectLockedCells="1"/>
  <mergeCells count="134">
    <mergeCell ref="A49:P49"/>
    <mergeCell ref="A47:P47"/>
    <mergeCell ref="A48:P48"/>
    <mergeCell ref="A44:G44"/>
    <mergeCell ref="A45:G45"/>
    <mergeCell ref="A46:P46"/>
    <mergeCell ref="A13:F13"/>
    <mergeCell ref="A14:F14"/>
    <mergeCell ref="A15:F15"/>
    <mergeCell ref="G13:L13"/>
    <mergeCell ref="G14:L14"/>
    <mergeCell ref="A41:G41"/>
    <mergeCell ref="H36:P36"/>
    <mergeCell ref="H39:P39"/>
    <mergeCell ref="A28:P28"/>
    <mergeCell ref="A29:P29"/>
    <mergeCell ref="H43:P43"/>
    <mergeCell ref="H44:P44"/>
    <mergeCell ref="H45:P45"/>
    <mergeCell ref="A36:G36"/>
    <mergeCell ref="A37:G37"/>
    <mergeCell ref="A39:G39"/>
    <mergeCell ref="A40:G40"/>
    <mergeCell ref="A43:G43"/>
    <mergeCell ref="A53:G53"/>
    <mergeCell ref="J53:P53"/>
    <mergeCell ref="H50:I51"/>
    <mergeCell ref="H52:I52"/>
    <mergeCell ref="A52:G52"/>
    <mergeCell ref="J52:P52"/>
    <mergeCell ref="A50:G50"/>
    <mergeCell ref="J50:P50"/>
    <mergeCell ref="A51:G51"/>
    <mergeCell ref="J51:P51"/>
    <mergeCell ref="H40:P40"/>
    <mergeCell ref="H41:P41"/>
    <mergeCell ref="H42:P42"/>
    <mergeCell ref="C27:L27"/>
    <mergeCell ref="A30:P31"/>
    <mergeCell ref="A32:P33"/>
    <mergeCell ref="A34:G35"/>
    <mergeCell ref="H34:P35"/>
    <mergeCell ref="M27:N27"/>
    <mergeCell ref="A42:G42"/>
    <mergeCell ref="A38:G38"/>
    <mergeCell ref="H37:P37"/>
    <mergeCell ref="H38:P38"/>
    <mergeCell ref="O27:P27"/>
    <mergeCell ref="A23:F23"/>
    <mergeCell ref="A24:F24"/>
    <mergeCell ref="A25:F25"/>
    <mergeCell ref="G23:H23"/>
    <mergeCell ref="G24:H24"/>
    <mergeCell ref="G25:H25"/>
    <mergeCell ref="G26:H26"/>
    <mergeCell ref="M23:N23"/>
    <mergeCell ref="O23:P23"/>
    <mergeCell ref="M24:N24"/>
    <mergeCell ref="O24:P24"/>
    <mergeCell ref="I23:L23"/>
    <mergeCell ref="I24:L24"/>
    <mergeCell ref="M25:N25"/>
    <mergeCell ref="O25:P25"/>
    <mergeCell ref="M26:N26"/>
    <mergeCell ref="O26:P26"/>
    <mergeCell ref="I25:L25"/>
    <mergeCell ref="I26:L26"/>
    <mergeCell ref="O19:P19"/>
    <mergeCell ref="O20:P20"/>
    <mergeCell ref="G19:L19"/>
    <mergeCell ref="G20:L20"/>
    <mergeCell ref="G18:L18"/>
    <mergeCell ref="A21:F22"/>
    <mergeCell ref="G21:H21"/>
    <mergeCell ref="G22:H22"/>
    <mergeCell ref="M19:N19"/>
    <mergeCell ref="M20:N20"/>
    <mergeCell ref="M21:N22"/>
    <mergeCell ref="A20:F20"/>
    <mergeCell ref="O21:P22"/>
    <mergeCell ref="I21:L21"/>
    <mergeCell ref="I22:L22"/>
    <mergeCell ref="A19:F19"/>
    <mergeCell ref="A18:F18"/>
    <mergeCell ref="M18:N18"/>
    <mergeCell ref="O18:P18"/>
    <mergeCell ref="M14:N14"/>
    <mergeCell ref="M15:N15"/>
    <mergeCell ref="G17:L17"/>
    <mergeCell ref="O8:P8"/>
    <mergeCell ref="O9:P9"/>
    <mergeCell ref="O16:P16"/>
    <mergeCell ref="O17:P17"/>
    <mergeCell ref="G7:L7"/>
    <mergeCell ref="M17:N17"/>
    <mergeCell ref="O13:P13"/>
    <mergeCell ref="O14:P14"/>
    <mergeCell ref="M8:N8"/>
    <mergeCell ref="M9:N9"/>
    <mergeCell ref="M11:N11"/>
    <mergeCell ref="M12:N12"/>
    <mergeCell ref="M16:N16"/>
    <mergeCell ref="G8:L8"/>
    <mergeCell ref="G9:L9"/>
    <mergeCell ref="G10:L10"/>
    <mergeCell ref="G15:L15"/>
    <mergeCell ref="G16:L16"/>
    <mergeCell ref="G11:L11"/>
    <mergeCell ref="G12:L12"/>
    <mergeCell ref="M10:N10"/>
    <mergeCell ref="A17:F17"/>
    <mergeCell ref="A16:F16"/>
    <mergeCell ref="B26:F26"/>
    <mergeCell ref="A1:P1"/>
    <mergeCell ref="A3:P4"/>
    <mergeCell ref="M7:N7"/>
    <mergeCell ref="O7:P7"/>
    <mergeCell ref="A7:F7"/>
    <mergeCell ref="O5:P5"/>
    <mergeCell ref="M6:N6"/>
    <mergeCell ref="A5:F6"/>
    <mergeCell ref="O15:P15"/>
    <mergeCell ref="A9:F9"/>
    <mergeCell ref="A10:F10"/>
    <mergeCell ref="A11:F11"/>
    <mergeCell ref="A12:F12"/>
    <mergeCell ref="O10:P10"/>
    <mergeCell ref="O11:P11"/>
    <mergeCell ref="O12:P12"/>
    <mergeCell ref="A8:F8"/>
    <mergeCell ref="O6:P6"/>
    <mergeCell ref="G5:L6"/>
    <mergeCell ref="M5:N5"/>
    <mergeCell ref="M13:N13"/>
  </mergeCells>
  <phoneticPr fontId="2" type="noConversion"/>
  <printOptions horizontalCentered="1"/>
  <pageMargins left="0" right="0" top="0.75" bottom="0.75" header="0.5" footer="0.5"/>
  <pageSetup scale="9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55"/>
  <sheetViews>
    <sheetView showZeros="0" zoomScale="70" zoomScaleNormal="70" workbookViewId="0">
      <selection activeCell="C7" sqref="C7"/>
    </sheetView>
  </sheetViews>
  <sheetFormatPr defaultColWidth="9.1796875" defaultRowHeight="13" x14ac:dyDescent="0.3"/>
  <cols>
    <col min="1" max="2" width="5.54296875" style="132" customWidth="1"/>
    <col min="3" max="3" width="17.453125" style="132" customWidth="1"/>
    <col min="4" max="4" width="7.54296875" style="132" bestFit="1" customWidth="1"/>
    <col min="5" max="5" width="17.453125" style="132" customWidth="1"/>
    <col min="6" max="6" width="1.1796875" style="132" customWidth="1"/>
    <col min="7" max="7" width="17.453125" style="132" customWidth="1"/>
    <col min="8" max="8" width="9.81640625" style="132" customWidth="1"/>
    <col min="9" max="9" width="17.453125" style="132" customWidth="1"/>
    <col min="10" max="10" width="1.1796875" style="132" customWidth="1"/>
    <col min="11" max="11" width="17.453125" style="132" customWidth="1"/>
    <col min="12" max="12" width="9.453125" style="132" customWidth="1"/>
    <col min="13" max="13" width="17.453125" style="132" customWidth="1"/>
    <col min="14" max="16384" width="9.1796875" style="132"/>
  </cols>
  <sheetData>
    <row r="1" spans="1:23" ht="17.5" x14ac:dyDescent="0.35">
      <c r="A1" s="608" t="s">
        <v>170</v>
      </c>
      <c r="B1" s="608"/>
      <c r="C1" s="608"/>
      <c r="D1" s="608"/>
      <c r="E1" s="608"/>
      <c r="F1" s="608"/>
      <c r="G1" s="608"/>
      <c r="H1" s="608"/>
      <c r="I1" s="608"/>
      <c r="J1" s="608"/>
      <c r="K1" s="608"/>
      <c r="L1" s="608"/>
      <c r="M1" s="608"/>
    </row>
    <row r="2" spans="1:23" ht="24.75" customHeight="1" x14ac:dyDescent="0.3">
      <c r="A2" s="609" t="s">
        <v>2264</v>
      </c>
      <c r="B2" s="609"/>
      <c r="C2" s="609"/>
      <c r="D2" s="609"/>
      <c r="E2" s="609"/>
      <c r="F2" s="609"/>
      <c r="G2" s="609"/>
      <c r="H2" s="609"/>
      <c r="I2" s="609"/>
      <c r="J2" s="609"/>
      <c r="K2" s="609"/>
      <c r="L2" s="609"/>
      <c r="M2" s="609"/>
    </row>
    <row r="3" spans="1:23" ht="14" x14ac:dyDescent="0.3">
      <c r="A3" s="605" t="s">
        <v>78</v>
      </c>
      <c r="B3" s="611" t="s">
        <v>8</v>
      </c>
      <c r="C3" s="614" t="s">
        <v>0</v>
      </c>
      <c r="D3" s="615"/>
      <c r="E3" s="615"/>
      <c r="F3" s="133"/>
      <c r="G3" s="616" t="s">
        <v>1</v>
      </c>
      <c r="H3" s="616"/>
      <c r="I3" s="616"/>
      <c r="J3" s="133"/>
      <c r="K3" s="615" t="s">
        <v>2</v>
      </c>
      <c r="L3" s="615"/>
      <c r="M3" s="617"/>
    </row>
    <row r="4" spans="1:23" ht="18" customHeight="1" x14ac:dyDescent="0.3">
      <c r="A4" s="606"/>
      <c r="B4" s="618"/>
      <c r="C4" s="531" t="s">
        <v>166</v>
      </c>
      <c r="D4" s="532"/>
      <c r="E4" s="532"/>
      <c r="F4" s="134"/>
      <c r="G4" s="531" t="s">
        <v>167</v>
      </c>
      <c r="H4" s="532"/>
      <c r="I4" s="532"/>
      <c r="J4" s="134"/>
      <c r="K4" s="531" t="s">
        <v>168</v>
      </c>
      <c r="L4" s="532"/>
      <c r="M4" s="610"/>
    </row>
    <row r="5" spans="1:23" ht="15.75" customHeight="1" x14ac:dyDescent="0.3">
      <c r="A5" s="606"/>
      <c r="B5" s="618"/>
      <c r="C5" s="135" t="s">
        <v>3</v>
      </c>
      <c r="D5" s="611" t="s">
        <v>5</v>
      </c>
      <c r="E5" s="135" t="s">
        <v>6</v>
      </c>
      <c r="F5" s="136"/>
      <c r="G5" s="137" t="s">
        <v>3</v>
      </c>
      <c r="H5" s="611" t="s">
        <v>5</v>
      </c>
      <c r="I5" s="137" t="s">
        <v>6</v>
      </c>
      <c r="J5" s="138"/>
      <c r="K5" s="137" t="s">
        <v>3</v>
      </c>
      <c r="L5" s="611" t="s">
        <v>5</v>
      </c>
      <c r="M5" s="139" t="s">
        <v>6</v>
      </c>
    </row>
    <row r="6" spans="1:23" ht="17.25" customHeight="1" x14ac:dyDescent="0.3">
      <c r="A6" s="607"/>
      <c r="B6" s="619"/>
      <c r="C6" s="140" t="s">
        <v>4</v>
      </c>
      <c r="D6" s="612"/>
      <c r="E6" s="140" t="s">
        <v>7</v>
      </c>
      <c r="F6" s="141"/>
      <c r="G6" s="142" t="s">
        <v>4</v>
      </c>
      <c r="H6" s="612"/>
      <c r="I6" s="142" t="s">
        <v>7</v>
      </c>
      <c r="J6" s="143"/>
      <c r="K6" s="142" t="s">
        <v>4</v>
      </c>
      <c r="L6" s="612"/>
      <c r="M6" s="144" t="s">
        <v>7</v>
      </c>
    </row>
    <row r="7" spans="1:23" ht="16" customHeight="1" x14ac:dyDescent="0.35">
      <c r="A7" s="145">
        <v>2022</v>
      </c>
      <c r="B7" s="146">
        <v>1</v>
      </c>
      <c r="C7" s="53"/>
      <c r="D7" s="55">
        <v>0.80300000000000005</v>
      </c>
      <c r="E7" s="53">
        <f>C7*D7</f>
        <v>0</v>
      </c>
      <c r="F7" s="54"/>
      <c r="G7" s="53"/>
      <c r="H7" s="46">
        <v>0.86099999999999999</v>
      </c>
      <c r="I7" s="312">
        <f>G7*H7</f>
        <v>0</v>
      </c>
      <c r="J7" s="54"/>
      <c r="K7" s="53"/>
      <c r="L7" s="46">
        <v>0.90400000000000003</v>
      </c>
      <c r="M7" s="162">
        <f>K7*L7</f>
        <v>0</v>
      </c>
      <c r="N7" s="147"/>
      <c r="O7" s="147"/>
      <c r="P7" s="147"/>
      <c r="Q7" s="147"/>
      <c r="R7" s="147"/>
      <c r="S7" s="147"/>
      <c r="T7" s="147"/>
      <c r="U7" s="147"/>
      <c r="V7" s="147"/>
      <c r="W7" s="147"/>
    </row>
    <row r="8" spans="1:23" ht="16" customHeight="1" x14ac:dyDescent="0.35">
      <c r="A8" s="145">
        <f>A7-1</f>
        <v>2021</v>
      </c>
      <c r="B8" s="148">
        <v>2</v>
      </c>
      <c r="C8" s="53"/>
      <c r="D8" s="56">
        <v>0.48299999999999998</v>
      </c>
      <c r="E8" s="53">
        <f t="shared" ref="E8:E20" si="0">C8*D8</f>
        <v>0</v>
      </c>
      <c r="F8" s="149"/>
      <c r="G8" s="53"/>
      <c r="H8" s="48">
        <v>0.61699999999999999</v>
      </c>
      <c r="I8" s="312">
        <f t="shared" ref="I8:I20" si="1">G8*H8</f>
        <v>0</v>
      </c>
      <c r="J8" s="149"/>
      <c r="K8" s="53"/>
      <c r="L8" s="48">
        <v>0.72499999999999998</v>
      </c>
      <c r="M8" s="313">
        <f t="shared" ref="M8:M20" si="2">K8*L8</f>
        <v>0</v>
      </c>
    </row>
    <row r="9" spans="1:23" ht="16" customHeight="1" x14ac:dyDescent="0.35">
      <c r="A9" s="145">
        <f t="shared" ref="A9:A20" si="3">A8-1</f>
        <v>2020</v>
      </c>
      <c r="B9" s="146">
        <v>3</v>
      </c>
      <c r="C9" s="53"/>
      <c r="D9" s="55">
        <v>0.28799999999999998</v>
      </c>
      <c r="E9" s="53">
        <f t="shared" si="0"/>
        <v>0</v>
      </c>
      <c r="F9" s="54"/>
      <c r="G9" s="53"/>
      <c r="H9" s="46">
        <v>0.437</v>
      </c>
      <c r="I9" s="312">
        <f t="shared" si="1"/>
        <v>0</v>
      </c>
      <c r="J9" s="54"/>
      <c r="K9" s="53"/>
      <c r="L9" s="46">
        <v>0.57599999999999996</v>
      </c>
      <c r="M9" s="313">
        <f t="shared" si="2"/>
        <v>0</v>
      </c>
    </row>
    <row r="10" spans="1:23" ht="16" customHeight="1" x14ac:dyDescent="0.35">
      <c r="A10" s="145">
        <f t="shared" si="3"/>
        <v>2019</v>
      </c>
      <c r="B10" s="148">
        <v>4</v>
      </c>
      <c r="C10" s="53"/>
      <c r="D10" s="56">
        <v>0.17299999999999999</v>
      </c>
      <c r="E10" s="53">
        <f t="shared" si="0"/>
        <v>0</v>
      </c>
      <c r="F10" s="149"/>
      <c r="G10" s="53"/>
      <c r="H10" s="48">
        <v>0.313</v>
      </c>
      <c r="I10" s="312">
        <f t="shared" si="1"/>
        <v>0</v>
      </c>
      <c r="J10" s="149"/>
      <c r="K10" s="53"/>
      <c r="L10" s="48">
        <v>0.46200000000000002</v>
      </c>
      <c r="M10" s="313">
        <f t="shared" si="2"/>
        <v>0</v>
      </c>
    </row>
    <row r="11" spans="1:23" ht="16" customHeight="1" x14ac:dyDescent="0.35">
      <c r="A11" s="145">
        <f t="shared" si="3"/>
        <v>2018</v>
      </c>
      <c r="B11" s="146">
        <v>5</v>
      </c>
      <c r="C11" s="53"/>
      <c r="D11" s="55">
        <v>0.1</v>
      </c>
      <c r="E11" s="53">
        <f t="shared" si="0"/>
        <v>0</v>
      </c>
      <c r="F11" s="54"/>
      <c r="G11" s="53"/>
      <c r="H11" s="46">
        <v>0.22</v>
      </c>
      <c r="I11" s="312">
        <f t="shared" si="1"/>
        <v>0</v>
      </c>
      <c r="J11" s="54"/>
      <c r="K11" s="53"/>
      <c r="L11" s="46">
        <v>0.36299999999999999</v>
      </c>
      <c r="M11" s="313">
        <f t="shared" si="2"/>
        <v>0</v>
      </c>
    </row>
    <row r="12" spans="1:23" ht="16" customHeight="1" x14ac:dyDescent="0.35">
      <c r="A12" s="145">
        <f t="shared" si="3"/>
        <v>2017</v>
      </c>
      <c r="B12" s="148">
        <v>6</v>
      </c>
      <c r="C12" s="53"/>
      <c r="D12" s="46">
        <v>0.1</v>
      </c>
      <c r="E12" s="53">
        <f t="shared" si="0"/>
        <v>0</v>
      </c>
      <c r="F12" s="149"/>
      <c r="G12" s="53"/>
      <c r="H12" s="48">
        <v>0.14699999999999999</v>
      </c>
      <c r="I12" s="312">
        <f t="shared" si="1"/>
        <v>0</v>
      </c>
      <c r="J12" s="149"/>
      <c r="K12" s="53"/>
      <c r="L12" s="48">
        <v>0.27200000000000002</v>
      </c>
      <c r="M12" s="313">
        <f t="shared" si="2"/>
        <v>0</v>
      </c>
    </row>
    <row r="13" spans="1:23" ht="16" customHeight="1" x14ac:dyDescent="0.35">
      <c r="A13" s="145">
        <f t="shared" si="3"/>
        <v>2016</v>
      </c>
      <c r="B13" s="146">
        <v>7</v>
      </c>
      <c r="C13" s="53"/>
      <c r="D13" s="46">
        <v>0.1</v>
      </c>
      <c r="E13" s="53">
        <f t="shared" si="0"/>
        <v>0</v>
      </c>
      <c r="F13" s="54"/>
      <c r="G13" s="53"/>
      <c r="H13" s="46">
        <v>0.1</v>
      </c>
      <c r="I13" s="312">
        <f t="shared" si="1"/>
        <v>0</v>
      </c>
      <c r="J13" s="54"/>
      <c r="K13" s="53"/>
      <c r="L13" s="46">
        <v>0.20200000000000001</v>
      </c>
      <c r="M13" s="313">
        <f t="shared" si="2"/>
        <v>0</v>
      </c>
    </row>
    <row r="14" spans="1:23" ht="16" customHeight="1" x14ac:dyDescent="0.35">
      <c r="A14" s="145">
        <f t="shared" si="3"/>
        <v>2015</v>
      </c>
      <c r="B14" s="148">
        <v>8</v>
      </c>
      <c r="C14" s="53"/>
      <c r="D14" s="46">
        <v>0.1</v>
      </c>
      <c r="E14" s="53">
        <f t="shared" si="0"/>
        <v>0</v>
      </c>
      <c r="F14" s="149"/>
      <c r="G14" s="53"/>
      <c r="H14" s="48">
        <v>0.1</v>
      </c>
      <c r="I14" s="312">
        <f t="shared" si="1"/>
        <v>0</v>
      </c>
      <c r="J14" s="149"/>
      <c r="K14" s="53"/>
      <c r="L14" s="48">
        <v>0.14699999999999999</v>
      </c>
      <c r="M14" s="313">
        <f t="shared" si="2"/>
        <v>0</v>
      </c>
    </row>
    <row r="15" spans="1:23" ht="16" customHeight="1" x14ac:dyDescent="0.35">
      <c r="A15" s="145">
        <f t="shared" si="3"/>
        <v>2014</v>
      </c>
      <c r="B15" s="146">
        <v>9</v>
      </c>
      <c r="C15" s="53"/>
      <c r="D15" s="46">
        <v>0.1</v>
      </c>
      <c r="E15" s="53">
        <f t="shared" si="0"/>
        <v>0</v>
      </c>
      <c r="F15" s="54"/>
      <c r="G15" s="53"/>
      <c r="H15" s="46">
        <v>0.1</v>
      </c>
      <c r="I15" s="312">
        <f t="shared" si="1"/>
        <v>0</v>
      </c>
      <c r="J15" s="54"/>
      <c r="K15" s="53"/>
      <c r="L15" s="46">
        <v>0.111</v>
      </c>
      <c r="M15" s="313">
        <f t="shared" si="2"/>
        <v>0</v>
      </c>
    </row>
    <row r="16" spans="1:23" ht="16" customHeight="1" x14ac:dyDescent="0.35">
      <c r="A16" s="145">
        <f t="shared" si="3"/>
        <v>2013</v>
      </c>
      <c r="B16" s="148">
        <v>10</v>
      </c>
      <c r="C16" s="53"/>
      <c r="D16" s="55">
        <v>0.1</v>
      </c>
      <c r="E16" s="53">
        <f t="shared" si="0"/>
        <v>0</v>
      </c>
      <c r="F16" s="149"/>
      <c r="G16" s="53"/>
      <c r="H16" s="46">
        <v>0.1</v>
      </c>
      <c r="I16" s="312">
        <f t="shared" si="1"/>
        <v>0</v>
      </c>
      <c r="J16" s="149"/>
      <c r="K16" s="53"/>
      <c r="L16" s="46">
        <v>0.1</v>
      </c>
      <c r="M16" s="313">
        <f t="shared" si="2"/>
        <v>0</v>
      </c>
    </row>
    <row r="17" spans="1:13" ht="16" customHeight="1" x14ac:dyDescent="0.35">
      <c r="A17" s="145">
        <f t="shared" si="3"/>
        <v>2012</v>
      </c>
      <c r="B17" s="146">
        <v>11</v>
      </c>
      <c r="C17" s="53"/>
      <c r="D17" s="56">
        <v>0.1</v>
      </c>
      <c r="E17" s="53">
        <f t="shared" si="0"/>
        <v>0</v>
      </c>
      <c r="F17" s="54"/>
      <c r="G17" s="53"/>
      <c r="H17" s="48">
        <v>0.1</v>
      </c>
      <c r="I17" s="312">
        <f t="shared" si="1"/>
        <v>0</v>
      </c>
      <c r="J17" s="54"/>
      <c r="K17" s="53"/>
      <c r="L17" s="48">
        <v>0.1</v>
      </c>
      <c r="M17" s="313">
        <f t="shared" si="2"/>
        <v>0</v>
      </c>
    </row>
    <row r="18" spans="1:13" ht="16" customHeight="1" x14ac:dyDescent="0.35">
      <c r="A18" s="145">
        <f t="shared" si="3"/>
        <v>2011</v>
      </c>
      <c r="B18" s="148">
        <v>12</v>
      </c>
      <c r="C18" s="53"/>
      <c r="D18" s="55">
        <v>0.1</v>
      </c>
      <c r="E18" s="53">
        <f t="shared" si="0"/>
        <v>0</v>
      </c>
      <c r="F18" s="149"/>
      <c r="G18" s="53"/>
      <c r="H18" s="46">
        <v>0.1</v>
      </c>
      <c r="I18" s="312">
        <f t="shared" si="1"/>
        <v>0</v>
      </c>
      <c r="J18" s="149"/>
      <c r="K18" s="53"/>
      <c r="L18" s="46">
        <v>0.1</v>
      </c>
      <c r="M18" s="313">
        <f t="shared" si="2"/>
        <v>0</v>
      </c>
    </row>
    <row r="19" spans="1:13" ht="16" customHeight="1" x14ac:dyDescent="0.35">
      <c r="A19" s="145">
        <f t="shared" si="3"/>
        <v>2010</v>
      </c>
      <c r="B19" s="146">
        <v>13</v>
      </c>
      <c r="C19" s="53"/>
      <c r="D19" s="56">
        <v>0.1</v>
      </c>
      <c r="E19" s="53">
        <f t="shared" si="0"/>
        <v>0</v>
      </c>
      <c r="F19" s="54"/>
      <c r="G19" s="53"/>
      <c r="H19" s="48">
        <v>0.1</v>
      </c>
      <c r="I19" s="312">
        <f t="shared" si="1"/>
        <v>0</v>
      </c>
      <c r="J19" s="54"/>
      <c r="K19" s="53"/>
      <c r="L19" s="48">
        <v>0.1</v>
      </c>
      <c r="M19" s="313">
        <f t="shared" si="2"/>
        <v>0</v>
      </c>
    </row>
    <row r="20" spans="1:13" ht="16" customHeight="1" x14ac:dyDescent="0.35">
      <c r="A20" s="145">
        <f t="shared" si="3"/>
        <v>2009</v>
      </c>
      <c r="B20" s="146" t="s">
        <v>140</v>
      </c>
      <c r="C20" s="53"/>
      <c r="D20" s="55">
        <v>0.1</v>
      </c>
      <c r="E20" s="53">
        <f t="shared" si="0"/>
        <v>0</v>
      </c>
      <c r="F20" s="54"/>
      <c r="G20" s="53"/>
      <c r="H20" s="46">
        <v>0.1</v>
      </c>
      <c r="I20" s="312">
        <f t="shared" si="1"/>
        <v>0</v>
      </c>
      <c r="J20" s="54"/>
      <c r="K20" s="53"/>
      <c r="L20" s="46">
        <v>0.1</v>
      </c>
      <c r="M20" s="313">
        <f t="shared" si="2"/>
        <v>0</v>
      </c>
    </row>
    <row r="21" spans="1:13" ht="22.75" customHeight="1" x14ac:dyDescent="0.3">
      <c r="A21" s="150"/>
      <c r="B21" s="151" t="s">
        <v>9</v>
      </c>
      <c r="C21" s="314">
        <f>SUM(C7:C20)</f>
        <v>0</v>
      </c>
      <c r="D21" s="152"/>
      <c r="E21" s="314">
        <f>SUM(E7:E20)</f>
        <v>0</v>
      </c>
      <c r="F21" s="153"/>
      <c r="G21" s="315">
        <f>SUM(G7:G20)</f>
        <v>0</v>
      </c>
      <c r="H21" s="154"/>
      <c r="I21" s="315">
        <f>SUM(I7:I20)</f>
        <v>0</v>
      </c>
      <c r="J21" s="153"/>
      <c r="K21" s="315">
        <f>SUM(K7:K20)</f>
        <v>0</v>
      </c>
      <c r="L21" s="155"/>
      <c r="M21" s="316">
        <f>SUM(M7:M20)</f>
        <v>0</v>
      </c>
    </row>
    <row r="22" spans="1:13" x14ac:dyDescent="0.3">
      <c r="A22" s="156"/>
      <c r="B22" s="613"/>
      <c r="C22" s="613"/>
      <c r="D22" s="613"/>
      <c r="E22" s="613"/>
      <c r="F22" s="613"/>
      <c r="G22" s="613"/>
      <c r="H22" s="613"/>
      <c r="I22" s="613"/>
      <c r="J22" s="613"/>
      <c r="K22" s="613"/>
      <c r="L22" s="613"/>
      <c r="M22" s="613"/>
    </row>
    <row r="23" spans="1:13" ht="14" x14ac:dyDescent="0.3">
      <c r="A23" s="605" t="s">
        <v>78</v>
      </c>
      <c r="B23" s="620" t="s">
        <v>8</v>
      </c>
      <c r="C23" s="614" t="s">
        <v>10</v>
      </c>
      <c r="D23" s="615"/>
      <c r="E23" s="615"/>
      <c r="F23" s="133"/>
      <c r="G23" s="616" t="s">
        <v>11</v>
      </c>
      <c r="H23" s="616"/>
      <c r="I23" s="616"/>
      <c r="J23" s="133"/>
      <c r="K23" s="614" t="s">
        <v>12</v>
      </c>
      <c r="L23" s="615"/>
      <c r="M23" s="617"/>
    </row>
    <row r="24" spans="1:13" ht="17.25" customHeight="1" x14ac:dyDescent="0.3">
      <c r="A24" s="606"/>
      <c r="B24" s="621"/>
      <c r="C24" s="531" t="s">
        <v>169</v>
      </c>
      <c r="D24" s="532"/>
      <c r="E24" s="532"/>
      <c r="F24" s="134"/>
      <c r="G24" s="531" t="s">
        <v>172</v>
      </c>
      <c r="H24" s="532"/>
      <c r="I24" s="610"/>
      <c r="J24" s="359"/>
      <c r="K24" s="531" t="s">
        <v>173</v>
      </c>
      <c r="L24" s="532"/>
      <c r="M24" s="610"/>
    </row>
    <row r="25" spans="1:13" ht="15.75" customHeight="1" x14ac:dyDescent="0.3">
      <c r="A25" s="606"/>
      <c r="B25" s="621"/>
      <c r="C25" s="135" t="s">
        <v>3</v>
      </c>
      <c r="D25" s="611" t="s">
        <v>5</v>
      </c>
      <c r="E25" s="157" t="s">
        <v>6</v>
      </c>
      <c r="F25" s="138"/>
      <c r="G25" s="137" t="s">
        <v>3</v>
      </c>
      <c r="H25" s="611" t="s">
        <v>5</v>
      </c>
      <c r="I25" s="137" t="s">
        <v>6</v>
      </c>
      <c r="J25" s="138"/>
      <c r="K25" s="137" t="s">
        <v>3</v>
      </c>
      <c r="L25" s="611" t="s">
        <v>5</v>
      </c>
      <c r="M25" s="139" t="s">
        <v>6</v>
      </c>
    </row>
    <row r="26" spans="1:13" ht="17.25" customHeight="1" x14ac:dyDescent="0.3">
      <c r="A26" s="607"/>
      <c r="B26" s="622"/>
      <c r="C26" s="140" t="s">
        <v>4</v>
      </c>
      <c r="D26" s="612"/>
      <c r="E26" s="158" t="s">
        <v>7</v>
      </c>
      <c r="F26" s="143"/>
      <c r="G26" s="142" t="s">
        <v>4</v>
      </c>
      <c r="H26" s="612"/>
      <c r="I26" s="142" t="s">
        <v>7</v>
      </c>
      <c r="J26" s="143"/>
      <c r="K26" s="142" t="s">
        <v>4</v>
      </c>
      <c r="L26" s="612"/>
      <c r="M26" s="144" t="s">
        <v>7</v>
      </c>
    </row>
    <row r="27" spans="1:13" ht="16" customHeight="1" x14ac:dyDescent="0.35">
      <c r="A27" s="145">
        <v>2022</v>
      </c>
      <c r="B27" s="159">
        <v>1</v>
      </c>
      <c r="C27" s="53"/>
      <c r="D27" s="46">
        <v>0.94199999999999995</v>
      </c>
      <c r="E27" s="317">
        <f>C27*D27</f>
        <v>0</v>
      </c>
      <c r="F27" s="160"/>
      <c r="G27" s="53"/>
      <c r="H27" s="46">
        <v>0.95799999999999996</v>
      </c>
      <c r="I27" s="317">
        <f>G27*H27</f>
        <v>0</v>
      </c>
      <c r="J27" s="160"/>
      <c r="K27" s="53"/>
      <c r="L27" s="46">
        <v>0.97599999999999998</v>
      </c>
      <c r="M27" s="318">
        <f>K27*L27</f>
        <v>0</v>
      </c>
    </row>
    <row r="28" spans="1:13" ht="16" customHeight="1" x14ac:dyDescent="0.35">
      <c r="A28" s="145">
        <f>A27-1</f>
        <v>2021</v>
      </c>
      <c r="B28" s="161">
        <v>2</v>
      </c>
      <c r="C28" s="53"/>
      <c r="D28" s="48">
        <v>0.81799999999999995</v>
      </c>
      <c r="E28" s="313">
        <f t="shared" ref="E28:E54" si="4">C28*D28</f>
        <v>0</v>
      </c>
      <c r="F28" s="162"/>
      <c r="G28" s="53"/>
      <c r="H28" s="48">
        <v>0.86399999999999999</v>
      </c>
      <c r="I28" s="54">
        <f t="shared" ref="I28:I54" si="5">G28*H28</f>
        <v>0</v>
      </c>
      <c r="J28" s="162"/>
      <c r="K28" s="53"/>
      <c r="L28" s="48">
        <v>0.91400000000000003</v>
      </c>
      <c r="M28" s="318">
        <f t="shared" ref="M28:M54" si="6">K28*L28</f>
        <v>0</v>
      </c>
    </row>
    <row r="29" spans="1:13" ht="16" customHeight="1" x14ac:dyDescent="0.35">
      <c r="A29" s="145">
        <f t="shared" ref="A29:A54" si="7">A28-1</f>
        <v>2020</v>
      </c>
      <c r="B29" s="163">
        <v>3</v>
      </c>
      <c r="C29" s="53"/>
      <c r="D29" s="46">
        <v>0.69499999999999995</v>
      </c>
      <c r="E29" s="317">
        <f t="shared" si="4"/>
        <v>0</v>
      </c>
      <c r="F29" s="160"/>
      <c r="G29" s="53"/>
      <c r="H29" s="46">
        <v>0.76200000000000001</v>
      </c>
      <c r="I29" s="317">
        <f t="shared" si="5"/>
        <v>0</v>
      </c>
      <c r="J29" s="160"/>
      <c r="K29" s="53"/>
      <c r="L29" s="46">
        <v>0.83799999999999997</v>
      </c>
      <c r="M29" s="318">
        <f t="shared" si="6"/>
        <v>0</v>
      </c>
    </row>
    <row r="30" spans="1:13" ht="16" customHeight="1" x14ac:dyDescent="0.35">
      <c r="A30" s="145">
        <f t="shared" si="7"/>
        <v>2019</v>
      </c>
      <c r="B30" s="161">
        <v>4</v>
      </c>
      <c r="C30" s="53"/>
      <c r="D30" s="48">
        <v>0.60199999999999998</v>
      </c>
      <c r="E30" s="313">
        <f t="shared" si="4"/>
        <v>0</v>
      </c>
      <c r="F30" s="162"/>
      <c r="G30" s="53"/>
      <c r="H30" s="48">
        <v>0.68600000000000005</v>
      </c>
      <c r="I30" s="54">
        <f t="shared" si="5"/>
        <v>0</v>
      </c>
      <c r="J30" s="162"/>
      <c r="K30" s="53"/>
      <c r="L30" s="48">
        <v>0.78300000000000003</v>
      </c>
      <c r="M30" s="318">
        <f t="shared" si="6"/>
        <v>0</v>
      </c>
    </row>
    <row r="31" spans="1:13" ht="16" customHeight="1" x14ac:dyDescent="0.35">
      <c r="A31" s="145">
        <f t="shared" si="7"/>
        <v>2018</v>
      </c>
      <c r="B31" s="163">
        <v>5</v>
      </c>
      <c r="C31" s="53"/>
      <c r="D31" s="46">
        <v>0.52500000000000002</v>
      </c>
      <c r="E31" s="317">
        <f t="shared" si="4"/>
        <v>0</v>
      </c>
      <c r="F31" s="160"/>
      <c r="G31" s="53"/>
      <c r="H31" s="46">
        <v>0.622</v>
      </c>
      <c r="I31" s="317">
        <f t="shared" si="5"/>
        <v>0</v>
      </c>
      <c r="J31" s="160"/>
      <c r="K31" s="53"/>
      <c r="L31" s="46">
        <v>0.73799999999999999</v>
      </c>
      <c r="M31" s="318">
        <f t="shared" si="6"/>
        <v>0</v>
      </c>
    </row>
    <row r="32" spans="1:13" ht="16" customHeight="1" x14ac:dyDescent="0.35">
      <c r="A32" s="145">
        <f t="shared" si="7"/>
        <v>2017</v>
      </c>
      <c r="B32" s="161">
        <v>6</v>
      </c>
      <c r="C32" s="53"/>
      <c r="D32" s="48">
        <v>0.45700000000000002</v>
      </c>
      <c r="E32" s="313">
        <f t="shared" si="4"/>
        <v>0</v>
      </c>
      <c r="F32" s="162"/>
      <c r="G32" s="53"/>
      <c r="H32" s="48">
        <v>0.56200000000000006</v>
      </c>
      <c r="I32" s="54">
        <f t="shared" si="5"/>
        <v>0</v>
      </c>
      <c r="J32" s="162"/>
      <c r="K32" s="53"/>
      <c r="L32" s="48">
        <v>0.69299999999999995</v>
      </c>
      <c r="M32" s="318">
        <f t="shared" si="6"/>
        <v>0</v>
      </c>
    </row>
    <row r="33" spans="1:13" ht="16" customHeight="1" x14ac:dyDescent="0.35">
      <c r="A33" s="145">
        <f t="shared" si="7"/>
        <v>2016</v>
      </c>
      <c r="B33" s="163">
        <v>7</v>
      </c>
      <c r="C33" s="53"/>
      <c r="D33" s="46">
        <v>0.38800000000000001</v>
      </c>
      <c r="E33" s="317">
        <f t="shared" si="4"/>
        <v>0</v>
      </c>
      <c r="F33" s="160"/>
      <c r="G33" s="53"/>
      <c r="H33" s="46">
        <v>0.495</v>
      </c>
      <c r="I33" s="317">
        <f t="shared" si="5"/>
        <v>0</v>
      </c>
      <c r="J33" s="160"/>
      <c r="K33" s="53"/>
      <c r="L33" s="46">
        <v>0.63500000000000001</v>
      </c>
      <c r="M33" s="318">
        <f t="shared" si="6"/>
        <v>0</v>
      </c>
    </row>
    <row r="34" spans="1:13" ht="16" customHeight="1" x14ac:dyDescent="0.35">
      <c r="A34" s="145">
        <f t="shared" si="7"/>
        <v>2015</v>
      </c>
      <c r="B34" s="161">
        <v>8</v>
      </c>
      <c r="C34" s="53"/>
      <c r="D34" s="48">
        <v>0.33400000000000002</v>
      </c>
      <c r="E34" s="313">
        <f t="shared" si="4"/>
        <v>0</v>
      </c>
      <c r="F34" s="162"/>
      <c r="G34" s="53"/>
      <c r="H34" s="48">
        <v>0.443</v>
      </c>
      <c r="I34" s="54">
        <f t="shared" si="5"/>
        <v>0</v>
      </c>
      <c r="J34" s="162"/>
      <c r="K34" s="53"/>
      <c r="L34" s="48">
        <v>0.58899999999999997</v>
      </c>
      <c r="M34" s="318">
        <f t="shared" si="6"/>
        <v>0</v>
      </c>
    </row>
    <row r="35" spans="1:13" ht="16" customHeight="1" x14ac:dyDescent="0.35">
      <c r="A35" s="145">
        <f t="shared" si="7"/>
        <v>2014</v>
      </c>
      <c r="B35" s="163">
        <v>9</v>
      </c>
      <c r="C35" s="53"/>
      <c r="D35" s="46">
        <v>0.28599999999999998</v>
      </c>
      <c r="E35" s="317">
        <f t="shared" si="4"/>
        <v>0</v>
      </c>
      <c r="F35" s="160"/>
      <c r="G35" s="53"/>
      <c r="H35" s="46">
        <v>0.39500000000000002</v>
      </c>
      <c r="I35" s="317">
        <f t="shared" si="5"/>
        <v>0</v>
      </c>
      <c r="J35" s="160"/>
      <c r="K35" s="53"/>
      <c r="L35" s="46">
        <v>0.54600000000000004</v>
      </c>
      <c r="M35" s="318">
        <f t="shared" si="6"/>
        <v>0</v>
      </c>
    </row>
    <row r="36" spans="1:13" ht="16" customHeight="1" x14ac:dyDescent="0.35">
      <c r="A36" s="145">
        <f t="shared" si="7"/>
        <v>2013</v>
      </c>
      <c r="B36" s="161">
        <v>10</v>
      </c>
      <c r="C36" s="53"/>
      <c r="D36" s="46">
        <v>0.245</v>
      </c>
      <c r="E36" s="313">
        <f t="shared" si="4"/>
        <v>0</v>
      </c>
      <c r="F36" s="162"/>
      <c r="G36" s="53"/>
      <c r="H36" s="46">
        <v>0.35099999999999998</v>
      </c>
      <c r="I36" s="54">
        <f t="shared" si="5"/>
        <v>0</v>
      </c>
      <c r="J36" s="162"/>
      <c r="K36" s="53"/>
      <c r="L36" s="46">
        <v>0.504</v>
      </c>
      <c r="M36" s="318">
        <f t="shared" si="6"/>
        <v>0</v>
      </c>
    </row>
    <row r="37" spans="1:13" ht="16" customHeight="1" x14ac:dyDescent="0.35">
      <c r="A37" s="145">
        <f t="shared" si="7"/>
        <v>2012</v>
      </c>
      <c r="B37" s="163">
        <v>11</v>
      </c>
      <c r="C37" s="53"/>
      <c r="D37" s="48">
        <v>0.20899999999999999</v>
      </c>
      <c r="E37" s="317">
        <f t="shared" si="4"/>
        <v>0</v>
      </c>
      <c r="F37" s="160"/>
      <c r="G37" s="53"/>
      <c r="H37" s="48">
        <v>0.311</v>
      </c>
      <c r="I37" s="317">
        <f t="shared" si="5"/>
        <v>0</v>
      </c>
      <c r="J37" s="160"/>
      <c r="K37" s="53"/>
      <c r="L37" s="48">
        <v>0.46400000000000002</v>
      </c>
      <c r="M37" s="318">
        <f t="shared" si="6"/>
        <v>0</v>
      </c>
    </row>
    <row r="38" spans="1:13" ht="16" customHeight="1" x14ac:dyDescent="0.35">
      <c r="A38" s="145">
        <f t="shared" si="7"/>
        <v>2011</v>
      </c>
      <c r="B38" s="161">
        <v>12</v>
      </c>
      <c r="C38" s="53"/>
      <c r="D38" s="46">
        <v>0.17899999999999999</v>
      </c>
      <c r="E38" s="313">
        <f t="shared" si="4"/>
        <v>0</v>
      </c>
      <c r="F38" s="162"/>
      <c r="G38" s="53"/>
      <c r="H38" s="46">
        <v>0.27600000000000002</v>
      </c>
      <c r="I38" s="54">
        <f t="shared" si="5"/>
        <v>0</v>
      </c>
      <c r="J38" s="162"/>
      <c r="K38" s="53"/>
      <c r="L38" s="46">
        <v>0.42799999999999999</v>
      </c>
      <c r="M38" s="318">
        <f t="shared" si="6"/>
        <v>0</v>
      </c>
    </row>
    <row r="39" spans="1:13" ht="16" customHeight="1" x14ac:dyDescent="0.35">
      <c r="A39" s="145">
        <f t="shared" si="7"/>
        <v>2010</v>
      </c>
      <c r="B39" s="163">
        <v>13</v>
      </c>
      <c r="C39" s="53"/>
      <c r="D39" s="48">
        <v>0.154</v>
      </c>
      <c r="E39" s="317">
        <f t="shared" si="4"/>
        <v>0</v>
      </c>
      <c r="F39" s="160"/>
      <c r="G39" s="53"/>
      <c r="H39" s="48">
        <v>0.247</v>
      </c>
      <c r="I39" s="317">
        <f t="shared" si="5"/>
        <v>0</v>
      </c>
      <c r="J39" s="160"/>
      <c r="K39" s="53"/>
      <c r="L39" s="48">
        <v>0.39700000000000002</v>
      </c>
      <c r="M39" s="318">
        <f t="shared" si="6"/>
        <v>0</v>
      </c>
    </row>
    <row r="40" spans="1:13" ht="16" customHeight="1" x14ac:dyDescent="0.35">
      <c r="A40" s="145">
        <f t="shared" si="7"/>
        <v>2009</v>
      </c>
      <c r="B40" s="161">
        <v>14</v>
      </c>
      <c r="C40" s="53"/>
      <c r="D40" s="46">
        <v>0.1</v>
      </c>
      <c r="E40" s="313">
        <f t="shared" si="4"/>
        <v>0</v>
      </c>
      <c r="F40" s="162"/>
      <c r="G40" s="53"/>
      <c r="H40" s="46">
        <v>0.217</v>
      </c>
      <c r="I40" s="54">
        <f t="shared" si="5"/>
        <v>0</v>
      </c>
      <c r="J40" s="162"/>
      <c r="K40" s="53"/>
      <c r="L40" s="46">
        <v>0.36299999999999999</v>
      </c>
      <c r="M40" s="318">
        <f t="shared" si="6"/>
        <v>0</v>
      </c>
    </row>
    <row r="41" spans="1:13" ht="16" customHeight="1" x14ac:dyDescent="0.35">
      <c r="A41" s="145">
        <f t="shared" si="7"/>
        <v>2008</v>
      </c>
      <c r="B41" s="164">
        <v>15</v>
      </c>
      <c r="C41" s="53"/>
      <c r="D41" s="46">
        <v>0.1</v>
      </c>
      <c r="E41" s="317">
        <f t="shared" si="4"/>
        <v>0</v>
      </c>
      <c r="F41" s="160"/>
      <c r="G41" s="53"/>
      <c r="H41" s="46">
        <v>0.193</v>
      </c>
      <c r="I41" s="317">
        <f t="shared" si="5"/>
        <v>0</v>
      </c>
      <c r="J41" s="160"/>
      <c r="K41" s="53"/>
      <c r="L41" s="46">
        <v>0.33600000000000002</v>
      </c>
      <c r="M41" s="318">
        <f t="shared" si="6"/>
        <v>0</v>
      </c>
    </row>
    <row r="42" spans="1:13" ht="16" customHeight="1" x14ac:dyDescent="0.35">
      <c r="A42" s="145">
        <f t="shared" si="7"/>
        <v>2007</v>
      </c>
      <c r="B42" s="165">
        <v>16</v>
      </c>
      <c r="C42" s="53"/>
      <c r="D42" s="48">
        <v>0.1</v>
      </c>
      <c r="E42" s="313">
        <f t="shared" si="4"/>
        <v>0</v>
      </c>
      <c r="F42" s="162"/>
      <c r="G42" s="53"/>
      <c r="H42" s="48">
        <v>0.17399999999999999</v>
      </c>
      <c r="I42" s="54">
        <f t="shared" si="5"/>
        <v>0</v>
      </c>
      <c r="J42" s="162"/>
      <c r="K42" s="53"/>
      <c r="L42" s="48">
        <v>0.315</v>
      </c>
      <c r="M42" s="318">
        <f t="shared" si="6"/>
        <v>0</v>
      </c>
    </row>
    <row r="43" spans="1:13" ht="16" customHeight="1" x14ac:dyDescent="0.35">
      <c r="A43" s="145">
        <f t="shared" si="7"/>
        <v>2006</v>
      </c>
      <c r="B43" s="164">
        <v>17</v>
      </c>
      <c r="C43" s="53"/>
      <c r="D43" s="46">
        <v>0.1</v>
      </c>
      <c r="E43" s="317">
        <f t="shared" si="4"/>
        <v>0</v>
      </c>
      <c r="F43" s="160"/>
      <c r="G43" s="53"/>
      <c r="H43" s="46">
        <v>0.157</v>
      </c>
      <c r="I43" s="317">
        <f t="shared" si="5"/>
        <v>0</v>
      </c>
      <c r="J43" s="160"/>
      <c r="K43" s="53"/>
      <c r="L43" s="46">
        <v>0.29399999999999998</v>
      </c>
      <c r="M43" s="318">
        <f t="shared" si="6"/>
        <v>0</v>
      </c>
    </row>
    <row r="44" spans="1:13" ht="16" customHeight="1" x14ac:dyDescent="0.35">
      <c r="A44" s="145">
        <f t="shared" si="7"/>
        <v>2005</v>
      </c>
      <c r="B44" s="165">
        <v>18</v>
      </c>
      <c r="C44" s="53"/>
      <c r="D44" s="48">
        <v>0.1</v>
      </c>
      <c r="E44" s="313">
        <f t="shared" si="4"/>
        <v>0</v>
      </c>
      <c r="F44" s="162"/>
      <c r="G44" s="53"/>
      <c r="H44" s="48">
        <v>0.1</v>
      </c>
      <c r="I44" s="54">
        <f t="shared" si="5"/>
        <v>0</v>
      </c>
      <c r="J44" s="162"/>
      <c r="K44" s="53"/>
      <c r="L44" s="48">
        <v>0.26800000000000002</v>
      </c>
      <c r="M44" s="318">
        <f t="shared" si="6"/>
        <v>0</v>
      </c>
    </row>
    <row r="45" spans="1:13" ht="16" customHeight="1" x14ac:dyDescent="0.35">
      <c r="A45" s="145">
        <f t="shared" si="7"/>
        <v>2004</v>
      </c>
      <c r="B45" s="164">
        <v>19</v>
      </c>
      <c r="C45" s="53"/>
      <c r="D45" s="46">
        <v>0.1</v>
      </c>
      <c r="E45" s="317">
        <f t="shared" si="4"/>
        <v>0</v>
      </c>
      <c r="F45" s="160"/>
      <c r="G45" s="53"/>
      <c r="H45" s="46">
        <v>0.1</v>
      </c>
      <c r="I45" s="317">
        <f t="shared" si="5"/>
        <v>0</v>
      </c>
      <c r="J45" s="160"/>
      <c r="K45" s="53"/>
      <c r="L45" s="46">
        <v>0.24099999999999999</v>
      </c>
      <c r="M45" s="318">
        <f t="shared" si="6"/>
        <v>0</v>
      </c>
    </row>
    <row r="46" spans="1:13" ht="16" customHeight="1" x14ac:dyDescent="0.35">
      <c r="A46" s="145">
        <f t="shared" si="7"/>
        <v>2003</v>
      </c>
      <c r="B46" s="165">
        <v>20</v>
      </c>
      <c r="C46" s="53"/>
      <c r="D46" s="48">
        <v>0.1</v>
      </c>
      <c r="E46" s="313">
        <f t="shared" si="4"/>
        <v>0</v>
      </c>
      <c r="F46" s="162"/>
      <c r="G46" s="53"/>
      <c r="H46" s="48">
        <v>0.1</v>
      </c>
      <c r="I46" s="54">
        <f t="shared" si="5"/>
        <v>0</v>
      </c>
      <c r="J46" s="162"/>
      <c r="K46" s="53"/>
      <c r="L46" s="48">
        <v>0.217</v>
      </c>
      <c r="M46" s="318">
        <f t="shared" si="6"/>
        <v>0</v>
      </c>
    </row>
    <row r="47" spans="1:13" ht="16" customHeight="1" x14ac:dyDescent="0.35">
      <c r="A47" s="145">
        <f t="shared" si="7"/>
        <v>2002</v>
      </c>
      <c r="B47" s="164">
        <v>21</v>
      </c>
      <c r="C47" s="53"/>
      <c r="D47" s="46">
        <v>0.1</v>
      </c>
      <c r="E47" s="317">
        <f t="shared" si="4"/>
        <v>0</v>
      </c>
      <c r="F47" s="160"/>
      <c r="G47" s="53"/>
      <c r="H47" s="46">
        <v>0.1</v>
      </c>
      <c r="I47" s="317">
        <f t="shared" si="5"/>
        <v>0</v>
      </c>
      <c r="J47" s="160"/>
      <c r="K47" s="53"/>
      <c r="L47" s="46">
        <v>0.192</v>
      </c>
      <c r="M47" s="318">
        <f t="shared" si="6"/>
        <v>0</v>
      </c>
    </row>
    <row r="48" spans="1:13" ht="16" customHeight="1" x14ac:dyDescent="0.35">
      <c r="A48" s="145">
        <f t="shared" si="7"/>
        <v>2001</v>
      </c>
      <c r="B48" s="165">
        <v>22</v>
      </c>
      <c r="C48" s="53"/>
      <c r="D48" s="48">
        <v>0.1</v>
      </c>
      <c r="E48" s="313">
        <f t="shared" si="4"/>
        <v>0</v>
      </c>
      <c r="F48" s="162"/>
      <c r="G48" s="53"/>
      <c r="H48" s="48">
        <v>0.1</v>
      </c>
      <c r="I48" s="54">
        <f t="shared" si="5"/>
        <v>0</v>
      </c>
      <c r="J48" s="162"/>
      <c r="K48" s="53"/>
      <c r="L48" s="48">
        <v>0.16800000000000001</v>
      </c>
      <c r="M48" s="318">
        <f t="shared" si="6"/>
        <v>0</v>
      </c>
    </row>
    <row r="49" spans="1:13" ht="16" customHeight="1" x14ac:dyDescent="0.35">
      <c r="A49" s="145">
        <f t="shared" si="7"/>
        <v>2000</v>
      </c>
      <c r="B49" s="164">
        <v>23</v>
      </c>
      <c r="C49" s="53"/>
      <c r="D49" s="46">
        <v>0.1</v>
      </c>
      <c r="E49" s="317">
        <f t="shared" si="4"/>
        <v>0</v>
      </c>
      <c r="F49" s="160"/>
      <c r="G49" s="53"/>
      <c r="H49" s="46">
        <v>0.1</v>
      </c>
      <c r="I49" s="317">
        <f t="shared" si="5"/>
        <v>0</v>
      </c>
      <c r="J49" s="160"/>
      <c r="K49" s="53"/>
      <c r="L49" s="46">
        <v>0.14899999999999999</v>
      </c>
      <c r="M49" s="318">
        <f t="shared" si="6"/>
        <v>0</v>
      </c>
    </row>
    <row r="50" spans="1:13" ht="16" customHeight="1" x14ac:dyDescent="0.35">
      <c r="A50" s="145">
        <f t="shared" si="7"/>
        <v>1999</v>
      </c>
      <c r="B50" s="165">
        <v>24</v>
      </c>
      <c r="C50" s="53"/>
      <c r="D50" s="46">
        <v>0.1</v>
      </c>
      <c r="E50" s="313">
        <f t="shared" si="4"/>
        <v>0</v>
      </c>
      <c r="F50" s="162"/>
      <c r="G50" s="53"/>
      <c r="H50" s="46">
        <v>0.1</v>
      </c>
      <c r="I50" s="54">
        <f t="shared" si="5"/>
        <v>0</v>
      </c>
      <c r="J50" s="162"/>
      <c r="K50" s="53"/>
      <c r="L50" s="46">
        <v>0.13300000000000001</v>
      </c>
      <c r="M50" s="318">
        <f t="shared" si="6"/>
        <v>0</v>
      </c>
    </row>
    <row r="51" spans="1:13" ht="16" customHeight="1" x14ac:dyDescent="0.35">
      <c r="A51" s="145">
        <f t="shared" si="7"/>
        <v>1998</v>
      </c>
      <c r="B51" s="164">
        <v>25</v>
      </c>
      <c r="C51" s="53"/>
      <c r="D51" s="48">
        <v>0.1</v>
      </c>
      <c r="E51" s="317">
        <f t="shared" si="4"/>
        <v>0</v>
      </c>
      <c r="F51" s="160"/>
      <c r="G51" s="53"/>
      <c r="H51" s="48">
        <v>0.1</v>
      </c>
      <c r="I51" s="317">
        <f t="shared" si="5"/>
        <v>0</v>
      </c>
      <c r="J51" s="160"/>
      <c r="K51" s="53"/>
      <c r="L51" s="48">
        <v>0.11899999999999999</v>
      </c>
      <c r="M51" s="318">
        <f t="shared" si="6"/>
        <v>0</v>
      </c>
    </row>
    <row r="52" spans="1:13" ht="16" customHeight="1" x14ac:dyDescent="0.35">
      <c r="A52" s="145">
        <f t="shared" si="7"/>
        <v>1997</v>
      </c>
      <c r="B52" s="165">
        <v>26</v>
      </c>
      <c r="C52" s="53"/>
      <c r="D52" s="46">
        <v>0.1</v>
      </c>
      <c r="E52" s="313">
        <f t="shared" si="4"/>
        <v>0</v>
      </c>
      <c r="F52" s="162"/>
      <c r="G52" s="53"/>
      <c r="H52" s="46">
        <v>0.1</v>
      </c>
      <c r="I52" s="54">
        <f t="shared" si="5"/>
        <v>0</v>
      </c>
      <c r="J52" s="162"/>
      <c r="K52" s="53"/>
      <c r="L52" s="46">
        <v>0.107</v>
      </c>
      <c r="M52" s="318">
        <f t="shared" si="6"/>
        <v>0</v>
      </c>
    </row>
    <row r="53" spans="1:13" ht="16" customHeight="1" x14ac:dyDescent="0.35">
      <c r="A53" s="145">
        <f t="shared" si="7"/>
        <v>1996</v>
      </c>
      <c r="B53" s="164">
        <v>27</v>
      </c>
      <c r="C53" s="53"/>
      <c r="D53" s="48">
        <v>0.1</v>
      </c>
      <c r="E53" s="317">
        <f t="shared" si="4"/>
        <v>0</v>
      </c>
      <c r="F53" s="160"/>
      <c r="G53" s="53"/>
      <c r="H53" s="48">
        <v>0.1</v>
      </c>
      <c r="I53" s="317">
        <f t="shared" si="5"/>
        <v>0</v>
      </c>
      <c r="J53" s="160"/>
      <c r="K53" s="53"/>
      <c r="L53" s="48">
        <v>0.1</v>
      </c>
      <c r="M53" s="318">
        <f t="shared" si="6"/>
        <v>0</v>
      </c>
    </row>
    <row r="54" spans="1:13" ht="16" customHeight="1" x14ac:dyDescent="0.35">
      <c r="A54" s="145">
        <f t="shared" si="7"/>
        <v>1995</v>
      </c>
      <c r="B54" s="165" t="s">
        <v>141</v>
      </c>
      <c r="C54" s="53"/>
      <c r="D54" s="46">
        <v>0.1</v>
      </c>
      <c r="E54" s="313">
        <f t="shared" si="4"/>
        <v>0</v>
      </c>
      <c r="F54" s="162"/>
      <c r="G54" s="53"/>
      <c r="H54" s="46">
        <v>0.1</v>
      </c>
      <c r="I54" s="54">
        <f t="shared" si="5"/>
        <v>0</v>
      </c>
      <c r="J54" s="162"/>
      <c r="K54" s="53"/>
      <c r="L54" s="46">
        <v>0.1</v>
      </c>
      <c r="M54" s="54">
        <f t="shared" si="6"/>
        <v>0</v>
      </c>
    </row>
    <row r="55" spans="1:13" ht="22.75" customHeight="1" x14ac:dyDescent="0.35">
      <c r="A55" s="150"/>
      <c r="B55" s="166" t="s">
        <v>9</v>
      </c>
      <c r="C55" s="153">
        <f>SUM(C27:C54)</f>
        <v>0</v>
      </c>
      <c r="D55" s="155"/>
      <c r="E55" s="315">
        <f>SUM(E27:E54)</f>
        <v>0</v>
      </c>
      <c r="F55" s="167"/>
      <c r="G55" s="315">
        <f>SUM(G27:G54)</f>
        <v>0</v>
      </c>
      <c r="H55" s="155"/>
      <c r="I55" s="315">
        <f>SUM(I27:I54)</f>
        <v>0</v>
      </c>
      <c r="J55" s="167"/>
      <c r="K55" s="315">
        <f>SUM(K27:K54)</f>
        <v>0</v>
      </c>
      <c r="L55" s="168"/>
      <c r="M55" s="316">
        <f>SUM(M27:M54)</f>
        <v>0</v>
      </c>
    </row>
  </sheetData>
  <sheetProtection formatCells="0" formatColumns="0" formatRows="0" insertColumns="0" insertRows="0" insertHyperlinks="0" deleteColumns="0" deleteRows="0" selectLockedCells="1" sort="0" autoFilter="0" pivotTables="0"/>
  <mergeCells count="25">
    <mergeCell ref="A23:A26"/>
    <mergeCell ref="C23:E23"/>
    <mergeCell ref="G23:I23"/>
    <mergeCell ref="K23:M23"/>
    <mergeCell ref="C24:E24"/>
    <mergeCell ref="K24:M24"/>
    <mergeCell ref="B23:B26"/>
    <mergeCell ref="D25:D26"/>
    <mergeCell ref="H25:H26"/>
    <mergeCell ref="L25:L26"/>
    <mergeCell ref="B22:M22"/>
    <mergeCell ref="G24:I24"/>
    <mergeCell ref="C3:E3"/>
    <mergeCell ref="G3:I3"/>
    <mergeCell ref="K3:M3"/>
    <mergeCell ref="B3:B6"/>
    <mergeCell ref="A3:A6"/>
    <mergeCell ref="C4:E4"/>
    <mergeCell ref="G4:I4"/>
    <mergeCell ref="A1:M1"/>
    <mergeCell ref="A2:M2"/>
    <mergeCell ref="K4:M4"/>
    <mergeCell ref="L5:L6"/>
    <mergeCell ref="D5:D6"/>
    <mergeCell ref="H5:H6"/>
  </mergeCells>
  <phoneticPr fontId="2" type="noConversion"/>
  <printOptions horizontalCentered="1" verticalCentered="1"/>
  <pageMargins left="0.5" right="0.5" top="0.5" bottom="0" header="0.5" footer="0.5"/>
  <pageSetup scale="6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55"/>
  <sheetViews>
    <sheetView showZeros="0" zoomScale="70" zoomScaleNormal="70" workbookViewId="0">
      <selection activeCell="C7" sqref="C7"/>
    </sheetView>
  </sheetViews>
  <sheetFormatPr defaultColWidth="9.1796875" defaultRowHeight="13" x14ac:dyDescent="0.3"/>
  <cols>
    <col min="1" max="2" width="5.54296875" style="132" customWidth="1"/>
    <col min="3" max="3" width="17.453125" style="132" customWidth="1"/>
    <col min="4" max="4" width="7.54296875" style="132" bestFit="1" customWidth="1"/>
    <col min="5" max="5" width="17.453125" style="132" customWidth="1"/>
    <col min="6" max="6" width="1.1796875" style="132" customWidth="1"/>
    <col min="7" max="7" width="17.453125" style="132" customWidth="1"/>
    <col min="8" max="8" width="7.453125" style="132" bestFit="1" customWidth="1"/>
    <col min="9" max="9" width="17.453125" style="132" customWidth="1"/>
    <col min="10" max="10" width="1.1796875" style="132" customWidth="1"/>
    <col min="11" max="11" width="17.453125" style="132" customWidth="1"/>
    <col min="12" max="12" width="7.453125" style="132" bestFit="1" customWidth="1"/>
    <col min="13" max="13" width="17.453125" style="132" customWidth="1"/>
    <col min="14" max="16384" width="9.1796875" style="132"/>
  </cols>
  <sheetData>
    <row r="1" spans="1:13" ht="17.5" x14ac:dyDescent="0.35">
      <c r="A1" s="608" t="s">
        <v>171</v>
      </c>
      <c r="B1" s="608"/>
      <c r="C1" s="608"/>
      <c r="D1" s="608"/>
      <c r="E1" s="608"/>
      <c r="F1" s="608"/>
      <c r="G1" s="608"/>
      <c r="H1" s="608"/>
      <c r="I1" s="608"/>
      <c r="J1" s="608"/>
      <c r="K1" s="608"/>
      <c r="L1" s="608"/>
      <c r="M1" s="608"/>
    </row>
    <row r="2" spans="1:13" ht="24.75" customHeight="1" x14ac:dyDescent="0.3">
      <c r="A2" s="609" t="s">
        <v>2264</v>
      </c>
      <c r="B2" s="609"/>
      <c r="C2" s="609"/>
      <c r="D2" s="609"/>
      <c r="E2" s="609"/>
      <c r="F2" s="609"/>
      <c r="G2" s="609"/>
      <c r="H2" s="609"/>
      <c r="I2" s="609"/>
      <c r="J2" s="609"/>
      <c r="K2" s="609"/>
      <c r="L2" s="609"/>
      <c r="M2" s="609"/>
    </row>
    <row r="3" spans="1:13" ht="14" x14ac:dyDescent="0.3">
      <c r="A3" s="605" t="s">
        <v>78</v>
      </c>
      <c r="B3" s="611" t="s">
        <v>8</v>
      </c>
      <c r="C3" s="614" t="s">
        <v>0</v>
      </c>
      <c r="D3" s="615"/>
      <c r="E3" s="615"/>
      <c r="F3" s="133"/>
      <c r="G3" s="616" t="s">
        <v>1</v>
      </c>
      <c r="H3" s="616"/>
      <c r="I3" s="616"/>
      <c r="J3" s="133"/>
      <c r="K3" s="615" t="s">
        <v>2</v>
      </c>
      <c r="L3" s="615"/>
      <c r="M3" s="617"/>
    </row>
    <row r="4" spans="1:13" ht="18" customHeight="1" x14ac:dyDescent="0.3">
      <c r="A4" s="606"/>
      <c r="B4" s="618"/>
      <c r="C4" s="531" t="s">
        <v>166</v>
      </c>
      <c r="D4" s="532"/>
      <c r="E4" s="532"/>
      <c r="F4" s="134"/>
      <c r="G4" s="531" t="s">
        <v>167</v>
      </c>
      <c r="H4" s="532"/>
      <c r="I4" s="610"/>
      <c r="J4" s="359"/>
      <c r="K4" s="531" t="s">
        <v>168</v>
      </c>
      <c r="L4" s="532"/>
      <c r="M4" s="610"/>
    </row>
    <row r="5" spans="1:13" ht="15.75" customHeight="1" x14ac:dyDescent="0.3">
      <c r="A5" s="606"/>
      <c r="B5" s="618"/>
      <c r="C5" s="135" t="s">
        <v>3</v>
      </c>
      <c r="D5" s="611" t="s">
        <v>5</v>
      </c>
      <c r="E5" s="135" t="s">
        <v>6</v>
      </c>
      <c r="F5" s="136"/>
      <c r="G5" s="137" t="s">
        <v>3</v>
      </c>
      <c r="H5" s="611" t="s">
        <v>5</v>
      </c>
      <c r="I5" s="137" t="s">
        <v>6</v>
      </c>
      <c r="J5" s="138"/>
      <c r="K5" s="137" t="s">
        <v>3</v>
      </c>
      <c r="L5" s="611" t="s">
        <v>5</v>
      </c>
      <c r="M5" s="139" t="s">
        <v>6</v>
      </c>
    </row>
    <row r="6" spans="1:13" ht="17.25" customHeight="1" x14ac:dyDescent="0.3">
      <c r="A6" s="607"/>
      <c r="B6" s="619"/>
      <c r="C6" s="140" t="s">
        <v>4</v>
      </c>
      <c r="D6" s="612"/>
      <c r="E6" s="140" t="s">
        <v>7</v>
      </c>
      <c r="F6" s="141"/>
      <c r="G6" s="142" t="s">
        <v>4</v>
      </c>
      <c r="H6" s="612"/>
      <c r="I6" s="142" t="s">
        <v>7</v>
      </c>
      <c r="J6" s="143"/>
      <c r="K6" s="142" t="s">
        <v>4</v>
      </c>
      <c r="L6" s="612"/>
      <c r="M6" s="144" t="s">
        <v>7</v>
      </c>
    </row>
    <row r="7" spans="1:13" ht="16" customHeight="1" x14ac:dyDescent="0.35">
      <c r="A7" s="145">
        <v>2022</v>
      </c>
      <c r="B7" s="146">
        <v>1</v>
      </c>
      <c r="C7" s="53"/>
      <c r="D7" s="46">
        <v>0.81599999999999995</v>
      </c>
      <c r="E7" s="221">
        <f>C7*D7</f>
        <v>0</v>
      </c>
      <c r="F7" s="54"/>
      <c r="G7" s="53"/>
      <c r="H7" s="46">
        <v>0.874</v>
      </c>
      <c r="I7" s="222">
        <f>G7*H7</f>
        <v>0</v>
      </c>
      <c r="J7" s="54"/>
      <c r="K7" s="53"/>
      <c r="L7" s="46">
        <v>0.91800000000000004</v>
      </c>
      <c r="M7" s="223">
        <f>K7*L7</f>
        <v>0</v>
      </c>
    </row>
    <row r="8" spans="1:13" ht="16" customHeight="1" x14ac:dyDescent="0.35">
      <c r="A8" s="145">
        <f>A7-1</f>
        <v>2021</v>
      </c>
      <c r="B8" s="148">
        <v>2</v>
      </c>
      <c r="C8" s="53"/>
      <c r="D8" s="48">
        <v>0.503</v>
      </c>
      <c r="E8" s="221">
        <f t="shared" ref="E8:E20" si="0">C8*D8</f>
        <v>0</v>
      </c>
      <c r="F8" s="149"/>
      <c r="G8" s="53"/>
      <c r="H8" s="48">
        <v>0.64100000000000001</v>
      </c>
      <c r="I8" s="222">
        <f t="shared" ref="I8:I20" si="1">G8*H8</f>
        <v>0</v>
      </c>
      <c r="J8" s="149"/>
      <c r="K8" s="53"/>
      <c r="L8" s="48">
        <v>0.754</v>
      </c>
      <c r="M8" s="223">
        <f t="shared" ref="M8:M20" si="2">K8*L8</f>
        <v>0</v>
      </c>
    </row>
    <row r="9" spans="1:13" ht="16" customHeight="1" x14ac:dyDescent="0.35">
      <c r="A9" s="145">
        <f t="shared" ref="A9:A20" si="3">A8-1</f>
        <v>2020</v>
      </c>
      <c r="B9" s="146">
        <v>3</v>
      </c>
      <c r="C9" s="53"/>
      <c r="D9" s="46">
        <v>0.30299999999999999</v>
      </c>
      <c r="E9" s="221">
        <f t="shared" si="0"/>
        <v>0</v>
      </c>
      <c r="F9" s="54"/>
      <c r="G9" s="53"/>
      <c r="H9" s="46">
        <v>0.46</v>
      </c>
      <c r="I9" s="222">
        <f t="shared" si="1"/>
        <v>0</v>
      </c>
      <c r="J9" s="54"/>
      <c r="K9" s="53"/>
      <c r="L9" s="46">
        <v>0.60499999999999998</v>
      </c>
      <c r="M9" s="223">
        <f t="shared" si="2"/>
        <v>0</v>
      </c>
    </row>
    <row r="10" spans="1:13" ht="16" customHeight="1" x14ac:dyDescent="0.35">
      <c r="A10" s="145">
        <f t="shared" si="3"/>
        <v>2019</v>
      </c>
      <c r="B10" s="148">
        <v>4</v>
      </c>
      <c r="C10" s="53"/>
      <c r="D10" s="48">
        <v>0.186</v>
      </c>
      <c r="E10" s="221">
        <f t="shared" si="0"/>
        <v>0</v>
      </c>
      <c r="F10" s="149"/>
      <c r="G10" s="53"/>
      <c r="H10" s="48">
        <v>0.33600000000000002</v>
      </c>
      <c r="I10" s="222">
        <f t="shared" si="1"/>
        <v>0</v>
      </c>
      <c r="J10" s="149"/>
      <c r="K10" s="53"/>
      <c r="L10" s="48">
        <v>0.496</v>
      </c>
      <c r="M10" s="223">
        <f t="shared" si="2"/>
        <v>0</v>
      </c>
    </row>
    <row r="11" spans="1:13" ht="16" customHeight="1" x14ac:dyDescent="0.35">
      <c r="A11" s="145">
        <f t="shared" si="3"/>
        <v>2018</v>
      </c>
      <c r="B11" s="146">
        <v>5</v>
      </c>
      <c r="C11" s="53"/>
      <c r="D11" s="46">
        <v>0.1</v>
      </c>
      <c r="E11" s="221">
        <f t="shared" si="0"/>
        <v>0</v>
      </c>
      <c r="F11" s="54"/>
      <c r="G11" s="53"/>
      <c r="H11" s="46">
        <v>0.248</v>
      </c>
      <c r="I11" s="222">
        <f t="shared" si="1"/>
        <v>0</v>
      </c>
      <c r="J11" s="54"/>
      <c r="K11" s="53"/>
      <c r="L11" s="46">
        <v>0.40899999999999997</v>
      </c>
      <c r="M11" s="223">
        <f t="shared" si="2"/>
        <v>0</v>
      </c>
    </row>
    <row r="12" spans="1:13" ht="16" customHeight="1" x14ac:dyDescent="0.35">
      <c r="A12" s="145">
        <f t="shared" si="3"/>
        <v>2017</v>
      </c>
      <c r="B12" s="148">
        <v>6</v>
      </c>
      <c r="C12" s="53"/>
      <c r="D12" s="48">
        <v>0.1</v>
      </c>
      <c r="E12" s="221">
        <f t="shared" si="0"/>
        <v>0</v>
      </c>
      <c r="F12" s="149"/>
      <c r="G12" s="53"/>
      <c r="H12" s="48">
        <v>0.182</v>
      </c>
      <c r="I12" s="222">
        <f t="shared" si="1"/>
        <v>0</v>
      </c>
      <c r="J12" s="149"/>
      <c r="K12" s="53"/>
      <c r="L12" s="48">
        <v>0.33600000000000002</v>
      </c>
      <c r="M12" s="223">
        <f t="shared" si="2"/>
        <v>0</v>
      </c>
    </row>
    <row r="13" spans="1:13" ht="16" customHeight="1" x14ac:dyDescent="0.35">
      <c r="A13" s="145">
        <f t="shared" si="3"/>
        <v>2016</v>
      </c>
      <c r="B13" s="146">
        <v>7</v>
      </c>
      <c r="C13" s="53"/>
      <c r="D13" s="46">
        <v>0.1</v>
      </c>
      <c r="E13" s="221">
        <f t="shared" si="0"/>
        <v>0</v>
      </c>
      <c r="F13" s="54"/>
      <c r="G13" s="53"/>
      <c r="H13" s="46">
        <v>0.13</v>
      </c>
      <c r="I13" s="222">
        <f t="shared" si="1"/>
        <v>0</v>
      </c>
      <c r="J13" s="54"/>
      <c r="K13" s="53"/>
      <c r="L13" s="46">
        <v>0.27</v>
      </c>
      <c r="M13" s="223">
        <f t="shared" si="2"/>
        <v>0</v>
      </c>
    </row>
    <row r="14" spans="1:13" ht="16" customHeight="1" x14ac:dyDescent="0.35">
      <c r="A14" s="145">
        <f t="shared" si="3"/>
        <v>2015</v>
      </c>
      <c r="B14" s="148">
        <v>8</v>
      </c>
      <c r="C14" s="53"/>
      <c r="D14" s="48">
        <v>0.1</v>
      </c>
      <c r="E14" s="221">
        <f t="shared" si="0"/>
        <v>0</v>
      </c>
      <c r="F14" s="149"/>
      <c r="G14" s="53"/>
      <c r="H14" s="48">
        <v>0.1</v>
      </c>
      <c r="I14" s="222">
        <f t="shared" si="1"/>
        <v>0</v>
      </c>
      <c r="J14" s="149"/>
      <c r="K14" s="53"/>
      <c r="L14" s="48">
        <v>0.22</v>
      </c>
      <c r="M14" s="223">
        <f t="shared" si="2"/>
        <v>0</v>
      </c>
    </row>
    <row r="15" spans="1:13" ht="16" customHeight="1" x14ac:dyDescent="0.35">
      <c r="A15" s="145">
        <f t="shared" si="3"/>
        <v>2014</v>
      </c>
      <c r="B15" s="146">
        <v>9</v>
      </c>
      <c r="C15" s="53"/>
      <c r="D15" s="46">
        <v>0.1</v>
      </c>
      <c r="E15" s="221">
        <f t="shared" si="0"/>
        <v>0</v>
      </c>
      <c r="F15" s="54"/>
      <c r="G15" s="53"/>
      <c r="H15" s="46">
        <v>0.1</v>
      </c>
      <c r="I15" s="222">
        <f t="shared" si="1"/>
        <v>0</v>
      </c>
      <c r="J15" s="54"/>
      <c r="K15" s="53"/>
      <c r="L15" s="46">
        <v>0.17799999999999999</v>
      </c>
      <c r="M15" s="223">
        <f t="shared" si="2"/>
        <v>0</v>
      </c>
    </row>
    <row r="16" spans="1:13" ht="16" customHeight="1" x14ac:dyDescent="0.35">
      <c r="A16" s="145">
        <f t="shared" si="3"/>
        <v>2013</v>
      </c>
      <c r="B16" s="148">
        <v>10</v>
      </c>
      <c r="C16" s="53"/>
      <c r="D16" s="46">
        <v>0.1</v>
      </c>
      <c r="E16" s="221">
        <f t="shared" si="0"/>
        <v>0</v>
      </c>
      <c r="F16" s="149"/>
      <c r="G16" s="53"/>
      <c r="H16" s="46">
        <v>0.1</v>
      </c>
      <c r="I16" s="222">
        <f t="shared" si="1"/>
        <v>0</v>
      </c>
      <c r="J16" s="149"/>
      <c r="K16" s="53"/>
      <c r="L16" s="46">
        <v>0.14399999999999999</v>
      </c>
      <c r="M16" s="223">
        <f t="shared" si="2"/>
        <v>0</v>
      </c>
    </row>
    <row r="17" spans="1:13" ht="16" customHeight="1" x14ac:dyDescent="0.35">
      <c r="A17" s="145">
        <f t="shared" si="3"/>
        <v>2012</v>
      </c>
      <c r="B17" s="146">
        <v>11</v>
      </c>
      <c r="C17" s="53"/>
      <c r="D17" s="48">
        <v>0.1</v>
      </c>
      <c r="E17" s="221">
        <f t="shared" si="0"/>
        <v>0</v>
      </c>
      <c r="F17" s="54"/>
      <c r="G17" s="53"/>
      <c r="H17" s="48">
        <v>0.1</v>
      </c>
      <c r="I17" s="222">
        <f t="shared" si="1"/>
        <v>0</v>
      </c>
      <c r="J17" s="54"/>
      <c r="K17" s="53"/>
      <c r="L17" s="48">
        <v>0.1</v>
      </c>
      <c r="M17" s="223">
        <f t="shared" si="2"/>
        <v>0</v>
      </c>
    </row>
    <row r="18" spans="1:13" ht="16" customHeight="1" x14ac:dyDescent="0.35">
      <c r="A18" s="145">
        <f t="shared" si="3"/>
        <v>2011</v>
      </c>
      <c r="B18" s="148">
        <v>12</v>
      </c>
      <c r="C18" s="53"/>
      <c r="D18" s="46">
        <v>0.1</v>
      </c>
      <c r="E18" s="221">
        <f t="shared" si="0"/>
        <v>0</v>
      </c>
      <c r="F18" s="149"/>
      <c r="G18" s="53"/>
      <c r="H18" s="46">
        <v>0.1</v>
      </c>
      <c r="I18" s="222">
        <f t="shared" si="1"/>
        <v>0</v>
      </c>
      <c r="J18" s="149"/>
      <c r="K18" s="53"/>
      <c r="L18" s="46">
        <v>0.1</v>
      </c>
      <c r="M18" s="223">
        <f t="shared" si="2"/>
        <v>0</v>
      </c>
    </row>
    <row r="19" spans="1:13" ht="16" customHeight="1" x14ac:dyDescent="0.35">
      <c r="A19" s="145">
        <f t="shared" si="3"/>
        <v>2010</v>
      </c>
      <c r="B19" s="146">
        <v>13</v>
      </c>
      <c r="C19" s="53"/>
      <c r="D19" s="48">
        <v>0.1</v>
      </c>
      <c r="E19" s="221">
        <f t="shared" si="0"/>
        <v>0</v>
      </c>
      <c r="F19" s="54"/>
      <c r="G19" s="53"/>
      <c r="H19" s="48">
        <v>0.1</v>
      </c>
      <c r="I19" s="222">
        <f t="shared" si="1"/>
        <v>0</v>
      </c>
      <c r="J19" s="54"/>
      <c r="K19" s="53"/>
      <c r="L19" s="48">
        <v>0.1</v>
      </c>
      <c r="M19" s="223">
        <f t="shared" si="2"/>
        <v>0</v>
      </c>
    </row>
    <row r="20" spans="1:13" ht="16" customHeight="1" x14ac:dyDescent="0.35">
      <c r="A20" s="145">
        <f t="shared" si="3"/>
        <v>2009</v>
      </c>
      <c r="B20" s="146" t="s">
        <v>140</v>
      </c>
      <c r="C20" s="53"/>
      <c r="D20" s="46">
        <v>0.1</v>
      </c>
      <c r="E20" s="221">
        <f t="shared" si="0"/>
        <v>0</v>
      </c>
      <c r="F20" s="54"/>
      <c r="G20" s="53"/>
      <c r="H20" s="46">
        <v>0.1</v>
      </c>
      <c r="I20" s="222">
        <f t="shared" si="1"/>
        <v>0</v>
      </c>
      <c r="J20" s="54"/>
      <c r="K20" s="53"/>
      <c r="L20" s="46">
        <v>0.1</v>
      </c>
      <c r="M20" s="223">
        <f t="shared" si="2"/>
        <v>0</v>
      </c>
    </row>
    <row r="21" spans="1:13" ht="22.75" customHeight="1" x14ac:dyDescent="0.3">
      <c r="A21" s="150"/>
      <c r="B21" s="151" t="s">
        <v>9</v>
      </c>
      <c r="C21" s="49">
        <f>SUM(C7:C20)</f>
        <v>0</v>
      </c>
      <c r="D21" s="152"/>
      <c r="E21" s="49">
        <f>SUM(E7:E20)</f>
        <v>0</v>
      </c>
      <c r="F21" s="153"/>
      <c r="G21" s="51">
        <f>SUM(G7:G20)</f>
        <v>0</v>
      </c>
      <c r="H21" s="154"/>
      <c r="I21" s="51">
        <f>SUM(I7:I20)</f>
        <v>0</v>
      </c>
      <c r="J21" s="153"/>
      <c r="K21" s="51">
        <f>SUM(K7:K20)</f>
        <v>0</v>
      </c>
      <c r="L21" s="155"/>
      <c r="M21" s="52">
        <f>SUM(M7:M20)</f>
        <v>0</v>
      </c>
    </row>
    <row r="22" spans="1:13" x14ac:dyDescent="0.3">
      <c r="A22" s="156"/>
      <c r="B22" s="613"/>
      <c r="C22" s="613"/>
      <c r="D22" s="613"/>
      <c r="E22" s="613"/>
      <c r="F22" s="613"/>
      <c r="G22" s="613"/>
      <c r="H22" s="613"/>
      <c r="I22" s="613"/>
      <c r="J22" s="613"/>
      <c r="K22" s="613"/>
      <c r="L22" s="613"/>
      <c r="M22" s="613"/>
    </row>
    <row r="23" spans="1:13" ht="14" x14ac:dyDescent="0.3">
      <c r="A23" s="605" t="s">
        <v>78</v>
      </c>
      <c r="B23" s="620" t="s">
        <v>8</v>
      </c>
      <c r="C23" s="614" t="s">
        <v>10</v>
      </c>
      <c r="D23" s="615"/>
      <c r="E23" s="615"/>
      <c r="F23" s="133"/>
      <c r="G23" s="616" t="s">
        <v>11</v>
      </c>
      <c r="H23" s="616"/>
      <c r="I23" s="616"/>
      <c r="J23" s="133"/>
      <c r="K23" s="614" t="s">
        <v>12</v>
      </c>
      <c r="L23" s="615"/>
      <c r="M23" s="617"/>
    </row>
    <row r="24" spans="1:13" ht="17.25" customHeight="1" x14ac:dyDescent="0.3">
      <c r="A24" s="606"/>
      <c r="B24" s="621"/>
      <c r="C24" s="531" t="s">
        <v>169</v>
      </c>
      <c r="D24" s="532"/>
      <c r="E24" s="610"/>
      <c r="F24" s="359"/>
      <c r="G24" s="531" t="s">
        <v>172</v>
      </c>
      <c r="H24" s="532"/>
      <c r="I24" s="610"/>
      <c r="J24" s="359"/>
      <c r="K24" s="531" t="s">
        <v>173</v>
      </c>
      <c r="L24" s="532"/>
      <c r="M24" s="610"/>
    </row>
    <row r="25" spans="1:13" ht="15.75" customHeight="1" x14ac:dyDescent="0.3">
      <c r="A25" s="606"/>
      <c r="B25" s="621"/>
      <c r="C25" s="135" t="s">
        <v>3</v>
      </c>
      <c r="D25" s="611" t="s">
        <v>5</v>
      </c>
      <c r="E25" s="157" t="s">
        <v>6</v>
      </c>
      <c r="F25" s="138"/>
      <c r="G25" s="137" t="s">
        <v>3</v>
      </c>
      <c r="H25" s="611" t="s">
        <v>5</v>
      </c>
      <c r="I25" s="137" t="s">
        <v>6</v>
      </c>
      <c r="J25" s="138"/>
      <c r="K25" s="137" t="s">
        <v>3</v>
      </c>
      <c r="L25" s="611" t="s">
        <v>5</v>
      </c>
      <c r="M25" s="139" t="s">
        <v>6</v>
      </c>
    </row>
    <row r="26" spans="1:13" ht="17.25" customHeight="1" x14ac:dyDescent="0.3">
      <c r="A26" s="607"/>
      <c r="B26" s="622"/>
      <c r="C26" s="140" t="s">
        <v>4</v>
      </c>
      <c r="D26" s="612"/>
      <c r="E26" s="158" t="s">
        <v>7</v>
      </c>
      <c r="F26" s="143"/>
      <c r="G26" s="142" t="s">
        <v>4</v>
      </c>
      <c r="H26" s="612"/>
      <c r="I26" s="142" t="s">
        <v>7</v>
      </c>
      <c r="J26" s="143"/>
      <c r="K26" s="142" t="s">
        <v>4</v>
      </c>
      <c r="L26" s="612"/>
      <c r="M26" s="144" t="s">
        <v>7</v>
      </c>
    </row>
    <row r="27" spans="1:13" ht="16" customHeight="1" x14ac:dyDescent="0.35">
      <c r="A27" s="145">
        <v>2022</v>
      </c>
      <c r="B27" s="159">
        <v>1</v>
      </c>
      <c r="C27" s="53"/>
      <c r="D27" s="46">
        <v>0.94199999999999995</v>
      </c>
      <c r="E27" s="224">
        <f>C27*D27</f>
        <v>0</v>
      </c>
      <c r="F27" s="160"/>
      <c r="G27" s="53"/>
      <c r="H27" s="46">
        <v>0.95799999999999996</v>
      </c>
      <c r="I27" s="224">
        <f>G27*H27</f>
        <v>0</v>
      </c>
      <c r="J27" s="160"/>
      <c r="K27" s="53"/>
      <c r="L27" s="46">
        <v>0.97599999999999998</v>
      </c>
      <c r="M27" s="225">
        <f>K27*L27</f>
        <v>0</v>
      </c>
    </row>
    <row r="28" spans="1:13" ht="16" customHeight="1" x14ac:dyDescent="0.35">
      <c r="A28" s="145">
        <f>A27-1</f>
        <v>2021</v>
      </c>
      <c r="B28" s="161">
        <v>2</v>
      </c>
      <c r="C28" s="53"/>
      <c r="D28" s="48">
        <v>0.81799999999999995</v>
      </c>
      <c r="E28" s="223">
        <f t="shared" ref="E28:E54" si="4">C28*D28</f>
        <v>0</v>
      </c>
      <c r="F28" s="162"/>
      <c r="G28" s="53"/>
      <c r="H28" s="48">
        <v>0.86399999999999999</v>
      </c>
      <c r="I28" s="47">
        <f t="shared" ref="I28:I54" si="5">G28*H28</f>
        <v>0</v>
      </c>
      <c r="J28" s="162"/>
      <c r="K28" s="53"/>
      <c r="L28" s="48">
        <v>0.91400000000000003</v>
      </c>
      <c r="M28" s="225">
        <f t="shared" ref="M28:M54" si="6">K28*L28</f>
        <v>0</v>
      </c>
    </row>
    <row r="29" spans="1:13" ht="16" customHeight="1" x14ac:dyDescent="0.35">
      <c r="A29" s="145">
        <f t="shared" ref="A29:A54" si="7">A28-1</f>
        <v>2020</v>
      </c>
      <c r="B29" s="163">
        <v>3</v>
      </c>
      <c r="C29" s="53"/>
      <c r="D29" s="46">
        <v>0.69499999999999995</v>
      </c>
      <c r="E29" s="224">
        <f t="shared" si="4"/>
        <v>0</v>
      </c>
      <c r="F29" s="160"/>
      <c r="G29" s="53"/>
      <c r="H29" s="46">
        <v>0.76200000000000001</v>
      </c>
      <c r="I29" s="224">
        <f t="shared" si="5"/>
        <v>0</v>
      </c>
      <c r="J29" s="160"/>
      <c r="K29" s="53"/>
      <c r="L29" s="46">
        <v>0.83799999999999997</v>
      </c>
      <c r="M29" s="225">
        <f t="shared" si="6"/>
        <v>0</v>
      </c>
    </row>
    <row r="30" spans="1:13" ht="16" customHeight="1" x14ac:dyDescent="0.35">
      <c r="A30" s="145">
        <f t="shared" si="7"/>
        <v>2019</v>
      </c>
      <c r="B30" s="161">
        <v>4</v>
      </c>
      <c r="C30" s="53"/>
      <c r="D30" s="48">
        <v>0.60199999999999998</v>
      </c>
      <c r="E30" s="223">
        <f t="shared" si="4"/>
        <v>0</v>
      </c>
      <c r="F30" s="162"/>
      <c r="G30" s="53"/>
      <c r="H30" s="48">
        <v>0.68600000000000005</v>
      </c>
      <c r="I30" s="47">
        <f t="shared" si="5"/>
        <v>0</v>
      </c>
      <c r="J30" s="162"/>
      <c r="K30" s="53"/>
      <c r="L30" s="48">
        <v>0.78300000000000003</v>
      </c>
      <c r="M30" s="225">
        <f t="shared" si="6"/>
        <v>0</v>
      </c>
    </row>
    <row r="31" spans="1:13" ht="16" customHeight="1" x14ac:dyDescent="0.35">
      <c r="A31" s="145">
        <f t="shared" si="7"/>
        <v>2018</v>
      </c>
      <c r="B31" s="163">
        <v>5</v>
      </c>
      <c r="C31" s="53"/>
      <c r="D31" s="46">
        <v>0.52500000000000002</v>
      </c>
      <c r="E31" s="224">
        <f t="shared" si="4"/>
        <v>0</v>
      </c>
      <c r="F31" s="160"/>
      <c r="G31" s="53"/>
      <c r="H31" s="46">
        <v>0.622</v>
      </c>
      <c r="I31" s="224">
        <f t="shared" si="5"/>
        <v>0</v>
      </c>
      <c r="J31" s="160"/>
      <c r="K31" s="53"/>
      <c r="L31" s="46">
        <v>0.73799999999999999</v>
      </c>
      <c r="M31" s="225">
        <f t="shared" si="6"/>
        <v>0</v>
      </c>
    </row>
    <row r="32" spans="1:13" ht="16" customHeight="1" x14ac:dyDescent="0.35">
      <c r="A32" s="145">
        <f t="shared" si="7"/>
        <v>2017</v>
      </c>
      <c r="B32" s="161">
        <v>6</v>
      </c>
      <c r="C32" s="53"/>
      <c r="D32" s="48">
        <v>0.45700000000000002</v>
      </c>
      <c r="E32" s="223">
        <f t="shared" si="4"/>
        <v>0</v>
      </c>
      <c r="F32" s="162"/>
      <c r="G32" s="53"/>
      <c r="H32" s="48">
        <v>0.56200000000000006</v>
      </c>
      <c r="I32" s="47">
        <f t="shared" si="5"/>
        <v>0</v>
      </c>
      <c r="J32" s="162"/>
      <c r="K32" s="53"/>
      <c r="L32" s="48">
        <v>0.69299999999999995</v>
      </c>
      <c r="M32" s="225">
        <f t="shared" si="6"/>
        <v>0</v>
      </c>
    </row>
    <row r="33" spans="1:13" ht="16" customHeight="1" x14ac:dyDescent="0.35">
      <c r="A33" s="145">
        <f t="shared" si="7"/>
        <v>2016</v>
      </c>
      <c r="B33" s="163">
        <v>7</v>
      </c>
      <c r="C33" s="53"/>
      <c r="D33" s="46">
        <v>0.38800000000000001</v>
      </c>
      <c r="E33" s="224">
        <f t="shared" si="4"/>
        <v>0</v>
      </c>
      <c r="F33" s="160"/>
      <c r="G33" s="53"/>
      <c r="H33" s="46">
        <v>0.495</v>
      </c>
      <c r="I33" s="224">
        <f t="shared" si="5"/>
        <v>0</v>
      </c>
      <c r="J33" s="160"/>
      <c r="K33" s="53"/>
      <c r="L33" s="46">
        <v>0.63500000000000001</v>
      </c>
      <c r="M33" s="225">
        <f t="shared" si="6"/>
        <v>0</v>
      </c>
    </row>
    <row r="34" spans="1:13" ht="16" customHeight="1" x14ac:dyDescent="0.35">
      <c r="A34" s="145">
        <f t="shared" si="7"/>
        <v>2015</v>
      </c>
      <c r="B34" s="161">
        <v>8</v>
      </c>
      <c r="C34" s="53"/>
      <c r="D34" s="48">
        <v>0.33400000000000002</v>
      </c>
      <c r="E34" s="223">
        <f t="shared" si="4"/>
        <v>0</v>
      </c>
      <c r="F34" s="162"/>
      <c r="G34" s="53"/>
      <c r="H34" s="48">
        <v>0.443</v>
      </c>
      <c r="I34" s="47">
        <f t="shared" si="5"/>
        <v>0</v>
      </c>
      <c r="J34" s="162"/>
      <c r="K34" s="53"/>
      <c r="L34" s="48">
        <v>0.58899999999999997</v>
      </c>
      <c r="M34" s="225">
        <f t="shared" si="6"/>
        <v>0</v>
      </c>
    </row>
    <row r="35" spans="1:13" ht="16" customHeight="1" x14ac:dyDescent="0.35">
      <c r="A35" s="145">
        <f t="shared" si="7"/>
        <v>2014</v>
      </c>
      <c r="B35" s="163">
        <v>9</v>
      </c>
      <c r="C35" s="53"/>
      <c r="D35" s="46">
        <v>0.28599999999999998</v>
      </c>
      <c r="E35" s="224">
        <f t="shared" si="4"/>
        <v>0</v>
      </c>
      <c r="F35" s="160"/>
      <c r="G35" s="53"/>
      <c r="H35" s="46">
        <v>0.39500000000000002</v>
      </c>
      <c r="I35" s="224">
        <f t="shared" si="5"/>
        <v>0</v>
      </c>
      <c r="J35" s="160"/>
      <c r="K35" s="53"/>
      <c r="L35" s="46">
        <v>0.54600000000000004</v>
      </c>
      <c r="M35" s="225">
        <f t="shared" si="6"/>
        <v>0</v>
      </c>
    </row>
    <row r="36" spans="1:13" ht="16" customHeight="1" x14ac:dyDescent="0.35">
      <c r="A36" s="145">
        <f t="shared" si="7"/>
        <v>2013</v>
      </c>
      <c r="B36" s="161">
        <v>10</v>
      </c>
      <c r="C36" s="53"/>
      <c r="D36" s="46">
        <v>0.245</v>
      </c>
      <c r="E36" s="223">
        <f t="shared" si="4"/>
        <v>0</v>
      </c>
      <c r="F36" s="162"/>
      <c r="G36" s="53"/>
      <c r="H36" s="46">
        <v>0.35099999999999998</v>
      </c>
      <c r="I36" s="47">
        <f t="shared" si="5"/>
        <v>0</v>
      </c>
      <c r="J36" s="162"/>
      <c r="K36" s="53"/>
      <c r="L36" s="46">
        <v>0.504</v>
      </c>
      <c r="M36" s="225">
        <f t="shared" si="6"/>
        <v>0</v>
      </c>
    </row>
    <row r="37" spans="1:13" ht="16" customHeight="1" x14ac:dyDescent="0.35">
      <c r="A37" s="145">
        <f t="shared" si="7"/>
        <v>2012</v>
      </c>
      <c r="B37" s="163">
        <v>11</v>
      </c>
      <c r="C37" s="53"/>
      <c r="D37" s="48">
        <v>0.20899999999999999</v>
      </c>
      <c r="E37" s="224">
        <f t="shared" si="4"/>
        <v>0</v>
      </c>
      <c r="F37" s="160"/>
      <c r="G37" s="53"/>
      <c r="H37" s="48">
        <v>0.311</v>
      </c>
      <c r="I37" s="224">
        <f t="shared" si="5"/>
        <v>0</v>
      </c>
      <c r="J37" s="160"/>
      <c r="K37" s="53"/>
      <c r="L37" s="48">
        <v>0.46400000000000002</v>
      </c>
      <c r="M37" s="225">
        <f t="shared" si="6"/>
        <v>0</v>
      </c>
    </row>
    <row r="38" spans="1:13" ht="16" customHeight="1" x14ac:dyDescent="0.35">
      <c r="A38" s="145">
        <f t="shared" si="7"/>
        <v>2011</v>
      </c>
      <c r="B38" s="161">
        <v>12</v>
      </c>
      <c r="C38" s="53"/>
      <c r="D38" s="46">
        <v>0.17899999999999999</v>
      </c>
      <c r="E38" s="223">
        <f t="shared" si="4"/>
        <v>0</v>
      </c>
      <c r="F38" s="162"/>
      <c r="G38" s="53"/>
      <c r="H38" s="46">
        <v>0.27600000000000002</v>
      </c>
      <c r="I38" s="47">
        <f t="shared" si="5"/>
        <v>0</v>
      </c>
      <c r="J38" s="162"/>
      <c r="K38" s="53"/>
      <c r="L38" s="46">
        <v>0.42799999999999999</v>
      </c>
      <c r="M38" s="225">
        <f t="shared" si="6"/>
        <v>0</v>
      </c>
    </row>
    <row r="39" spans="1:13" ht="16" customHeight="1" x14ac:dyDescent="0.35">
      <c r="A39" s="145">
        <f t="shared" si="7"/>
        <v>2010</v>
      </c>
      <c r="B39" s="163">
        <v>13</v>
      </c>
      <c r="C39" s="53"/>
      <c r="D39" s="48">
        <v>0.154</v>
      </c>
      <c r="E39" s="224">
        <f t="shared" si="4"/>
        <v>0</v>
      </c>
      <c r="F39" s="160"/>
      <c r="G39" s="53"/>
      <c r="H39" s="48">
        <v>0.247</v>
      </c>
      <c r="I39" s="224">
        <f t="shared" si="5"/>
        <v>0</v>
      </c>
      <c r="J39" s="160"/>
      <c r="K39" s="53"/>
      <c r="L39" s="48">
        <v>0.39700000000000002</v>
      </c>
      <c r="M39" s="225">
        <f t="shared" si="6"/>
        <v>0</v>
      </c>
    </row>
    <row r="40" spans="1:13" ht="16" customHeight="1" x14ac:dyDescent="0.35">
      <c r="A40" s="145">
        <f t="shared" si="7"/>
        <v>2009</v>
      </c>
      <c r="B40" s="161">
        <v>14</v>
      </c>
      <c r="C40" s="53"/>
      <c r="D40" s="46">
        <v>0.1</v>
      </c>
      <c r="E40" s="223">
        <f t="shared" si="4"/>
        <v>0</v>
      </c>
      <c r="F40" s="162"/>
      <c r="G40" s="53"/>
      <c r="H40" s="46">
        <v>0.217</v>
      </c>
      <c r="I40" s="47">
        <f t="shared" si="5"/>
        <v>0</v>
      </c>
      <c r="J40" s="162"/>
      <c r="K40" s="53"/>
      <c r="L40" s="46">
        <v>0.36299999999999999</v>
      </c>
      <c r="M40" s="225">
        <f t="shared" si="6"/>
        <v>0</v>
      </c>
    </row>
    <row r="41" spans="1:13" ht="16" customHeight="1" x14ac:dyDescent="0.35">
      <c r="A41" s="145">
        <f t="shared" si="7"/>
        <v>2008</v>
      </c>
      <c r="B41" s="164">
        <v>15</v>
      </c>
      <c r="C41" s="53"/>
      <c r="D41" s="46">
        <v>0.1</v>
      </c>
      <c r="E41" s="224">
        <f t="shared" si="4"/>
        <v>0</v>
      </c>
      <c r="F41" s="160"/>
      <c r="G41" s="53"/>
      <c r="H41" s="46">
        <v>0.193</v>
      </c>
      <c r="I41" s="224">
        <f t="shared" si="5"/>
        <v>0</v>
      </c>
      <c r="J41" s="160"/>
      <c r="K41" s="53"/>
      <c r="L41" s="46">
        <v>0.33600000000000002</v>
      </c>
      <c r="M41" s="225">
        <f t="shared" si="6"/>
        <v>0</v>
      </c>
    </row>
    <row r="42" spans="1:13" ht="16" customHeight="1" x14ac:dyDescent="0.35">
      <c r="A42" s="145">
        <f t="shared" si="7"/>
        <v>2007</v>
      </c>
      <c r="B42" s="165">
        <v>16</v>
      </c>
      <c r="C42" s="53"/>
      <c r="D42" s="48">
        <v>0.1</v>
      </c>
      <c r="E42" s="223">
        <f t="shared" si="4"/>
        <v>0</v>
      </c>
      <c r="F42" s="162"/>
      <c r="G42" s="53"/>
      <c r="H42" s="48">
        <v>0.17399999999999999</v>
      </c>
      <c r="I42" s="47">
        <f t="shared" si="5"/>
        <v>0</v>
      </c>
      <c r="J42" s="162"/>
      <c r="K42" s="53"/>
      <c r="L42" s="48">
        <v>0.315</v>
      </c>
      <c r="M42" s="225">
        <f t="shared" si="6"/>
        <v>0</v>
      </c>
    </row>
    <row r="43" spans="1:13" ht="16" customHeight="1" x14ac:dyDescent="0.35">
      <c r="A43" s="145">
        <f t="shared" si="7"/>
        <v>2006</v>
      </c>
      <c r="B43" s="164">
        <v>17</v>
      </c>
      <c r="C43" s="53"/>
      <c r="D43" s="46">
        <v>0.1</v>
      </c>
      <c r="E43" s="224">
        <f t="shared" si="4"/>
        <v>0</v>
      </c>
      <c r="F43" s="160"/>
      <c r="G43" s="53"/>
      <c r="H43" s="46">
        <v>0.157</v>
      </c>
      <c r="I43" s="224">
        <f t="shared" si="5"/>
        <v>0</v>
      </c>
      <c r="J43" s="160"/>
      <c r="K43" s="53"/>
      <c r="L43" s="46">
        <v>0.29399999999999998</v>
      </c>
      <c r="M43" s="225">
        <f t="shared" si="6"/>
        <v>0</v>
      </c>
    </row>
    <row r="44" spans="1:13" ht="16" customHeight="1" x14ac:dyDescent="0.35">
      <c r="A44" s="145">
        <f t="shared" si="7"/>
        <v>2005</v>
      </c>
      <c r="B44" s="165">
        <v>18</v>
      </c>
      <c r="C44" s="53"/>
      <c r="D44" s="48">
        <v>0.1</v>
      </c>
      <c r="E44" s="223">
        <f t="shared" si="4"/>
        <v>0</v>
      </c>
      <c r="F44" s="162"/>
      <c r="G44" s="53"/>
      <c r="H44" s="48">
        <v>0.1</v>
      </c>
      <c r="I44" s="47">
        <f t="shared" si="5"/>
        <v>0</v>
      </c>
      <c r="J44" s="162"/>
      <c r="K44" s="53"/>
      <c r="L44" s="48">
        <v>0.26800000000000002</v>
      </c>
      <c r="M44" s="225">
        <f t="shared" si="6"/>
        <v>0</v>
      </c>
    </row>
    <row r="45" spans="1:13" ht="16" customHeight="1" x14ac:dyDescent="0.35">
      <c r="A45" s="145">
        <f t="shared" si="7"/>
        <v>2004</v>
      </c>
      <c r="B45" s="164">
        <v>19</v>
      </c>
      <c r="C45" s="53"/>
      <c r="D45" s="46">
        <v>0.1</v>
      </c>
      <c r="E45" s="224">
        <f t="shared" si="4"/>
        <v>0</v>
      </c>
      <c r="F45" s="160"/>
      <c r="G45" s="53"/>
      <c r="H45" s="46">
        <v>0.1</v>
      </c>
      <c r="I45" s="224">
        <f t="shared" si="5"/>
        <v>0</v>
      </c>
      <c r="J45" s="160"/>
      <c r="K45" s="53"/>
      <c r="L45" s="46">
        <v>0.24099999999999999</v>
      </c>
      <c r="M45" s="225">
        <f t="shared" si="6"/>
        <v>0</v>
      </c>
    </row>
    <row r="46" spans="1:13" ht="16" customHeight="1" x14ac:dyDescent="0.35">
      <c r="A46" s="145">
        <f t="shared" si="7"/>
        <v>2003</v>
      </c>
      <c r="B46" s="165">
        <v>20</v>
      </c>
      <c r="C46" s="53"/>
      <c r="D46" s="48">
        <v>0.1</v>
      </c>
      <c r="E46" s="223">
        <f t="shared" si="4"/>
        <v>0</v>
      </c>
      <c r="F46" s="162"/>
      <c r="G46" s="53"/>
      <c r="H46" s="48">
        <v>0.1</v>
      </c>
      <c r="I46" s="47">
        <f t="shared" si="5"/>
        <v>0</v>
      </c>
      <c r="J46" s="162"/>
      <c r="K46" s="53"/>
      <c r="L46" s="48">
        <v>0.217</v>
      </c>
      <c r="M46" s="225">
        <f t="shared" si="6"/>
        <v>0</v>
      </c>
    </row>
    <row r="47" spans="1:13" ht="16" customHeight="1" x14ac:dyDescent="0.35">
      <c r="A47" s="145">
        <f t="shared" si="7"/>
        <v>2002</v>
      </c>
      <c r="B47" s="164">
        <v>21</v>
      </c>
      <c r="C47" s="53"/>
      <c r="D47" s="46">
        <v>0.1</v>
      </c>
      <c r="E47" s="224">
        <f t="shared" si="4"/>
        <v>0</v>
      </c>
      <c r="F47" s="160"/>
      <c r="G47" s="53"/>
      <c r="H47" s="46">
        <v>0.1</v>
      </c>
      <c r="I47" s="224">
        <f t="shared" si="5"/>
        <v>0</v>
      </c>
      <c r="J47" s="160"/>
      <c r="K47" s="53"/>
      <c r="L47" s="46">
        <v>0.192</v>
      </c>
      <c r="M47" s="225">
        <f t="shared" si="6"/>
        <v>0</v>
      </c>
    </row>
    <row r="48" spans="1:13" ht="16" customHeight="1" x14ac:dyDescent="0.35">
      <c r="A48" s="145">
        <f t="shared" si="7"/>
        <v>2001</v>
      </c>
      <c r="B48" s="165">
        <v>22</v>
      </c>
      <c r="C48" s="53"/>
      <c r="D48" s="48">
        <v>0.1</v>
      </c>
      <c r="E48" s="223">
        <f t="shared" si="4"/>
        <v>0</v>
      </c>
      <c r="F48" s="162"/>
      <c r="G48" s="53"/>
      <c r="H48" s="48">
        <v>0.1</v>
      </c>
      <c r="I48" s="47">
        <f t="shared" si="5"/>
        <v>0</v>
      </c>
      <c r="J48" s="162"/>
      <c r="K48" s="53"/>
      <c r="L48" s="48">
        <v>0.16800000000000001</v>
      </c>
      <c r="M48" s="225">
        <f t="shared" si="6"/>
        <v>0</v>
      </c>
    </row>
    <row r="49" spans="1:13" ht="16" customHeight="1" x14ac:dyDescent="0.35">
      <c r="A49" s="145">
        <f t="shared" si="7"/>
        <v>2000</v>
      </c>
      <c r="B49" s="164">
        <v>23</v>
      </c>
      <c r="C49" s="53"/>
      <c r="D49" s="46">
        <v>0.1</v>
      </c>
      <c r="E49" s="224">
        <f t="shared" si="4"/>
        <v>0</v>
      </c>
      <c r="F49" s="160"/>
      <c r="G49" s="53"/>
      <c r="H49" s="46">
        <v>0.1</v>
      </c>
      <c r="I49" s="224">
        <f t="shared" si="5"/>
        <v>0</v>
      </c>
      <c r="J49" s="160"/>
      <c r="K49" s="53"/>
      <c r="L49" s="46">
        <v>0.14899999999999999</v>
      </c>
      <c r="M49" s="225">
        <f t="shared" si="6"/>
        <v>0</v>
      </c>
    </row>
    <row r="50" spans="1:13" ht="16" customHeight="1" x14ac:dyDescent="0.35">
      <c r="A50" s="145">
        <f t="shared" si="7"/>
        <v>1999</v>
      </c>
      <c r="B50" s="165">
        <v>24</v>
      </c>
      <c r="C50" s="53"/>
      <c r="D50" s="46">
        <v>0.1</v>
      </c>
      <c r="E50" s="223">
        <f t="shared" si="4"/>
        <v>0</v>
      </c>
      <c r="F50" s="162"/>
      <c r="G50" s="53"/>
      <c r="H50" s="46">
        <v>0.1</v>
      </c>
      <c r="I50" s="47">
        <f t="shared" si="5"/>
        <v>0</v>
      </c>
      <c r="J50" s="162"/>
      <c r="K50" s="53"/>
      <c r="L50" s="46">
        <v>0.13300000000000001</v>
      </c>
      <c r="M50" s="225">
        <f t="shared" si="6"/>
        <v>0</v>
      </c>
    </row>
    <row r="51" spans="1:13" ht="16" customHeight="1" x14ac:dyDescent="0.35">
      <c r="A51" s="145">
        <f t="shared" si="7"/>
        <v>1998</v>
      </c>
      <c r="B51" s="164">
        <v>25</v>
      </c>
      <c r="C51" s="53"/>
      <c r="D51" s="48">
        <v>0.1</v>
      </c>
      <c r="E51" s="224">
        <f t="shared" si="4"/>
        <v>0</v>
      </c>
      <c r="F51" s="160"/>
      <c r="G51" s="53"/>
      <c r="H51" s="48">
        <v>0.1</v>
      </c>
      <c r="I51" s="224">
        <f t="shared" si="5"/>
        <v>0</v>
      </c>
      <c r="J51" s="160"/>
      <c r="K51" s="53"/>
      <c r="L51" s="48">
        <v>0.11899999999999999</v>
      </c>
      <c r="M51" s="225">
        <f t="shared" si="6"/>
        <v>0</v>
      </c>
    </row>
    <row r="52" spans="1:13" ht="16" customHeight="1" x14ac:dyDescent="0.35">
      <c r="A52" s="145">
        <f t="shared" si="7"/>
        <v>1997</v>
      </c>
      <c r="B52" s="165">
        <v>26</v>
      </c>
      <c r="C52" s="53"/>
      <c r="D52" s="46">
        <v>0.1</v>
      </c>
      <c r="E52" s="223">
        <f t="shared" si="4"/>
        <v>0</v>
      </c>
      <c r="F52" s="162"/>
      <c r="G52" s="53"/>
      <c r="H52" s="46">
        <v>0.1</v>
      </c>
      <c r="I52" s="47">
        <f t="shared" si="5"/>
        <v>0</v>
      </c>
      <c r="J52" s="162"/>
      <c r="K52" s="53"/>
      <c r="L52" s="46">
        <v>0.107</v>
      </c>
      <c r="M52" s="225">
        <f t="shared" si="6"/>
        <v>0</v>
      </c>
    </row>
    <row r="53" spans="1:13" ht="16" customHeight="1" x14ac:dyDescent="0.35">
      <c r="A53" s="145">
        <f t="shared" si="7"/>
        <v>1996</v>
      </c>
      <c r="B53" s="164">
        <v>27</v>
      </c>
      <c r="C53" s="53"/>
      <c r="D53" s="48">
        <v>0.1</v>
      </c>
      <c r="E53" s="224">
        <f t="shared" si="4"/>
        <v>0</v>
      </c>
      <c r="F53" s="160"/>
      <c r="G53" s="53"/>
      <c r="H53" s="48">
        <v>0.1</v>
      </c>
      <c r="I53" s="224">
        <f t="shared" si="5"/>
        <v>0</v>
      </c>
      <c r="J53" s="160"/>
      <c r="K53" s="53"/>
      <c r="L53" s="48">
        <v>0.1</v>
      </c>
      <c r="M53" s="225">
        <f t="shared" si="6"/>
        <v>0</v>
      </c>
    </row>
    <row r="54" spans="1:13" ht="16" customHeight="1" x14ac:dyDescent="0.35">
      <c r="A54" s="145">
        <f t="shared" si="7"/>
        <v>1995</v>
      </c>
      <c r="B54" s="165" t="s">
        <v>141</v>
      </c>
      <c r="C54" s="53"/>
      <c r="D54" s="46">
        <v>0.1</v>
      </c>
      <c r="E54" s="223">
        <f t="shared" si="4"/>
        <v>0</v>
      </c>
      <c r="F54" s="162"/>
      <c r="G54" s="53"/>
      <c r="H54" s="46">
        <v>0.1</v>
      </c>
      <c r="I54" s="47">
        <f t="shared" si="5"/>
        <v>0</v>
      </c>
      <c r="J54" s="162"/>
      <c r="K54" s="53"/>
      <c r="L54" s="46">
        <v>0.1</v>
      </c>
      <c r="M54" s="47">
        <f t="shared" si="6"/>
        <v>0</v>
      </c>
    </row>
    <row r="55" spans="1:13" ht="22.75" customHeight="1" x14ac:dyDescent="0.35">
      <c r="A55" s="150"/>
      <c r="B55" s="166" t="s">
        <v>9</v>
      </c>
      <c r="C55" s="50">
        <f>SUM(C27:C54)</f>
        <v>0</v>
      </c>
      <c r="D55" s="155"/>
      <c r="E55" s="51">
        <f>SUM(E27:E54)</f>
        <v>0</v>
      </c>
      <c r="F55" s="167"/>
      <c r="G55" s="51">
        <f>SUM(G27:G54)</f>
        <v>0</v>
      </c>
      <c r="H55" s="155"/>
      <c r="I55" s="51">
        <f>SUM(I27:I54)</f>
        <v>0</v>
      </c>
      <c r="J55" s="167"/>
      <c r="K55" s="51">
        <f>SUM(K27:K54)</f>
        <v>0</v>
      </c>
      <c r="L55" s="168"/>
      <c r="M55" s="52">
        <f>SUM(M27:M54)</f>
        <v>0</v>
      </c>
    </row>
  </sheetData>
  <sheetProtection selectLockedCells="1"/>
  <mergeCells count="25">
    <mergeCell ref="A1:M1"/>
    <mergeCell ref="A2:M2"/>
    <mergeCell ref="A3:A6"/>
    <mergeCell ref="B3:B6"/>
    <mergeCell ref="C3:E3"/>
    <mergeCell ref="G3:I3"/>
    <mergeCell ref="K3:M3"/>
    <mergeCell ref="C4:E4"/>
    <mergeCell ref="G4:I4"/>
    <mergeCell ref="K4:M4"/>
    <mergeCell ref="D5:D6"/>
    <mergeCell ref="H5:H6"/>
    <mergeCell ref="L5:L6"/>
    <mergeCell ref="B22:M22"/>
    <mergeCell ref="A23:A26"/>
    <mergeCell ref="B23:B26"/>
    <mergeCell ref="C23:E23"/>
    <mergeCell ref="G23:I23"/>
    <mergeCell ref="K23:M23"/>
    <mergeCell ref="C24:E24"/>
    <mergeCell ref="G24:I24"/>
    <mergeCell ref="K24:M24"/>
    <mergeCell ref="D25:D26"/>
    <mergeCell ref="H25:H26"/>
    <mergeCell ref="L25:L26"/>
  </mergeCells>
  <printOptions horizontalCentered="1" verticalCentered="1"/>
  <pageMargins left="0.5" right="0.5" top="0.5" bottom="0" header="0.5" footer="0.5"/>
  <pageSetup scale="7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U35"/>
  <sheetViews>
    <sheetView showZeros="0" zoomScale="93" zoomScaleNormal="85" workbookViewId="0">
      <selection activeCell="H9" sqref="H9:AG9"/>
    </sheetView>
  </sheetViews>
  <sheetFormatPr defaultColWidth="9.1796875" defaultRowHeight="12.5" x14ac:dyDescent="0.25"/>
  <cols>
    <col min="1" max="47" width="2.54296875" style="193" customWidth="1"/>
    <col min="48" max="52" width="9.1796875" style="193"/>
    <col min="53" max="53" width="9" style="193" customWidth="1"/>
    <col min="54" max="16384" width="9.1796875" style="193"/>
  </cols>
  <sheetData>
    <row r="1" spans="1:47" ht="12.75" customHeight="1" x14ac:dyDescent="0.25">
      <c r="A1" s="649" t="s">
        <v>2263</v>
      </c>
      <c r="B1" s="649"/>
      <c r="C1" s="649"/>
      <c r="D1" s="649"/>
      <c r="E1" s="649"/>
      <c r="F1" s="649"/>
      <c r="G1" s="200"/>
      <c r="H1" s="200"/>
      <c r="I1" s="200"/>
      <c r="J1" s="200"/>
      <c r="K1" s="655" t="s">
        <v>115</v>
      </c>
      <c r="L1" s="655"/>
      <c r="M1" s="655"/>
      <c r="N1" s="655"/>
      <c r="O1" s="655"/>
      <c r="P1" s="655"/>
      <c r="Q1" s="655"/>
      <c r="R1" s="655"/>
      <c r="S1" s="655"/>
      <c r="T1" s="655"/>
      <c r="U1" s="655"/>
      <c r="V1" s="655"/>
      <c r="W1" s="655"/>
      <c r="X1" s="655"/>
      <c r="Y1" s="655"/>
      <c r="Z1" s="655"/>
      <c r="AA1" s="655"/>
      <c r="AB1" s="655"/>
      <c r="AC1" s="655"/>
      <c r="AD1" s="655"/>
      <c r="AE1" s="655"/>
      <c r="AF1" s="655"/>
      <c r="AG1" s="655"/>
      <c r="AH1" s="655"/>
      <c r="AI1" s="655"/>
      <c r="AJ1" s="655"/>
      <c r="AK1" s="655"/>
      <c r="AL1" s="655"/>
      <c r="AM1" s="655"/>
      <c r="AN1" s="655"/>
      <c r="AO1" s="655"/>
      <c r="AP1" s="655"/>
    </row>
    <row r="2" spans="1:47" ht="12.75" customHeight="1" x14ac:dyDescent="0.25">
      <c r="A2" s="650" t="s">
        <v>13</v>
      </c>
      <c r="B2" s="650"/>
      <c r="C2" s="650"/>
      <c r="D2" s="650"/>
      <c r="E2" s="650"/>
      <c r="F2" s="650"/>
      <c r="G2" s="650"/>
      <c r="H2" s="650"/>
      <c r="I2" s="200"/>
      <c r="J2" s="200"/>
      <c r="K2" s="655"/>
      <c r="L2" s="655"/>
      <c r="M2" s="655"/>
      <c r="N2" s="655"/>
      <c r="O2" s="655"/>
      <c r="P2" s="655"/>
      <c r="Q2" s="655"/>
      <c r="R2" s="655"/>
      <c r="S2" s="655"/>
      <c r="T2" s="655"/>
      <c r="U2" s="655"/>
      <c r="V2" s="655"/>
      <c r="W2" s="655"/>
      <c r="X2" s="655"/>
      <c r="Y2" s="655"/>
      <c r="Z2" s="655"/>
      <c r="AA2" s="655"/>
      <c r="AB2" s="655"/>
      <c r="AC2" s="655"/>
      <c r="AD2" s="655"/>
      <c r="AE2" s="655"/>
      <c r="AF2" s="655"/>
      <c r="AG2" s="655"/>
      <c r="AH2" s="655"/>
      <c r="AI2" s="655"/>
      <c r="AJ2" s="655"/>
      <c r="AK2" s="655"/>
      <c r="AL2" s="655"/>
      <c r="AM2" s="655"/>
      <c r="AN2" s="655"/>
      <c r="AO2" s="655"/>
      <c r="AP2" s="655"/>
      <c r="AS2" s="324" t="s">
        <v>139</v>
      </c>
    </row>
    <row r="3" spans="1:47" x14ac:dyDescent="0.25">
      <c r="A3" s="651" t="s">
        <v>14</v>
      </c>
      <c r="B3" s="651"/>
      <c r="C3" s="651"/>
      <c r="D3" s="651"/>
      <c r="E3" s="651"/>
      <c r="F3" s="651"/>
      <c r="G3" s="651"/>
      <c r="H3" s="651"/>
      <c r="I3" s="651"/>
      <c r="J3" s="651"/>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row>
    <row r="4" spans="1:47" x14ac:dyDescent="0.25">
      <c r="A4" s="200"/>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row>
    <row r="5" spans="1:47" x14ac:dyDescent="0.25">
      <c r="A5" s="200"/>
      <c r="B5" s="200"/>
      <c r="C5" s="200"/>
      <c r="D5" s="200"/>
      <c r="E5" s="200"/>
      <c r="F5" s="200"/>
      <c r="G5" s="200"/>
      <c r="H5" s="200"/>
      <c r="I5" s="200"/>
      <c r="J5" s="200"/>
      <c r="K5" s="641" t="s">
        <v>2253</v>
      </c>
      <c r="L5" s="641"/>
      <c r="M5" s="641"/>
      <c r="N5" s="641"/>
      <c r="O5" s="641"/>
      <c r="P5" s="641"/>
      <c r="Q5" s="641"/>
      <c r="R5" s="641"/>
      <c r="S5" s="641"/>
      <c r="T5" s="641"/>
      <c r="U5" s="641"/>
      <c r="V5" s="641"/>
      <c r="W5" s="641"/>
      <c r="X5" s="641"/>
      <c r="Y5" s="641"/>
      <c r="Z5" s="641"/>
      <c r="AA5" s="641"/>
      <c r="AB5" s="641"/>
      <c r="AC5" s="641"/>
      <c r="AD5" s="641"/>
      <c r="AE5" s="641"/>
      <c r="AF5" s="641"/>
      <c r="AG5" s="641"/>
      <c r="AH5" s="641"/>
      <c r="AI5" s="641"/>
      <c r="AJ5" s="641"/>
      <c r="AK5" s="641"/>
      <c r="AL5" s="641"/>
      <c r="AM5" s="641"/>
      <c r="AN5" s="641"/>
      <c r="AO5" s="200"/>
      <c r="AP5" s="200"/>
    </row>
    <row r="6" spans="1:47" x14ac:dyDescent="0.25">
      <c r="A6" s="200"/>
      <c r="B6" s="200"/>
      <c r="C6" s="200"/>
      <c r="D6" s="200"/>
      <c r="E6" s="200"/>
      <c r="F6" s="200"/>
      <c r="G6" s="200"/>
      <c r="H6" s="200"/>
      <c r="I6" s="200"/>
      <c r="J6" s="200"/>
      <c r="K6" s="641"/>
      <c r="L6" s="641"/>
      <c r="M6" s="641"/>
      <c r="N6" s="641"/>
      <c r="O6" s="641"/>
      <c r="P6" s="641"/>
      <c r="Q6" s="641"/>
      <c r="R6" s="641"/>
      <c r="S6" s="641"/>
      <c r="T6" s="641"/>
      <c r="U6" s="641"/>
      <c r="V6" s="641"/>
      <c r="W6" s="641"/>
      <c r="X6" s="641"/>
      <c r="Y6" s="641"/>
      <c r="Z6" s="641"/>
      <c r="AA6" s="641"/>
      <c r="AB6" s="641"/>
      <c r="AC6" s="641"/>
      <c r="AD6" s="641"/>
      <c r="AE6" s="641"/>
      <c r="AF6" s="641"/>
      <c r="AG6" s="641"/>
      <c r="AH6" s="641"/>
      <c r="AI6" s="641"/>
      <c r="AJ6" s="641"/>
      <c r="AK6" s="641"/>
      <c r="AL6" s="641"/>
      <c r="AM6" s="641"/>
      <c r="AN6" s="641"/>
      <c r="AO6" s="200"/>
      <c r="AP6" s="200"/>
    </row>
    <row r="9" spans="1:47" x14ac:dyDescent="0.25">
      <c r="A9" s="630" t="s">
        <v>95</v>
      </c>
      <c r="B9" s="630"/>
      <c r="C9" s="630"/>
      <c r="D9" s="630"/>
      <c r="E9" s="630"/>
      <c r="F9" s="630"/>
      <c r="G9" s="630"/>
      <c r="H9" s="642"/>
      <c r="I9" s="642"/>
      <c r="J9" s="642"/>
      <c r="K9" s="642"/>
      <c r="L9" s="642"/>
      <c r="M9" s="642"/>
      <c r="N9" s="642"/>
      <c r="O9" s="642"/>
      <c r="P9" s="642"/>
      <c r="Q9" s="642"/>
      <c r="R9" s="642"/>
      <c r="S9" s="642"/>
      <c r="T9" s="642"/>
      <c r="U9" s="642"/>
      <c r="V9" s="642"/>
      <c r="W9" s="642"/>
      <c r="X9" s="642"/>
      <c r="Y9" s="642"/>
      <c r="Z9" s="642"/>
      <c r="AA9" s="642"/>
      <c r="AB9" s="642"/>
      <c r="AC9" s="642"/>
      <c r="AD9" s="642"/>
      <c r="AE9" s="642"/>
      <c r="AF9" s="642"/>
      <c r="AG9" s="642"/>
    </row>
    <row r="12" spans="1:47" ht="12.75" customHeight="1" x14ac:dyDescent="0.25">
      <c r="A12" s="638" t="s">
        <v>116</v>
      </c>
      <c r="B12" s="639"/>
      <c r="C12" s="639"/>
      <c r="D12" s="639"/>
      <c r="E12" s="639"/>
      <c r="F12" s="639"/>
      <c r="G12" s="639"/>
      <c r="H12" s="639"/>
      <c r="I12" s="639"/>
      <c r="J12" s="639"/>
      <c r="K12" s="639"/>
      <c r="L12" s="639"/>
      <c r="M12" s="639"/>
      <c r="N12" s="639"/>
      <c r="O12" s="639"/>
      <c r="P12" s="639"/>
      <c r="Q12" s="639"/>
      <c r="R12" s="639"/>
      <c r="S12" s="640"/>
      <c r="T12" s="194"/>
      <c r="U12" s="638" t="s">
        <v>130</v>
      </c>
      <c r="V12" s="639"/>
      <c r="W12" s="639"/>
      <c r="X12" s="639"/>
      <c r="Y12" s="639"/>
      <c r="Z12" s="640"/>
      <c r="AA12" s="194"/>
      <c r="AB12" s="638" t="s">
        <v>130</v>
      </c>
      <c r="AC12" s="639"/>
      <c r="AD12" s="639"/>
      <c r="AE12" s="639"/>
      <c r="AF12" s="639"/>
      <c r="AG12" s="640"/>
      <c r="AH12" s="194"/>
      <c r="AI12" s="638" t="s">
        <v>130</v>
      </c>
      <c r="AJ12" s="639"/>
      <c r="AK12" s="639"/>
      <c r="AL12" s="639"/>
      <c r="AM12" s="639"/>
      <c r="AN12" s="640"/>
      <c r="AO12" s="194"/>
      <c r="AP12" s="638" t="s">
        <v>130</v>
      </c>
      <c r="AQ12" s="639"/>
      <c r="AR12" s="639"/>
      <c r="AS12" s="639"/>
      <c r="AT12" s="639"/>
      <c r="AU12" s="640"/>
    </row>
    <row r="13" spans="1:47" ht="12.75" customHeight="1" x14ac:dyDescent="0.3">
      <c r="A13" s="646"/>
      <c r="B13" s="647"/>
      <c r="C13" s="647"/>
      <c r="D13" s="647"/>
      <c r="E13" s="647"/>
      <c r="F13" s="647"/>
      <c r="G13" s="647"/>
      <c r="H13" s="647"/>
      <c r="I13" s="647"/>
      <c r="J13" s="647"/>
      <c r="K13" s="647"/>
      <c r="L13" s="647"/>
      <c r="M13" s="647"/>
      <c r="N13" s="647"/>
      <c r="O13" s="647"/>
      <c r="P13" s="647"/>
      <c r="Q13" s="647"/>
      <c r="R13" s="647"/>
      <c r="S13" s="648"/>
      <c r="T13" s="194"/>
      <c r="U13" s="646" t="s">
        <v>131</v>
      </c>
      <c r="V13" s="647"/>
      <c r="W13" s="647"/>
      <c r="X13" s="647"/>
      <c r="Y13" s="647"/>
      <c r="Z13" s="648"/>
      <c r="AA13" s="194"/>
      <c r="AB13" s="646" t="s">
        <v>132</v>
      </c>
      <c r="AC13" s="647"/>
      <c r="AD13" s="647"/>
      <c r="AE13" s="647"/>
      <c r="AF13" s="647"/>
      <c r="AG13" s="648"/>
      <c r="AH13" s="195"/>
      <c r="AI13" s="643" t="s">
        <v>133</v>
      </c>
      <c r="AJ13" s="644"/>
      <c r="AK13" s="644"/>
      <c r="AL13" s="644"/>
      <c r="AM13" s="644"/>
      <c r="AN13" s="645"/>
      <c r="AO13" s="195"/>
      <c r="AP13" s="652" t="s">
        <v>134</v>
      </c>
      <c r="AQ13" s="653"/>
      <c r="AR13" s="653"/>
      <c r="AS13" s="653"/>
      <c r="AT13" s="653"/>
      <c r="AU13" s="654"/>
    </row>
    <row r="14" spans="1:47" x14ac:dyDescent="0.25">
      <c r="A14" s="626" t="s">
        <v>117</v>
      </c>
      <c r="B14" s="627"/>
      <c r="C14" s="627"/>
      <c r="D14" s="627"/>
      <c r="E14" s="627"/>
      <c r="F14" s="627"/>
      <c r="G14" s="627"/>
      <c r="H14" s="627"/>
      <c r="I14" s="627"/>
      <c r="J14" s="627"/>
      <c r="K14" s="627"/>
      <c r="L14" s="627"/>
      <c r="M14" s="627"/>
      <c r="N14" s="627"/>
      <c r="O14" s="627"/>
      <c r="P14" s="627"/>
      <c r="Q14" s="627"/>
      <c r="R14" s="627"/>
      <c r="S14" s="628"/>
      <c r="T14" s="196"/>
      <c r="U14" s="623"/>
      <c r="V14" s="624"/>
      <c r="W14" s="624"/>
      <c r="X14" s="624"/>
      <c r="Y14" s="624"/>
      <c r="Z14" s="625"/>
      <c r="AA14" s="196"/>
      <c r="AB14" s="623"/>
      <c r="AC14" s="624"/>
      <c r="AD14" s="624"/>
      <c r="AE14" s="624"/>
      <c r="AF14" s="624"/>
      <c r="AG14" s="625"/>
      <c r="AH14" s="196"/>
      <c r="AI14" s="623">
        <f>U14-AB14</f>
        <v>0</v>
      </c>
      <c r="AJ14" s="624"/>
      <c r="AK14" s="624"/>
      <c r="AL14" s="624"/>
      <c r="AM14" s="624"/>
      <c r="AN14" s="625"/>
      <c r="AO14" s="196"/>
      <c r="AP14" s="623"/>
      <c r="AQ14" s="624"/>
      <c r="AR14" s="624"/>
      <c r="AS14" s="624"/>
      <c r="AT14" s="624"/>
      <c r="AU14" s="625"/>
    </row>
    <row r="15" spans="1:47" x14ac:dyDescent="0.25">
      <c r="A15" s="629" t="s">
        <v>118</v>
      </c>
      <c r="B15" s="630"/>
      <c r="C15" s="630"/>
      <c r="D15" s="630"/>
      <c r="E15" s="630"/>
      <c r="F15" s="630"/>
      <c r="G15" s="630"/>
      <c r="H15" s="630"/>
      <c r="I15" s="630"/>
      <c r="J15" s="630"/>
      <c r="K15" s="630"/>
      <c r="L15" s="630"/>
      <c r="M15" s="630"/>
      <c r="N15" s="630"/>
      <c r="O15" s="630"/>
      <c r="P15" s="630"/>
      <c r="Q15" s="630"/>
      <c r="R15" s="630"/>
      <c r="S15" s="631"/>
      <c r="T15" s="196"/>
      <c r="U15" s="623"/>
      <c r="V15" s="624"/>
      <c r="W15" s="624"/>
      <c r="X15" s="624"/>
      <c r="Y15" s="624"/>
      <c r="Z15" s="625"/>
      <c r="AA15" s="196"/>
      <c r="AB15" s="623"/>
      <c r="AC15" s="624"/>
      <c r="AD15" s="624"/>
      <c r="AE15" s="624"/>
      <c r="AF15" s="624"/>
      <c r="AG15" s="625"/>
      <c r="AH15" s="196"/>
      <c r="AI15" s="623">
        <f t="shared" ref="AI15:AI26" si="0">U15-AB15</f>
        <v>0</v>
      </c>
      <c r="AJ15" s="624"/>
      <c r="AK15" s="624"/>
      <c r="AL15" s="624"/>
      <c r="AM15" s="624"/>
      <c r="AN15" s="625"/>
      <c r="AO15" s="196"/>
      <c r="AP15" s="623"/>
      <c r="AQ15" s="624"/>
      <c r="AR15" s="624"/>
      <c r="AS15" s="624"/>
      <c r="AT15" s="624"/>
      <c r="AU15" s="625"/>
    </row>
    <row r="16" spans="1:47" x14ac:dyDescent="0.25">
      <c r="A16" s="626" t="s">
        <v>119</v>
      </c>
      <c r="B16" s="627"/>
      <c r="C16" s="627"/>
      <c r="D16" s="627"/>
      <c r="E16" s="627"/>
      <c r="F16" s="627"/>
      <c r="G16" s="627"/>
      <c r="H16" s="627"/>
      <c r="I16" s="627"/>
      <c r="J16" s="627"/>
      <c r="K16" s="627"/>
      <c r="L16" s="627"/>
      <c r="M16" s="627"/>
      <c r="N16" s="627"/>
      <c r="O16" s="627"/>
      <c r="P16" s="627"/>
      <c r="Q16" s="627"/>
      <c r="R16" s="627"/>
      <c r="S16" s="628"/>
      <c r="T16" s="196"/>
      <c r="U16" s="623"/>
      <c r="V16" s="624"/>
      <c r="W16" s="624"/>
      <c r="X16" s="624"/>
      <c r="Y16" s="624"/>
      <c r="Z16" s="625"/>
      <c r="AA16" s="196"/>
      <c r="AB16" s="623"/>
      <c r="AC16" s="624"/>
      <c r="AD16" s="624"/>
      <c r="AE16" s="624"/>
      <c r="AF16" s="624"/>
      <c r="AG16" s="625"/>
      <c r="AH16" s="196"/>
      <c r="AI16" s="623">
        <f t="shared" si="0"/>
        <v>0</v>
      </c>
      <c r="AJ16" s="624"/>
      <c r="AK16" s="624"/>
      <c r="AL16" s="624"/>
      <c r="AM16" s="624"/>
      <c r="AN16" s="625"/>
      <c r="AO16" s="196"/>
      <c r="AP16" s="623"/>
      <c r="AQ16" s="624"/>
      <c r="AR16" s="624"/>
      <c r="AS16" s="624"/>
      <c r="AT16" s="624"/>
      <c r="AU16" s="625"/>
    </row>
    <row r="17" spans="1:47" x14ac:dyDescent="0.25">
      <c r="A17" s="629" t="s">
        <v>120</v>
      </c>
      <c r="B17" s="630"/>
      <c r="C17" s="630"/>
      <c r="D17" s="630"/>
      <c r="E17" s="630"/>
      <c r="F17" s="630"/>
      <c r="G17" s="630"/>
      <c r="H17" s="630"/>
      <c r="I17" s="630"/>
      <c r="J17" s="630"/>
      <c r="K17" s="630"/>
      <c r="L17" s="630"/>
      <c r="M17" s="630"/>
      <c r="N17" s="630"/>
      <c r="O17" s="630"/>
      <c r="P17" s="630"/>
      <c r="Q17" s="630"/>
      <c r="R17" s="630"/>
      <c r="S17" s="631"/>
      <c r="T17" s="196"/>
      <c r="U17" s="623"/>
      <c r="V17" s="624"/>
      <c r="W17" s="624"/>
      <c r="X17" s="624"/>
      <c r="Y17" s="624"/>
      <c r="Z17" s="625"/>
      <c r="AA17" s="196"/>
      <c r="AB17" s="623"/>
      <c r="AC17" s="624"/>
      <c r="AD17" s="624"/>
      <c r="AE17" s="624"/>
      <c r="AF17" s="624"/>
      <c r="AG17" s="625"/>
      <c r="AH17" s="196"/>
      <c r="AI17" s="623">
        <f t="shared" si="0"/>
        <v>0</v>
      </c>
      <c r="AJ17" s="624"/>
      <c r="AK17" s="624"/>
      <c r="AL17" s="624"/>
      <c r="AM17" s="624"/>
      <c r="AN17" s="625"/>
      <c r="AO17" s="196"/>
      <c r="AP17" s="623"/>
      <c r="AQ17" s="624"/>
      <c r="AR17" s="624"/>
      <c r="AS17" s="624"/>
      <c r="AT17" s="624"/>
      <c r="AU17" s="625"/>
    </row>
    <row r="18" spans="1:47" x14ac:dyDescent="0.25">
      <c r="A18" s="626" t="s">
        <v>121</v>
      </c>
      <c r="B18" s="627"/>
      <c r="C18" s="627"/>
      <c r="D18" s="627"/>
      <c r="E18" s="627"/>
      <c r="F18" s="627"/>
      <c r="G18" s="627"/>
      <c r="H18" s="627"/>
      <c r="I18" s="627"/>
      <c r="J18" s="627"/>
      <c r="K18" s="627"/>
      <c r="L18" s="627"/>
      <c r="M18" s="627"/>
      <c r="N18" s="627"/>
      <c r="O18" s="627"/>
      <c r="P18" s="627"/>
      <c r="Q18" s="627"/>
      <c r="R18" s="627"/>
      <c r="S18" s="628"/>
      <c r="T18" s="196"/>
      <c r="U18" s="623"/>
      <c r="V18" s="624"/>
      <c r="W18" s="624"/>
      <c r="X18" s="624"/>
      <c r="Y18" s="624"/>
      <c r="Z18" s="625"/>
      <c r="AA18" s="196"/>
      <c r="AB18" s="623"/>
      <c r="AC18" s="624"/>
      <c r="AD18" s="624"/>
      <c r="AE18" s="624"/>
      <c r="AF18" s="624"/>
      <c r="AG18" s="625"/>
      <c r="AH18" s="196"/>
      <c r="AI18" s="623">
        <f t="shared" si="0"/>
        <v>0</v>
      </c>
      <c r="AJ18" s="624"/>
      <c r="AK18" s="624"/>
      <c r="AL18" s="624"/>
      <c r="AM18" s="624"/>
      <c r="AN18" s="625"/>
      <c r="AO18" s="196"/>
      <c r="AP18" s="623"/>
      <c r="AQ18" s="624"/>
      <c r="AR18" s="624"/>
      <c r="AS18" s="624"/>
      <c r="AT18" s="624"/>
      <c r="AU18" s="625"/>
    </row>
    <row r="19" spans="1:47" x14ac:dyDescent="0.25">
      <c r="A19" s="629" t="s">
        <v>122</v>
      </c>
      <c r="B19" s="630"/>
      <c r="C19" s="630"/>
      <c r="D19" s="630"/>
      <c r="E19" s="630"/>
      <c r="F19" s="630"/>
      <c r="G19" s="630"/>
      <c r="H19" s="630"/>
      <c r="I19" s="630"/>
      <c r="J19" s="630"/>
      <c r="K19" s="630"/>
      <c r="L19" s="630"/>
      <c r="M19" s="630"/>
      <c r="N19" s="630"/>
      <c r="O19" s="630"/>
      <c r="P19" s="630"/>
      <c r="Q19" s="630"/>
      <c r="R19" s="630"/>
      <c r="S19" s="631"/>
      <c r="T19" s="196"/>
      <c r="U19" s="623"/>
      <c r="V19" s="624"/>
      <c r="W19" s="624"/>
      <c r="X19" s="624"/>
      <c r="Y19" s="624"/>
      <c r="Z19" s="625"/>
      <c r="AA19" s="196"/>
      <c r="AB19" s="623"/>
      <c r="AC19" s="624"/>
      <c r="AD19" s="624"/>
      <c r="AE19" s="624"/>
      <c r="AF19" s="624"/>
      <c r="AG19" s="625"/>
      <c r="AH19" s="196"/>
      <c r="AI19" s="623">
        <f t="shared" si="0"/>
        <v>0</v>
      </c>
      <c r="AJ19" s="624"/>
      <c r="AK19" s="624"/>
      <c r="AL19" s="624"/>
      <c r="AM19" s="624"/>
      <c r="AN19" s="625"/>
      <c r="AO19" s="196"/>
      <c r="AP19" s="623"/>
      <c r="AQ19" s="624"/>
      <c r="AR19" s="624"/>
      <c r="AS19" s="624"/>
      <c r="AT19" s="624"/>
      <c r="AU19" s="625"/>
    </row>
    <row r="20" spans="1:47" x14ac:dyDescent="0.25">
      <c r="A20" s="626" t="s">
        <v>123</v>
      </c>
      <c r="B20" s="627"/>
      <c r="C20" s="627"/>
      <c r="D20" s="627"/>
      <c r="E20" s="627"/>
      <c r="F20" s="627"/>
      <c r="G20" s="627"/>
      <c r="H20" s="627"/>
      <c r="I20" s="627"/>
      <c r="J20" s="627"/>
      <c r="K20" s="627"/>
      <c r="L20" s="627"/>
      <c r="M20" s="627"/>
      <c r="N20" s="627"/>
      <c r="O20" s="627"/>
      <c r="P20" s="627"/>
      <c r="Q20" s="627"/>
      <c r="R20" s="627"/>
      <c r="S20" s="628"/>
      <c r="T20" s="196"/>
      <c r="U20" s="623"/>
      <c r="V20" s="624"/>
      <c r="W20" s="624"/>
      <c r="X20" s="624"/>
      <c r="Y20" s="624"/>
      <c r="Z20" s="625"/>
      <c r="AA20" s="196"/>
      <c r="AB20" s="623"/>
      <c r="AC20" s="624"/>
      <c r="AD20" s="624"/>
      <c r="AE20" s="624"/>
      <c r="AF20" s="624"/>
      <c r="AG20" s="625"/>
      <c r="AH20" s="196"/>
      <c r="AI20" s="623">
        <f t="shared" si="0"/>
        <v>0</v>
      </c>
      <c r="AJ20" s="624"/>
      <c r="AK20" s="624"/>
      <c r="AL20" s="624"/>
      <c r="AM20" s="624"/>
      <c r="AN20" s="625"/>
      <c r="AO20" s="196"/>
      <c r="AP20" s="623"/>
      <c r="AQ20" s="624"/>
      <c r="AR20" s="624"/>
      <c r="AS20" s="624"/>
      <c r="AT20" s="624"/>
      <c r="AU20" s="625"/>
    </row>
    <row r="21" spans="1:47" x14ac:dyDescent="0.25">
      <c r="A21" s="629" t="s">
        <v>124</v>
      </c>
      <c r="B21" s="630"/>
      <c r="C21" s="630"/>
      <c r="D21" s="630"/>
      <c r="E21" s="630"/>
      <c r="F21" s="630"/>
      <c r="G21" s="630"/>
      <c r="H21" s="630"/>
      <c r="I21" s="630"/>
      <c r="J21" s="630"/>
      <c r="K21" s="630"/>
      <c r="L21" s="630"/>
      <c r="M21" s="630"/>
      <c r="N21" s="630"/>
      <c r="O21" s="630"/>
      <c r="P21" s="630"/>
      <c r="Q21" s="630"/>
      <c r="R21" s="630"/>
      <c r="S21" s="631"/>
      <c r="T21" s="196"/>
      <c r="U21" s="623"/>
      <c r="V21" s="624"/>
      <c r="W21" s="624"/>
      <c r="X21" s="624"/>
      <c r="Y21" s="624"/>
      <c r="Z21" s="625"/>
      <c r="AA21" s="196"/>
      <c r="AB21" s="623"/>
      <c r="AC21" s="624"/>
      <c r="AD21" s="624"/>
      <c r="AE21" s="624"/>
      <c r="AF21" s="624"/>
      <c r="AG21" s="625"/>
      <c r="AH21" s="196"/>
      <c r="AI21" s="623">
        <f t="shared" si="0"/>
        <v>0</v>
      </c>
      <c r="AJ21" s="624"/>
      <c r="AK21" s="624"/>
      <c r="AL21" s="624"/>
      <c r="AM21" s="624"/>
      <c r="AN21" s="625"/>
      <c r="AO21" s="196"/>
      <c r="AP21" s="623"/>
      <c r="AQ21" s="624"/>
      <c r="AR21" s="624"/>
      <c r="AS21" s="624"/>
      <c r="AT21" s="624"/>
      <c r="AU21" s="625"/>
    </row>
    <row r="22" spans="1:47" x14ac:dyDescent="0.25">
      <c r="A22" s="626" t="s">
        <v>125</v>
      </c>
      <c r="B22" s="627"/>
      <c r="C22" s="627"/>
      <c r="D22" s="627"/>
      <c r="E22" s="627"/>
      <c r="F22" s="627"/>
      <c r="G22" s="627"/>
      <c r="H22" s="627"/>
      <c r="I22" s="627"/>
      <c r="J22" s="627"/>
      <c r="K22" s="627"/>
      <c r="L22" s="627"/>
      <c r="M22" s="627"/>
      <c r="N22" s="627"/>
      <c r="O22" s="627"/>
      <c r="P22" s="627"/>
      <c r="Q22" s="627"/>
      <c r="R22" s="627"/>
      <c r="S22" s="628"/>
      <c r="T22" s="196"/>
      <c r="U22" s="623"/>
      <c r="V22" s="624"/>
      <c r="W22" s="624"/>
      <c r="X22" s="624"/>
      <c r="Y22" s="624"/>
      <c r="Z22" s="625"/>
      <c r="AA22" s="196"/>
      <c r="AB22" s="623"/>
      <c r="AC22" s="624"/>
      <c r="AD22" s="624"/>
      <c r="AE22" s="624"/>
      <c r="AF22" s="624"/>
      <c r="AG22" s="625"/>
      <c r="AH22" s="196"/>
      <c r="AI22" s="623">
        <f t="shared" si="0"/>
        <v>0</v>
      </c>
      <c r="AJ22" s="624"/>
      <c r="AK22" s="624"/>
      <c r="AL22" s="624"/>
      <c r="AM22" s="624"/>
      <c r="AN22" s="625"/>
      <c r="AO22" s="196"/>
      <c r="AP22" s="623"/>
      <c r="AQ22" s="624"/>
      <c r="AR22" s="624"/>
      <c r="AS22" s="624"/>
      <c r="AT22" s="624"/>
      <c r="AU22" s="625"/>
    </row>
    <row r="23" spans="1:47" x14ac:dyDescent="0.25">
      <c r="A23" s="629" t="s">
        <v>126</v>
      </c>
      <c r="B23" s="630"/>
      <c r="C23" s="630"/>
      <c r="D23" s="630"/>
      <c r="E23" s="630"/>
      <c r="F23" s="630"/>
      <c r="G23" s="630"/>
      <c r="H23" s="630"/>
      <c r="I23" s="630"/>
      <c r="J23" s="630"/>
      <c r="K23" s="630"/>
      <c r="L23" s="630"/>
      <c r="M23" s="630"/>
      <c r="N23" s="630"/>
      <c r="O23" s="630"/>
      <c r="P23" s="630"/>
      <c r="Q23" s="630"/>
      <c r="R23" s="630"/>
      <c r="S23" s="631"/>
      <c r="T23" s="196"/>
      <c r="U23" s="623"/>
      <c r="V23" s="624"/>
      <c r="W23" s="624"/>
      <c r="X23" s="624"/>
      <c r="Y23" s="624"/>
      <c r="Z23" s="625"/>
      <c r="AA23" s="196"/>
      <c r="AB23" s="623"/>
      <c r="AC23" s="624"/>
      <c r="AD23" s="624"/>
      <c r="AE23" s="624"/>
      <c r="AF23" s="624"/>
      <c r="AG23" s="625"/>
      <c r="AH23" s="196"/>
      <c r="AI23" s="623">
        <f t="shared" si="0"/>
        <v>0</v>
      </c>
      <c r="AJ23" s="624"/>
      <c r="AK23" s="624"/>
      <c r="AL23" s="624"/>
      <c r="AM23" s="624"/>
      <c r="AN23" s="625"/>
      <c r="AO23" s="196"/>
      <c r="AP23" s="623"/>
      <c r="AQ23" s="624"/>
      <c r="AR23" s="624"/>
      <c r="AS23" s="624"/>
      <c r="AT23" s="624"/>
      <c r="AU23" s="625"/>
    </row>
    <row r="24" spans="1:47" x14ac:dyDescent="0.25">
      <c r="A24" s="626" t="s">
        <v>127</v>
      </c>
      <c r="B24" s="627"/>
      <c r="C24" s="627"/>
      <c r="D24" s="627"/>
      <c r="E24" s="627"/>
      <c r="F24" s="627"/>
      <c r="G24" s="627"/>
      <c r="H24" s="627"/>
      <c r="I24" s="627"/>
      <c r="J24" s="627"/>
      <c r="K24" s="627"/>
      <c r="L24" s="627"/>
      <c r="M24" s="627"/>
      <c r="N24" s="627"/>
      <c r="O24" s="627"/>
      <c r="P24" s="627"/>
      <c r="Q24" s="627"/>
      <c r="R24" s="627"/>
      <c r="S24" s="628"/>
      <c r="T24" s="196"/>
      <c r="U24" s="623"/>
      <c r="V24" s="624"/>
      <c r="W24" s="624"/>
      <c r="X24" s="624"/>
      <c r="Y24" s="624"/>
      <c r="Z24" s="625"/>
      <c r="AA24" s="196"/>
      <c r="AB24" s="623"/>
      <c r="AC24" s="624"/>
      <c r="AD24" s="624"/>
      <c r="AE24" s="624"/>
      <c r="AF24" s="624"/>
      <c r="AG24" s="625"/>
      <c r="AH24" s="196"/>
      <c r="AI24" s="623">
        <f t="shared" si="0"/>
        <v>0</v>
      </c>
      <c r="AJ24" s="624"/>
      <c r="AK24" s="624"/>
      <c r="AL24" s="624"/>
      <c r="AM24" s="624"/>
      <c r="AN24" s="625"/>
      <c r="AO24" s="196"/>
      <c r="AP24" s="623"/>
      <c r="AQ24" s="624"/>
      <c r="AR24" s="624"/>
      <c r="AS24" s="624"/>
      <c r="AT24" s="624"/>
      <c r="AU24" s="625"/>
    </row>
    <row r="25" spans="1:47" x14ac:dyDescent="0.25">
      <c r="A25" s="629" t="s">
        <v>145</v>
      </c>
      <c r="B25" s="630"/>
      <c r="C25" s="630"/>
      <c r="D25" s="630"/>
      <c r="E25" s="630"/>
      <c r="F25" s="630"/>
      <c r="G25" s="630"/>
      <c r="H25" s="630"/>
      <c r="I25" s="630"/>
      <c r="J25" s="630"/>
      <c r="K25" s="630"/>
      <c r="L25" s="630"/>
      <c r="M25" s="630"/>
      <c r="N25" s="630"/>
      <c r="O25" s="630"/>
      <c r="P25" s="630"/>
      <c r="Q25" s="630"/>
      <c r="R25" s="630"/>
      <c r="S25" s="631"/>
      <c r="T25" s="196"/>
      <c r="U25" s="623"/>
      <c r="V25" s="624"/>
      <c r="W25" s="624"/>
      <c r="X25" s="624"/>
      <c r="Y25" s="624"/>
      <c r="Z25" s="625"/>
      <c r="AA25" s="196"/>
      <c r="AB25" s="623"/>
      <c r="AC25" s="624"/>
      <c r="AD25" s="624"/>
      <c r="AE25" s="624"/>
      <c r="AF25" s="624"/>
      <c r="AG25" s="625"/>
      <c r="AH25" s="196"/>
      <c r="AI25" s="623">
        <f t="shared" si="0"/>
        <v>0</v>
      </c>
      <c r="AJ25" s="624"/>
      <c r="AK25" s="624"/>
      <c r="AL25" s="624"/>
      <c r="AM25" s="624"/>
      <c r="AN25" s="625"/>
      <c r="AO25" s="196"/>
      <c r="AP25" s="623"/>
      <c r="AQ25" s="624"/>
      <c r="AR25" s="624"/>
      <c r="AS25" s="624"/>
      <c r="AT25" s="624"/>
      <c r="AU25" s="625"/>
    </row>
    <row r="26" spans="1:47" x14ac:dyDescent="0.25">
      <c r="A26" s="626" t="s">
        <v>145</v>
      </c>
      <c r="B26" s="627"/>
      <c r="C26" s="627"/>
      <c r="D26" s="627"/>
      <c r="E26" s="627"/>
      <c r="F26" s="627"/>
      <c r="G26" s="627"/>
      <c r="H26" s="627"/>
      <c r="I26" s="627"/>
      <c r="J26" s="627"/>
      <c r="K26" s="627"/>
      <c r="L26" s="627"/>
      <c r="M26" s="627"/>
      <c r="N26" s="627"/>
      <c r="O26" s="627"/>
      <c r="P26" s="627"/>
      <c r="Q26" s="627"/>
      <c r="R26" s="627"/>
      <c r="S26" s="628"/>
      <c r="T26" s="196"/>
      <c r="U26" s="623"/>
      <c r="V26" s="624"/>
      <c r="W26" s="624"/>
      <c r="X26" s="624"/>
      <c r="Y26" s="624"/>
      <c r="Z26" s="625"/>
      <c r="AA26" s="196"/>
      <c r="AB26" s="623"/>
      <c r="AC26" s="624"/>
      <c r="AD26" s="624"/>
      <c r="AE26" s="624"/>
      <c r="AF26" s="624"/>
      <c r="AG26" s="625"/>
      <c r="AH26" s="196"/>
      <c r="AI26" s="623">
        <f t="shared" si="0"/>
        <v>0</v>
      </c>
      <c r="AJ26" s="624"/>
      <c r="AK26" s="624"/>
      <c r="AL26" s="624"/>
      <c r="AM26" s="624"/>
      <c r="AN26" s="625"/>
      <c r="AO26" s="196"/>
      <c r="AP26" s="623"/>
      <c r="AQ26" s="624"/>
      <c r="AR26" s="624"/>
      <c r="AS26" s="624"/>
      <c r="AT26" s="624"/>
      <c r="AU26" s="625"/>
    </row>
    <row r="27" spans="1:47" x14ac:dyDescent="0.25">
      <c r="A27" s="632" t="s">
        <v>128</v>
      </c>
      <c r="B27" s="633"/>
      <c r="C27" s="633"/>
      <c r="D27" s="633"/>
      <c r="E27" s="633"/>
      <c r="F27" s="633"/>
      <c r="G27" s="633"/>
      <c r="H27" s="633"/>
      <c r="I27" s="633"/>
      <c r="J27" s="633"/>
      <c r="K27" s="633"/>
      <c r="L27" s="633"/>
      <c r="M27" s="633"/>
      <c r="N27" s="633"/>
      <c r="O27" s="633"/>
      <c r="P27" s="633"/>
      <c r="Q27" s="633"/>
      <c r="R27" s="633"/>
      <c r="S27" s="634"/>
      <c r="T27" s="196"/>
      <c r="U27" s="623">
        <f>SUM(U14:U26)</f>
        <v>0</v>
      </c>
      <c r="V27" s="624"/>
      <c r="W27" s="624"/>
      <c r="X27" s="624"/>
      <c r="Y27" s="624"/>
      <c r="Z27" s="625"/>
      <c r="AA27" s="196"/>
      <c r="AB27" s="623">
        <f>SUM(AB14:AB26)</f>
        <v>0</v>
      </c>
      <c r="AC27" s="624"/>
      <c r="AD27" s="624"/>
      <c r="AE27" s="624"/>
      <c r="AF27" s="624"/>
      <c r="AG27" s="625"/>
      <c r="AH27" s="196"/>
      <c r="AI27" s="623">
        <f>SUM(AI14:AI26)</f>
        <v>0</v>
      </c>
      <c r="AJ27" s="624"/>
      <c r="AK27" s="624"/>
      <c r="AL27" s="624"/>
      <c r="AM27" s="624"/>
      <c r="AN27" s="625"/>
      <c r="AO27" s="196"/>
      <c r="AP27" s="623">
        <f>SUM(AP14:AP26)</f>
        <v>0</v>
      </c>
      <c r="AQ27" s="624"/>
      <c r="AR27" s="624"/>
      <c r="AS27" s="624"/>
      <c r="AT27" s="624"/>
      <c r="AU27" s="625"/>
    </row>
    <row r="31" spans="1:47" x14ac:dyDescent="0.25">
      <c r="A31" s="635" t="s">
        <v>129</v>
      </c>
      <c r="B31" s="636"/>
      <c r="C31" s="636"/>
      <c r="D31" s="636"/>
      <c r="E31" s="636"/>
      <c r="F31" s="636"/>
      <c r="G31" s="636"/>
      <c r="H31" s="636"/>
      <c r="I31" s="636"/>
      <c r="J31" s="636"/>
      <c r="K31" s="636"/>
      <c r="L31" s="636"/>
      <c r="M31" s="636"/>
      <c r="N31" s="636"/>
      <c r="O31" s="636"/>
      <c r="P31" s="636"/>
      <c r="Q31" s="636"/>
      <c r="R31" s="636"/>
      <c r="S31" s="637"/>
      <c r="T31" s="196"/>
      <c r="U31" s="623"/>
      <c r="V31" s="624"/>
      <c r="W31" s="624"/>
      <c r="X31" s="624"/>
      <c r="Y31" s="624"/>
      <c r="Z31" s="625"/>
      <c r="AA31" s="196"/>
      <c r="AB31" s="623"/>
      <c r="AC31" s="624"/>
      <c r="AD31" s="624"/>
      <c r="AE31" s="624"/>
      <c r="AF31" s="624"/>
      <c r="AG31" s="625"/>
      <c r="AH31" s="196"/>
      <c r="AI31" s="623"/>
      <c r="AJ31" s="624"/>
      <c r="AK31" s="624"/>
      <c r="AL31" s="624"/>
      <c r="AM31" s="624"/>
      <c r="AN31" s="625"/>
    </row>
    <row r="32" spans="1:47" x14ac:dyDescent="0.25">
      <c r="A32" s="635" t="s">
        <v>135</v>
      </c>
      <c r="B32" s="636"/>
      <c r="C32" s="636"/>
      <c r="D32" s="636"/>
      <c r="E32" s="636"/>
      <c r="F32" s="636"/>
      <c r="G32" s="636"/>
      <c r="H32" s="636"/>
      <c r="I32" s="636"/>
      <c r="J32" s="636"/>
      <c r="K32" s="636"/>
      <c r="L32" s="636"/>
      <c r="M32" s="636"/>
      <c r="N32" s="636"/>
      <c r="O32" s="636"/>
      <c r="P32" s="636"/>
      <c r="Q32" s="636"/>
      <c r="R32" s="636"/>
      <c r="S32" s="637"/>
      <c r="T32" s="196"/>
      <c r="U32" s="623"/>
      <c r="V32" s="624"/>
      <c r="W32" s="624"/>
      <c r="X32" s="624"/>
      <c r="Y32" s="624"/>
      <c r="Z32" s="625"/>
      <c r="AA32" s="196"/>
      <c r="AB32" s="623"/>
      <c r="AC32" s="624"/>
      <c r="AD32" s="624"/>
      <c r="AE32" s="624"/>
      <c r="AF32" s="624"/>
      <c r="AG32" s="625"/>
      <c r="AH32" s="196"/>
      <c r="AI32" s="623"/>
      <c r="AJ32" s="624"/>
      <c r="AK32" s="624"/>
      <c r="AL32" s="624"/>
      <c r="AM32" s="624"/>
      <c r="AN32" s="625"/>
    </row>
    <row r="33" spans="1:40" x14ac:dyDescent="0.25">
      <c r="A33" s="635" t="s">
        <v>136</v>
      </c>
      <c r="B33" s="636"/>
      <c r="C33" s="636"/>
      <c r="D33" s="636"/>
      <c r="E33" s="636"/>
      <c r="F33" s="636"/>
      <c r="G33" s="636"/>
      <c r="H33" s="636"/>
      <c r="I33" s="636"/>
      <c r="J33" s="636"/>
      <c r="K33" s="636"/>
      <c r="L33" s="636"/>
      <c r="M33" s="636"/>
      <c r="N33" s="636"/>
      <c r="O33" s="636"/>
      <c r="P33" s="636"/>
      <c r="Q33" s="636"/>
      <c r="R33" s="636"/>
      <c r="S33" s="637"/>
      <c r="T33" s="196"/>
      <c r="U33" s="623"/>
      <c r="V33" s="624"/>
      <c r="W33" s="624"/>
      <c r="X33" s="624"/>
      <c r="Y33" s="624"/>
      <c r="Z33" s="625"/>
      <c r="AA33" s="196"/>
      <c r="AB33" s="623"/>
      <c r="AC33" s="624"/>
      <c r="AD33" s="624"/>
      <c r="AE33" s="624"/>
      <c r="AF33" s="624"/>
      <c r="AG33" s="625"/>
      <c r="AH33" s="196"/>
      <c r="AI33" s="623"/>
      <c r="AJ33" s="624"/>
      <c r="AK33" s="624"/>
      <c r="AL33" s="624"/>
      <c r="AM33" s="624"/>
      <c r="AN33" s="625"/>
    </row>
    <row r="34" spans="1:40" x14ac:dyDescent="0.25">
      <c r="A34" s="635" t="s">
        <v>137</v>
      </c>
      <c r="B34" s="636"/>
      <c r="C34" s="636"/>
      <c r="D34" s="636"/>
      <c r="E34" s="636"/>
      <c r="F34" s="636"/>
      <c r="G34" s="636"/>
      <c r="H34" s="636"/>
      <c r="I34" s="636"/>
      <c r="J34" s="636"/>
      <c r="K34" s="636"/>
      <c r="L34" s="636"/>
      <c r="M34" s="636"/>
      <c r="N34" s="636"/>
      <c r="O34" s="636"/>
      <c r="P34" s="636"/>
      <c r="Q34" s="636"/>
      <c r="R34" s="636"/>
      <c r="S34" s="637"/>
      <c r="T34" s="196"/>
      <c r="U34" s="623"/>
      <c r="V34" s="624"/>
      <c r="W34" s="624"/>
      <c r="X34" s="624"/>
      <c r="Y34" s="624"/>
      <c r="Z34" s="625"/>
      <c r="AA34" s="196"/>
      <c r="AB34" s="623"/>
      <c r="AC34" s="624"/>
      <c r="AD34" s="624"/>
      <c r="AE34" s="624"/>
      <c r="AF34" s="624"/>
      <c r="AG34" s="625"/>
      <c r="AH34" s="196"/>
      <c r="AI34" s="623"/>
      <c r="AJ34" s="624"/>
      <c r="AK34" s="624"/>
      <c r="AL34" s="624"/>
      <c r="AM34" s="624"/>
      <c r="AN34" s="625"/>
    </row>
    <row r="35" spans="1:40" x14ac:dyDescent="0.25">
      <c r="A35" s="626" t="s">
        <v>138</v>
      </c>
      <c r="B35" s="627"/>
      <c r="C35" s="627"/>
      <c r="D35" s="627"/>
      <c r="E35" s="627"/>
      <c r="F35" s="627"/>
      <c r="G35" s="627"/>
      <c r="H35" s="627"/>
      <c r="I35" s="627"/>
      <c r="J35" s="627"/>
      <c r="K35" s="627"/>
      <c r="L35" s="627"/>
      <c r="M35" s="627"/>
      <c r="N35" s="627"/>
      <c r="O35" s="627"/>
      <c r="P35" s="627"/>
      <c r="Q35" s="627"/>
      <c r="R35" s="627"/>
      <c r="S35" s="628"/>
      <c r="T35" s="196"/>
      <c r="U35" s="623"/>
      <c r="V35" s="624"/>
      <c r="W35" s="624"/>
      <c r="X35" s="624"/>
      <c r="Y35" s="624"/>
      <c r="Z35" s="625"/>
      <c r="AA35" s="196"/>
      <c r="AB35" s="623"/>
      <c r="AC35" s="624"/>
      <c r="AD35" s="624"/>
      <c r="AE35" s="624"/>
      <c r="AF35" s="624"/>
      <c r="AG35" s="625"/>
      <c r="AH35" s="196"/>
      <c r="AI35" s="623"/>
      <c r="AJ35" s="624"/>
      <c r="AK35" s="624"/>
      <c r="AL35" s="624"/>
      <c r="AM35" s="624"/>
      <c r="AN35" s="625"/>
    </row>
  </sheetData>
  <sheetProtection selectLockedCells="1"/>
  <mergeCells count="106">
    <mergeCell ref="A1:F1"/>
    <mergeCell ref="A2:H2"/>
    <mergeCell ref="A3:J3"/>
    <mergeCell ref="U12:Z12"/>
    <mergeCell ref="AP12:AU12"/>
    <mergeCell ref="AP13:AU13"/>
    <mergeCell ref="A12:S13"/>
    <mergeCell ref="AP14:AU14"/>
    <mergeCell ref="K1:AP2"/>
    <mergeCell ref="AP15:AU15"/>
    <mergeCell ref="AP16:AU16"/>
    <mergeCell ref="AP17:AU17"/>
    <mergeCell ref="AI12:AN12"/>
    <mergeCell ref="K5:AN6"/>
    <mergeCell ref="A9:G9"/>
    <mergeCell ref="H9:AG9"/>
    <mergeCell ref="A18:S18"/>
    <mergeCell ref="A19:S19"/>
    <mergeCell ref="AI15:AN15"/>
    <mergeCell ref="AI16:AN16"/>
    <mergeCell ref="AI17:AN17"/>
    <mergeCell ref="AI18:AN18"/>
    <mergeCell ref="AP18:AU18"/>
    <mergeCell ref="AP19:AU19"/>
    <mergeCell ref="AI13:AN13"/>
    <mergeCell ref="AI14:AN14"/>
    <mergeCell ref="U13:Z13"/>
    <mergeCell ref="AI19:AN19"/>
    <mergeCell ref="AB12:AG12"/>
    <mergeCell ref="AB13:AG13"/>
    <mergeCell ref="AB14:AG14"/>
    <mergeCell ref="AB15:AG15"/>
    <mergeCell ref="AB16:AG16"/>
    <mergeCell ref="A20:S20"/>
    <mergeCell ref="A21:S21"/>
    <mergeCell ref="A14:S14"/>
    <mergeCell ref="AB35:AG35"/>
    <mergeCell ref="U24:Z24"/>
    <mergeCell ref="U25:Z25"/>
    <mergeCell ref="A22:S22"/>
    <mergeCell ref="A23:S23"/>
    <mergeCell ref="A15:S15"/>
    <mergeCell ref="A16:S16"/>
    <mergeCell ref="A17:S17"/>
    <mergeCell ref="U14:Z14"/>
    <mergeCell ref="U15:Z15"/>
    <mergeCell ref="U16:Z16"/>
    <mergeCell ref="U17:Z17"/>
    <mergeCell ref="U18:Z18"/>
    <mergeCell ref="AB21:AG21"/>
    <mergeCell ref="U35:Z35"/>
    <mergeCell ref="A31:S31"/>
    <mergeCell ref="A32:S32"/>
    <mergeCell ref="A33:S33"/>
    <mergeCell ref="A34:S34"/>
    <mergeCell ref="U19:Z19"/>
    <mergeCell ref="U20:Z20"/>
    <mergeCell ref="AI31:AN31"/>
    <mergeCell ref="AI32:AN32"/>
    <mergeCell ref="AI33:AN33"/>
    <mergeCell ref="AI34:AN34"/>
    <mergeCell ref="AI35:AN35"/>
    <mergeCell ref="AB31:AG31"/>
    <mergeCell ref="AB32:AG32"/>
    <mergeCell ref="AB33:AG33"/>
    <mergeCell ref="AB34:AG34"/>
    <mergeCell ref="AI20:AN20"/>
    <mergeCell ref="AI21:AN21"/>
    <mergeCell ref="AI22:AN22"/>
    <mergeCell ref="AI23:AN23"/>
    <mergeCell ref="AI26:AN26"/>
    <mergeCell ref="AI24:AN24"/>
    <mergeCell ref="AP27:AU27"/>
    <mergeCell ref="AP22:AU22"/>
    <mergeCell ref="AP23:AU23"/>
    <mergeCell ref="AP24:AU24"/>
    <mergeCell ref="AP25:AU25"/>
    <mergeCell ref="AI25:AN25"/>
    <mergeCell ref="AP20:AU20"/>
    <mergeCell ref="AP21:AU21"/>
    <mergeCell ref="AP26:AU26"/>
    <mergeCell ref="AI27:AN27"/>
    <mergeCell ref="AB17:AG17"/>
    <mergeCell ref="AB18:AG18"/>
    <mergeCell ref="AB19:AG19"/>
    <mergeCell ref="AB20:AG20"/>
    <mergeCell ref="U21:Z21"/>
    <mergeCell ref="U22:Z22"/>
    <mergeCell ref="U23:Z23"/>
    <mergeCell ref="A35:S35"/>
    <mergeCell ref="U31:Z31"/>
    <mergeCell ref="U32:Z32"/>
    <mergeCell ref="U33:Z33"/>
    <mergeCell ref="U34:Z34"/>
    <mergeCell ref="AB26:AG26"/>
    <mergeCell ref="AB27:AG27"/>
    <mergeCell ref="AB24:AG24"/>
    <mergeCell ref="AB25:AG25"/>
    <mergeCell ref="A24:S24"/>
    <mergeCell ref="A25:S25"/>
    <mergeCell ref="U26:Z26"/>
    <mergeCell ref="U27:Z27"/>
    <mergeCell ref="A26:S26"/>
    <mergeCell ref="A27:S27"/>
    <mergeCell ref="AB22:AG22"/>
    <mergeCell ref="AB23:AG23"/>
  </mergeCells>
  <phoneticPr fontId="2" type="noConversion"/>
  <printOptions horizontalCentered="1" verticalCentered="1"/>
  <pageMargins left="0.5" right="0.25" top="0.5" bottom="0.5"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104"/>
  <sheetViews>
    <sheetView showGridLines="0" zoomScale="90" zoomScaleNormal="90" workbookViewId="0">
      <selection activeCell="A85" sqref="A85"/>
    </sheetView>
  </sheetViews>
  <sheetFormatPr defaultColWidth="9.1796875" defaultRowHeight="13" x14ac:dyDescent="0.3"/>
  <cols>
    <col min="1" max="1" width="17.1796875" style="307" customWidth="1"/>
    <col min="2" max="2" width="8.54296875" style="307" customWidth="1"/>
    <col min="3" max="3" width="10.54296875" style="307" customWidth="1"/>
    <col min="4" max="4" width="9.1796875" style="307"/>
    <col min="5" max="5" width="14.1796875" style="307" customWidth="1"/>
    <col min="6" max="7" width="9.1796875" style="307"/>
    <col min="8" max="8" width="14.81640625" style="307" customWidth="1"/>
    <col min="9" max="10" width="9.1796875" style="307"/>
    <col min="11" max="11" width="14.453125" style="307" customWidth="1"/>
    <col min="12" max="16384" width="9.1796875" style="307"/>
  </cols>
  <sheetData>
    <row r="1" spans="1:10" x14ac:dyDescent="0.3">
      <c r="A1" s="657" t="s">
        <v>2008</v>
      </c>
      <c r="B1" s="657"/>
      <c r="C1" s="657"/>
      <c r="D1" s="657"/>
      <c r="E1" s="657"/>
      <c r="F1" s="657"/>
      <c r="G1" s="657"/>
      <c r="H1" s="657"/>
      <c r="I1" s="657"/>
    </row>
    <row r="2" spans="1:10" x14ac:dyDescent="0.3">
      <c r="A2" s="657" t="s">
        <v>2009</v>
      </c>
      <c r="B2" s="657"/>
      <c r="C2" s="657"/>
      <c r="D2" s="657"/>
      <c r="E2" s="657"/>
      <c r="F2" s="657"/>
      <c r="G2" s="657"/>
      <c r="H2" s="657"/>
      <c r="I2" s="657"/>
    </row>
    <row r="3" spans="1:10" ht="12.75" customHeight="1" x14ac:dyDescent="0.3">
      <c r="A3" s="657" t="s">
        <v>2010</v>
      </c>
      <c r="B3" s="657"/>
      <c r="C3" s="657"/>
      <c r="D3" s="657"/>
      <c r="E3" s="657"/>
      <c r="F3" s="657"/>
      <c r="G3" s="657"/>
      <c r="H3" s="657"/>
      <c r="I3" s="657"/>
    </row>
    <row r="5" spans="1:10" ht="20.149999999999999" customHeight="1" x14ac:dyDescent="0.3">
      <c r="A5" s="658" t="s">
        <v>2011</v>
      </c>
      <c r="B5" s="658"/>
      <c r="C5" s="658"/>
      <c r="D5" s="658"/>
      <c r="E5" s="658"/>
      <c r="F5" s="658"/>
      <c r="G5" s="658"/>
      <c r="H5" s="658"/>
      <c r="I5" s="658"/>
      <c r="J5" s="658"/>
    </row>
    <row r="6" spans="1:10" ht="20.149999999999999" customHeight="1" x14ac:dyDescent="0.3">
      <c r="A6" s="658" t="s">
        <v>2012</v>
      </c>
      <c r="B6" s="658"/>
      <c r="C6" s="658"/>
      <c r="D6" s="658"/>
      <c r="E6" s="658"/>
      <c r="F6" s="658"/>
      <c r="G6" s="658"/>
      <c r="H6" s="658"/>
      <c r="I6" s="658"/>
      <c r="J6" s="658"/>
    </row>
    <row r="7" spans="1:10" x14ac:dyDescent="0.3">
      <c r="A7" s="308"/>
      <c r="B7" s="308"/>
      <c r="C7" s="308"/>
      <c r="D7" s="308"/>
      <c r="E7" s="308"/>
      <c r="F7" s="308"/>
      <c r="G7" s="308"/>
      <c r="H7" s="308"/>
      <c r="I7" s="308"/>
    </row>
    <row r="8" spans="1:10" x14ac:dyDescent="0.3">
      <c r="A8" s="308" t="s">
        <v>2013</v>
      </c>
      <c r="B8" s="308"/>
      <c r="C8" s="308"/>
      <c r="D8" s="308"/>
      <c r="E8" s="308"/>
      <c r="F8" s="308"/>
      <c r="G8" s="308"/>
      <c r="H8" s="308"/>
      <c r="I8" s="308"/>
    </row>
    <row r="9" spans="1:10" x14ac:dyDescent="0.3">
      <c r="A9" s="308" t="s">
        <v>2014</v>
      </c>
      <c r="B9" s="308"/>
      <c r="C9" s="308"/>
      <c r="D9" s="308"/>
      <c r="E9" s="308"/>
      <c r="F9" s="308"/>
      <c r="G9" s="308"/>
      <c r="H9" s="308"/>
      <c r="I9" s="308"/>
    </row>
    <row r="10" spans="1:10" x14ac:dyDescent="0.3">
      <c r="A10" s="308"/>
      <c r="B10" s="308"/>
      <c r="C10" s="308"/>
      <c r="D10" s="308"/>
      <c r="E10" s="308"/>
      <c r="F10" s="308"/>
      <c r="G10" s="308"/>
      <c r="H10" s="308"/>
      <c r="I10" s="308"/>
    </row>
    <row r="11" spans="1:10" x14ac:dyDescent="0.3">
      <c r="A11" s="308" t="s">
        <v>2015</v>
      </c>
      <c r="B11" s="308"/>
      <c r="C11" s="308"/>
      <c r="D11" s="308"/>
      <c r="E11" s="308"/>
      <c r="F11" s="308"/>
      <c r="G11" s="308"/>
      <c r="H11" s="308"/>
      <c r="I11" s="308"/>
    </row>
    <row r="12" spans="1:10" x14ac:dyDescent="0.3">
      <c r="A12" s="308"/>
      <c r="B12" s="308"/>
      <c r="C12" s="308"/>
      <c r="D12" s="308"/>
      <c r="E12" s="308"/>
      <c r="F12" s="308"/>
      <c r="G12" s="308"/>
      <c r="H12" s="308"/>
      <c r="I12" s="308"/>
    </row>
    <row r="13" spans="1:10" x14ac:dyDescent="0.3">
      <c r="A13" s="308" t="s">
        <v>2016</v>
      </c>
      <c r="B13" s="308"/>
      <c r="C13" s="308"/>
      <c r="D13" s="308"/>
      <c r="E13" s="308"/>
      <c r="F13" s="308"/>
      <c r="G13" s="308"/>
      <c r="H13" s="308"/>
      <c r="I13" s="308"/>
    </row>
    <row r="14" spans="1:10" x14ac:dyDescent="0.3">
      <c r="A14" s="308" t="s">
        <v>2017</v>
      </c>
      <c r="B14" s="308"/>
      <c r="C14" s="308"/>
      <c r="D14" s="308"/>
      <c r="E14" s="308"/>
      <c r="F14" s="308"/>
      <c r="G14" s="308"/>
      <c r="H14" s="308"/>
      <c r="I14" s="308"/>
    </row>
    <row r="15" spans="1:10" x14ac:dyDescent="0.3">
      <c r="A15" s="308" t="s">
        <v>2018</v>
      </c>
      <c r="B15" s="308"/>
      <c r="C15" s="308"/>
      <c r="D15" s="308"/>
      <c r="E15" s="308"/>
      <c r="F15" s="308"/>
      <c r="G15" s="308"/>
      <c r="H15" s="308"/>
      <c r="I15" s="308"/>
    </row>
    <row r="16" spans="1:10" x14ac:dyDescent="0.3">
      <c r="A16" s="308" t="s">
        <v>2019</v>
      </c>
      <c r="B16" s="308"/>
      <c r="C16" s="308"/>
      <c r="D16" s="308"/>
      <c r="E16" s="308"/>
      <c r="F16" s="308"/>
      <c r="G16" s="308"/>
      <c r="H16" s="308"/>
      <c r="I16" s="308"/>
    </row>
    <row r="17" spans="1:9" x14ac:dyDescent="0.3">
      <c r="A17" s="308"/>
      <c r="B17" s="308"/>
      <c r="C17" s="308"/>
      <c r="D17" s="308"/>
      <c r="E17" s="308"/>
      <c r="F17" s="308"/>
      <c r="G17" s="308"/>
      <c r="H17" s="308"/>
      <c r="I17" s="308"/>
    </row>
    <row r="18" spans="1:9" x14ac:dyDescent="0.3">
      <c r="A18" s="308" t="s">
        <v>2020</v>
      </c>
      <c r="B18" s="308"/>
      <c r="C18" s="308"/>
      <c r="D18" s="308"/>
      <c r="E18" s="308"/>
      <c r="F18" s="308"/>
      <c r="G18" s="308"/>
      <c r="H18" s="308"/>
      <c r="I18" s="308"/>
    </row>
    <row r="19" spans="1:9" x14ac:dyDescent="0.3">
      <c r="A19" s="308" t="s">
        <v>2021</v>
      </c>
      <c r="B19" s="308"/>
      <c r="C19" s="308"/>
      <c r="D19" s="308"/>
      <c r="E19" s="308"/>
      <c r="F19" s="308"/>
      <c r="G19" s="308"/>
      <c r="H19" s="308"/>
      <c r="I19" s="308"/>
    </row>
    <row r="20" spans="1:9" x14ac:dyDescent="0.3">
      <c r="A20" s="308" t="s">
        <v>2022</v>
      </c>
      <c r="B20" s="308"/>
      <c r="C20" s="308"/>
      <c r="D20" s="308"/>
      <c r="E20" s="308"/>
      <c r="F20" s="308"/>
      <c r="G20" s="308"/>
      <c r="H20" s="308"/>
      <c r="I20" s="308"/>
    </row>
    <row r="21" spans="1:9" x14ac:dyDescent="0.3">
      <c r="A21" s="308" t="s">
        <v>2023</v>
      </c>
      <c r="B21" s="308"/>
      <c r="C21" s="308"/>
      <c r="D21" s="308"/>
      <c r="E21" s="308"/>
      <c r="F21" s="308"/>
      <c r="G21" s="308"/>
      <c r="H21" s="308"/>
      <c r="I21" s="308"/>
    </row>
    <row r="22" spans="1:9" x14ac:dyDescent="0.3">
      <c r="A22" s="308"/>
      <c r="B22" s="308"/>
      <c r="C22" s="308"/>
      <c r="D22" s="308"/>
      <c r="E22" s="308"/>
      <c r="F22" s="308"/>
      <c r="G22" s="308"/>
      <c r="H22" s="308"/>
      <c r="I22" s="308"/>
    </row>
    <row r="23" spans="1:9" x14ac:dyDescent="0.3">
      <c r="A23" s="308" t="s">
        <v>2210</v>
      </c>
      <c r="B23" s="308"/>
      <c r="C23" s="308"/>
      <c r="D23" s="308"/>
      <c r="E23" s="308"/>
      <c r="F23" s="308"/>
      <c r="G23" s="308"/>
      <c r="H23" s="308"/>
      <c r="I23" s="308"/>
    </row>
    <row r="24" spans="1:9" x14ac:dyDescent="0.3">
      <c r="A24" s="308"/>
      <c r="B24" s="308"/>
      <c r="C24" s="308"/>
      <c r="D24" s="308"/>
      <c r="E24" s="308"/>
      <c r="F24" s="308"/>
      <c r="G24" s="308"/>
      <c r="H24" s="308"/>
      <c r="I24" s="308"/>
    </row>
    <row r="25" spans="1:9" x14ac:dyDescent="0.3">
      <c r="A25" s="308" t="s">
        <v>2186</v>
      </c>
      <c r="C25" s="308" t="s">
        <v>2024</v>
      </c>
      <c r="D25" s="308" t="s">
        <v>2025</v>
      </c>
      <c r="E25" s="308"/>
      <c r="F25" s="308"/>
      <c r="G25" s="308"/>
      <c r="H25" s="308"/>
      <c r="I25" s="308"/>
    </row>
    <row r="26" spans="1:9" x14ac:dyDescent="0.3">
      <c r="A26" s="308" t="s">
        <v>2186</v>
      </c>
      <c r="B26" s="340"/>
      <c r="C26" s="339" t="s">
        <v>2026</v>
      </c>
      <c r="D26" s="339" t="s">
        <v>2027</v>
      </c>
      <c r="E26" s="339"/>
      <c r="F26" s="339"/>
      <c r="G26" s="339"/>
      <c r="H26" s="339"/>
      <c r="I26" s="308"/>
    </row>
    <row r="27" spans="1:9" x14ac:dyDescent="0.3">
      <c r="A27" s="308" t="s">
        <v>2184</v>
      </c>
      <c r="B27" s="340" t="s">
        <v>145</v>
      </c>
      <c r="C27" s="339" t="s">
        <v>2028</v>
      </c>
      <c r="D27" s="339" t="s">
        <v>2223</v>
      </c>
      <c r="E27" s="339"/>
      <c r="F27" s="339"/>
      <c r="G27" s="339"/>
      <c r="H27" s="339"/>
      <c r="I27" s="308"/>
    </row>
    <row r="28" spans="1:9" x14ac:dyDescent="0.3">
      <c r="A28" s="308" t="s">
        <v>2181</v>
      </c>
      <c r="B28" s="340" t="s">
        <v>145</v>
      </c>
      <c r="C28" s="339" t="s">
        <v>2175</v>
      </c>
      <c r="D28" s="339" t="s">
        <v>145</v>
      </c>
      <c r="E28" s="339"/>
      <c r="F28" s="339"/>
      <c r="G28" s="339"/>
      <c r="H28" s="339"/>
      <c r="I28" s="308"/>
    </row>
    <row r="29" spans="1:9" x14ac:dyDescent="0.3">
      <c r="A29" s="308" t="s">
        <v>2185</v>
      </c>
      <c r="B29" s="340"/>
      <c r="C29" s="339" t="s">
        <v>2029</v>
      </c>
      <c r="D29" s="339" t="s">
        <v>2030</v>
      </c>
      <c r="E29" s="339"/>
      <c r="F29" s="339"/>
      <c r="G29" s="339"/>
      <c r="H29" s="339"/>
      <c r="I29" s="308"/>
    </row>
    <row r="30" spans="1:9" x14ac:dyDescent="0.3">
      <c r="A30" s="308" t="s">
        <v>2183</v>
      </c>
      <c r="B30" s="340" t="s">
        <v>145</v>
      </c>
      <c r="C30" s="339" t="s">
        <v>2177</v>
      </c>
      <c r="D30" s="339" t="s">
        <v>145</v>
      </c>
      <c r="E30" s="339"/>
      <c r="F30" s="339"/>
      <c r="G30" s="339"/>
      <c r="H30" s="339"/>
      <c r="I30" s="308"/>
    </row>
    <row r="31" spans="1:9" x14ac:dyDescent="0.3">
      <c r="A31" s="308" t="s">
        <v>2186</v>
      </c>
      <c r="B31" s="340"/>
      <c r="C31" s="339" t="s">
        <v>2031</v>
      </c>
      <c r="D31" s="339" t="s">
        <v>2239</v>
      </c>
      <c r="E31" s="339"/>
      <c r="F31" s="339"/>
      <c r="G31" s="339"/>
      <c r="H31" s="339"/>
      <c r="I31" s="308"/>
    </row>
    <row r="32" spans="1:9" x14ac:dyDescent="0.3">
      <c r="A32" s="308" t="s">
        <v>2181</v>
      </c>
      <c r="B32" s="340" t="s">
        <v>145</v>
      </c>
      <c r="C32" s="339" t="s">
        <v>2176</v>
      </c>
      <c r="D32" s="339" t="s">
        <v>145</v>
      </c>
      <c r="E32" s="339"/>
      <c r="F32" s="339"/>
      <c r="G32" s="339"/>
      <c r="H32" s="339"/>
      <c r="I32" s="308"/>
    </row>
    <row r="33" spans="1:9" x14ac:dyDescent="0.3">
      <c r="A33" s="308" t="s">
        <v>2186</v>
      </c>
      <c r="B33" s="340"/>
      <c r="C33" s="339" t="s">
        <v>2214</v>
      </c>
      <c r="D33" s="339" t="s">
        <v>2220</v>
      </c>
      <c r="E33" s="339"/>
      <c r="F33" s="339"/>
      <c r="G33" s="339"/>
      <c r="H33" s="339"/>
      <c r="I33" s="308"/>
    </row>
    <row r="34" spans="1:9" x14ac:dyDescent="0.3">
      <c r="A34" s="308" t="s">
        <v>2182</v>
      </c>
      <c r="B34" s="340" t="s">
        <v>145</v>
      </c>
      <c r="C34" s="339" t="s">
        <v>2032</v>
      </c>
      <c r="D34" s="339" t="s">
        <v>2224</v>
      </c>
      <c r="E34" s="339"/>
      <c r="F34" s="339"/>
      <c r="G34" s="339"/>
      <c r="H34" s="339"/>
      <c r="I34" s="308"/>
    </row>
    <row r="35" spans="1:9" x14ac:dyDescent="0.3">
      <c r="A35" s="308" t="s">
        <v>2186</v>
      </c>
      <c r="C35" s="308" t="s">
        <v>2187</v>
      </c>
      <c r="D35" s="308" t="s">
        <v>2221</v>
      </c>
      <c r="E35" s="308"/>
      <c r="F35" s="308"/>
      <c r="G35" s="308"/>
      <c r="H35" s="308"/>
      <c r="I35" s="308"/>
    </row>
    <row r="36" spans="1:9" x14ac:dyDescent="0.3">
      <c r="A36" s="308" t="s">
        <v>2186</v>
      </c>
      <c r="C36" s="308" t="s">
        <v>2231</v>
      </c>
      <c r="D36" s="308" t="s">
        <v>145</v>
      </c>
      <c r="E36" s="308"/>
      <c r="F36" s="308"/>
      <c r="G36" s="308"/>
      <c r="H36" s="308"/>
      <c r="I36" s="308"/>
    </row>
    <row r="37" spans="1:9" x14ac:dyDescent="0.3">
      <c r="A37" s="308" t="s">
        <v>2183</v>
      </c>
      <c r="B37" s="307" t="s">
        <v>145</v>
      </c>
      <c r="C37" s="308" t="s">
        <v>2178</v>
      </c>
      <c r="D37" s="308" t="s">
        <v>2225</v>
      </c>
      <c r="E37" s="308"/>
      <c r="F37" s="308"/>
      <c r="G37" s="308"/>
      <c r="H37" s="308"/>
      <c r="I37" s="308"/>
    </row>
    <row r="38" spans="1:9" x14ac:dyDescent="0.3">
      <c r="A38" s="308" t="s">
        <v>2186</v>
      </c>
      <c r="C38" s="308" t="s">
        <v>2179</v>
      </c>
      <c r="D38" s="308"/>
      <c r="E38" s="308"/>
      <c r="F38" s="308"/>
      <c r="G38" s="308"/>
      <c r="H38" s="308"/>
      <c r="I38" s="308"/>
    </row>
    <row r="39" spans="1:9" x14ac:dyDescent="0.3">
      <c r="A39" s="308" t="s">
        <v>2198</v>
      </c>
      <c r="C39" s="308" t="s">
        <v>2188</v>
      </c>
      <c r="D39" s="308"/>
      <c r="E39" s="308"/>
      <c r="F39" s="308"/>
      <c r="G39" s="308"/>
      <c r="H39" s="308"/>
      <c r="I39" s="308"/>
    </row>
    <row r="40" spans="1:9" x14ac:dyDescent="0.3">
      <c r="A40" s="308" t="s">
        <v>2184</v>
      </c>
      <c r="B40" s="307" t="s">
        <v>145</v>
      </c>
      <c r="C40" s="308" t="s">
        <v>2180</v>
      </c>
      <c r="D40" s="308" t="s">
        <v>145</v>
      </c>
      <c r="E40" s="308"/>
      <c r="F40" s="308"/>
      <c r="G40" s="308"/>
      <c r="H40" s="308"/>
      <c r="I40" s="308"/>
    </row>
    <row r="41" spans="1:9" x14ac:dyDescent="0.3">
      <c r="A41" s="308" t="s">
        <v>2186</v>
      </c>
      <c r="C41" s="308" t="s">
        <v>2033</v>
      </c>
      <c r="D41" s="308" t="s">
        <v>2034</v>
      </c>
      <c r="E41" s="308"/>
      <c r="F41" s="308"/>
      <c r="G41" s="308"/>
      <c r="H41" s="308"/>
      <c r="I41" s="308"/>
    </row>
    <row r="42" spans="1:9" x14ac:dyDescent="0.3">
      <c r="A42" s="308" t="s">
        <v>2198</v>
      </c>
      <c r="C42" s="308" t="s">
        <v>2189</v>
      </c>
      <c r="D42" s="308"/>
      <c r="E42" s="308"/>
      <c r="F42" s="308"/>
      <c r="G42" s="308"/>
      <c r="H42" s="308"/>
      <c r="I42" s="308"/>
    </row>
    <row r="43" spans="1:9" x14ac:dyDescent="0.3">
      <c r="A43" s="308" t="s">
        <v>2186</v>
      </c>
      <c r="C43" s="308" t="s">
        <v>2190</v>
      </c>
      <c r="D43" s="308"/>
      <c r="E43" s="308"/>
      <c r="F43" s="308"/>
      <c r="G43" s="308"/>
      <c r="H43" s="308"/>
      <c r="I43" s="308"/>
    </row>
    <row r="44" spans="1:9" x14ac:dyDescent="0.3">
      <c r="A44" s="308" t="s">
        <v>2197</v>
      </c>
      <c r="B44" s="307" t="s">
        <v>145</v>
      </c>
      <c r="C44" s="308" t="s">
        <v>2035</v>
      </c>
      <c r="D44" s="308" t="s">
        <v>2226</v>
      </c>
      <c r="E44" s="308"/>
      <c r="F44" s="308"/>
      <c r="G44" s="308"/>
      <c r="H44" s="308"/>
      <c r="I44" s="308"/>
    </row>
    <row r="45" spans="1:9" x14ac:dyDescent="0.3">
      <c r="A45" s="308" t="s">
        <v>2198</v>
      </c>
      <c r="C45" s="308" t="s">
        <v>2191</v>
      </c>
      <c r="D45" s="308" t="s">
        <v>2217</v>
      </c>
      <c r="E45" s="308"/>
      <c r="F45" s="308"/>
      <c r="G45" s="308"/>
      <c r="H45" s="308"/>
      <c r="I45" s="308"/>
    </row>
    <row r="46" spans="1:9" x14ac:dyDescent="0.3">
      <c r="A46" s="308" t="s">
        <v>2181</v>
      </c>
      <c r="C46" s="308" t="s">
        <v>2192</v>
      </c>
      <c r="D46" s="308"/>
      <c r="E46" s="308"/>
      <c r="F46" s="308"/>
      <c r="G46" s="308"/>
      <c r="H46" s="308"/>
      <c r="I46" s="308"/>
    </row>
    <row r="47" spans="1:9" x14ac:dyDescent="0.3">
      <c r="A47" s="308" t="s">
        <v>2186</v>
      </c>
      <c r="C47" s="308" t="s">
        <v>2193</v>
      </c>
      <c r="D47" s="308"/>
      <c r="E47" s="308"/>
      <c r="F47" s="308"/>
      <c r="G47" s="308"/>
      <c r="H47" s="308"/>
      <c r="I47" s="308"/>
    </row>
    <row r="48" spans="1:9" x14ac:dyDescent="0.3">
      <c r="A48" s="308" t="s">
        <v>2186</v>
      </c>
      <c r="C48" s="308" t="s">
        <v>2195</v>
      </c>
      <c r="D48" s="308"/>
      <c r="E48" s="308"/>
      <c r="F48" s="308"/>
      <c r="G48" s="308"/>
      <c r="H48" s="308"/>
      <c r="I48" s="308"/>
    </row>
    <row r="49" spans="1:9" x14ac:dyDescent="0.3">
      <c r="A49" s="308" t="s">
        <v>2186</v>
      </c>
      <c r="C49" s="308" t="s">
        <v>2194</v>
      </c>
      <c r="D49" s="308"/>
      <c r="E49" s="308"/>
      <c r="F49" s="308"/>
      <c r="G49" s="308"/>
      <c r="H49" s="308"/>
      <c r="I49" s="308"/>
    </row>
    <row r="50" spans="1:9" x14ac:dyDescent="0.3">
      <c r="A50" s="308" t="s">
        <v>2199</v>
      </c>
      <c r="C50" s="308" t="s">
        <v>2196</v>
      </c>
      <c r="D50" s="308"/>
      <c r="E50" s="308"/>
      <c r="F50" s="308"/>
      <c r="G50" s="308"/>
      <c r="H50" s="308"/>
      <c r="I50" s="308"/>
    </row>
    <row r="51" spans="1:9" x14ac:dyDescent="0.3">
      <c r="A51" s="308" t="s">
        <v>2186</v>
      </c>
      <c r="C51" s="308" t="s">
        <v>2036</v>
      </c>
      <c r="D51" s="308" t="s">
        <v>2037</v>
      </c>
      <c r="E51" s="308"/>
      <c r="F51" s="308"/>
      <c r="G51" s="308"/>
      <c r="H51" s="308"/>
      <c r="I51" s="308"/>
    </row>
    <row r="52" spans="1:9" x14ac:dyDescent="0.3">
      <c r="A52" s="308" t="s">
        <v>2201</v>
      </c>
      <c r="C52" s="308" t="s">
        <v>2200</v>
      </c>
      <c r="D52" s="308"/>
      <c r="E52" s="308"/>
      <c r="F52" s="308"/>
      <c r="G52" s="308"/>
      <c r="H52" s="308"/>
      <c r="I52" s="308"/>
    </row>
    <row r="53" spans="1:9" x14ac:dyDescent="0.3">
      <c r="A53" s="308" t="s">
        <v>2198</v>
      </c>
      <c r="C53" s="308" t="s">
        <v>2202</v>
      </c>
      <c r="D53" s="308"/>
      <c r="E53" s="308"/>
      <c r="F53" s="308"/>
      <c r="G53" s="308"/>
      <c r="H53" s="308"/>
      <c r="I53" s="308"/>
    </row>
    <row r="54" spans="1:9" x14ac:dyDescent="0.3">
      <c r="A54" s="308" t="s">
        <v>2181</v>
      </c>
      <c r="C54" s="308" t="s">
        <v>2209</v>
      </c>
      <c r="D54" s="308"/>
      <c r="E54" s="308"/>
      <c r="F54" s="308"/>
      <c r="G54" s="308"/>
      <c r="H54" s="308"/>
      <c r="I54" s="308"/>
    </row>
    <row r="55" spans="1:9" x14ac:dyDescent="0.3">
      <c r="A55" s="308" t="s">
        <v>2207</v>
      </c>
      <c r="C55" s="308" t="s">
        <v>2038</v>
      </c>
      <c r="D55" s="308" t="s">
        <v>2227</v>
      </c>
      <c r="E55" s="308"/>
      <c r="F55" s="308"/>
      <c r="G55" s="308"/>
      <c r="H55" s="308"/>
      <c r="I55" s="308"/>
    </row>
    <row r="56" spans="1:9" x14ac:dyDescent="0.3">
      <c r="A56" s="308" t="s">
        <v>2199</v>
      </c>
      <c r="C56" s="308" t="s">
        <v>2048</v>
      </c>
      <c r="D56" s="308"/>
      <c r="E56" s="308"/>
      <c r="F56" s="308"/>
      <c r="G56" s="308"/>
      <c r="H56" s="308"/>
      <c r="I56" s="308"/>
    </row>
    <row r="57" spans="1:9" x14ac:dyDescent="0.3">
      <c r="A57" s="308" t="s">
        <v>2207</v>
      </c>
      <c r="C57" s="308" t="s">
        <v>2208</v>
      </c>
      <c r="D57" s="308"/>
      <c r="E57" s="308"/>
      <c r="F57" s="308"/>
      <c r="G57" s="308"/>
      <c r="H57" s="308"/>
      <c r="I57" s="308"/>
    </row>
    <row r="58" spans="1:9" x14ac:dyDescent="0.3">
      <c r="A58" s="308" t="s">
        <v>2186</v>
      </c>
      <c r="C58" s="308" t="s">
        <v>2039</v>
      </c>
      <c r="D58" s="308" t="s">
        <v>2040</v>
      </c>
      <c r="E58" s="308"/>
      <c r="F58" s="308"/>
      <c r="G58" s="308"/>
      <c r="H58" s="308"/>
      <c r="I58" s="308"/>
    </row>
    <row r="59" spans="1:9" x14ac:dyDescent="0.3">
      <c r="A59" s="308" t="s">
        <v>2186</v>
      </c>
      <c r="C59" s="308" t="s">
        <v>2041</v>
      </c>
      <c r="D59" s="308" t="s">
        <v>2042</v>
      </c>
      <c r="E59" s="308"/>
      <c r="F59" s="308"/>
      <c r="G59" s="308"/>
      <c r="H59" s="308"/>
      <c r="I59" s="308"/>
    </row>
    <row r="60" spans="1:9" x14ac:dyDescent="0.3">
      <c r="A60" s="308" t="s">
        <v>2186</v>
      </c>
      <c r="C60" s="308" t="s">
        <v>2205</v>
      </c>
      <c r="D60" s="308"/>
      <c r="E60" s="308"/>
      <c r="F60" s="308"/>
      <c r="G60" s="308"/>
      <c r="H60" s="308"/>
      <c r="I60" s="308"/>
    </row>
    <row r="61" spans="1:9" x14ac:dyDescent="0.3">
      <c r="A61" s="308" t="s">
        <v>2186</v>
      </c>
      <c r="C61" s="308" t="s">
        <v>2043</v>
      </c>
      <c r="D61" s="308" t="s">
        <v>2044</v>
      </c>
      <c r="E61" s="308"/>
      <c r="F61" s="308"/>
      <c r="G61" s="308"/>
      <c r="H61" s="308"/>
      <c r="I61" s="308"/>
    </row>
    <row r="62" spans="1:9" x14ac:dyDescent="0.3">
      <c r="A62" s="308" t="s">
        <v>2199</v>
      </c>
      <c r="C62" s="308" t="s">
        <v>2206</v>
      </c>
      <c r="D62" s="308"/>
      <c r="E62" s="308"/>
      <c r="F62" s="308"/>
      <c r="G62" s="308"/>
      <c r="H62" s="308"/>
      <c r="I62" s="308"/>
    </row>
    <row r="63" spans="1:9" x14ac:dyDescent="0.3">
      <c r="A63" s="308" t="s">
        <v>2228</v>
      </c>
      <c r="C63" s="308" t="s">
        <v>2169</v>
      </c>
      <c r="D63" s="308"/>
      <c r="E63" s="308"/>
      <c r="F63" s="308"/>
      <c r="G63" s="308"/>
      <c r="H63" s="308"/>
      <c r="I63" s="308"/>
    </row>
    <row r="64" spans="1:9" x14ac:dyDescent="0.3">
      <c r="A64" s="308" t="s">
        <v>2184</v>
      </c>
      <c r="C64" s="308" t="s">
        <v>2204</v>
      </c>
      <c r="D64" s="308"/>
      <c r="E64" s="308"/>
      <c r="F64" s="308"/>
      <c r="G64" s="308"/>
      <c r="H64" s="308"/>
      <c r="I64" s="308"/>
    </row>
    <row r="65" spans="1:11" x14ac:dyDescent="0.3">
      <c r="A65" s="308" t="s">
        <v>2198</v>
      </c>
      <c r="C65" s="308" t="s">
        <v>2045</v>
      </c>
      <c r="D65" s="308" t="s">
        <v>2163</v>
      </c>
      <c r="E65" s="308"/>
      <c r="F65" s="308"/>
      <c r="G65" s="308"/>
      <c r="H65" s="308"/>
      <c r="I65" s="308"/>
    </row>
    <row r="66" spans="1:11" x14ac:dyDescent="0.3">
      <c r="A66" s="308" t="s">
        <v>2186</v>
      </c>
      <c r="C66" s="308" t="s">
        <v>2046</v>
      </c>
      <c r="D66" s="308" t="s">
        <v>2047</v>
      </c>
      <c r="E66" s="308"/>
      <c r="F66" s="308"/>
      <c r="G66" s="308"/>
      <c r="H66" s="308"/>
      <c r="I66" s="308"/>
    </row>
    <row r="67" spans="1:11" ht="13.5" thickBot="1" x14ac:dyDescent="0.35">
      <c r="A67" s="311"/>
      <c r="B67" s="311"/>
      <c r="C67" s="311"/>
      <c r="D67" s="311"/>
      <c r="E67" s="311"/>
      <c r="F67" s="311"/>
      <c r="G67" s="311"/>
      <c r="H67" s="311"/>
      <c r="I67" s="311"/>
      <c r="J67" s="310"/>
      <c r="K67" s="310"/>
    </row>
    <row r="68" spans="1:11" x14ac:dyDescent="0.3">
      <c r="A68" s="308" t="s">
        <v>2211</v>
      </c>
      <c r="B68" s="308"/>
      <c r="C68" s="308" t="s">
        <v>2048</v>
      </c>
      <c r="D68" s="308" t="s">
        <v>2049</v>
      </c>
      <c r="E68" s="308"/>
      <c r="F68" s="308"/>
      <c r="G68" s="308"/>
      <c r="H68" s="308"/>
      <c r="I68" s="308"/>
    </row>
    <row r="69" spans="1:11" x14ac:dyDescent="0.3">
      <c r="A69" s="308" t="s">
        <v>2218</v>
      </c>
      <c r="B69" s="308"/>
      <c r="C69" s="308" t="s">
        <v>2209</v>
      </c>
      <c r="D69" s="308" t="s">
        <v>2215</v>
      </c>
      <c r="E69" s="308"/>
      <c r="F69" s="308"/>
      <c r="G69" s="308"/>
      <c r="H69" s="308"/>
      <c r="I69" s="308"/>
    </row>
    <row r="70" spans="1:11" x14ac:dyDescent="0.3">
      <c r="A70" s="308" t="s">
        <v>2219</v>
      </c>
      <c r="B70" s="308"/>
      <c r="C70" s="308" t="s">
        <v>2209</v>
      </c>
      <c r="D70" s="308" t="s">
        <v>2216</v>
      </c>
      <c r="E70" s="308"/>
      <c r="F70" s="308"/>
      <c r="G70" s="308"/>
      <c r="H70" s="308"/>
      <c r="I70" s="308"/>
    </row>
    <row r="71" spans="1:11" x14ac:dyDescent="0.3">
      <c r="A71" s="308" t="s">
        <v>2213</v>
      </c>
      <c r="B71" s="308"/>
      <c r="C71" s="308" t="s">
        <v>2169</v>
      </c>
      <c r="D71" s="308" t="s">
        <v>2170</v>
      </c>
      <c r="E71" s="308"/>
      <c r="F71" s="308"/>
      <c r="G71" s="308"/>
      <c r="H71" s="308"/>
      <c r="I71" s="308"/>
    </row>
    <row r="72" spans="1:11" x14ac:dyDescent="0.3">
      <c r="A72" s="308" t="s">
        <v>2212</v>
      </c>
      <c r="B72" s="308"/>
      <c r="C72" s="308" t="s">
        <v>2203</v>
      </c>
      <c r="D72" s="308" t="s">
        <v>2222</v>
      </c>
      <c r="E72" s="308"/>
      <c r="F72" s="308"/>
      <c r="G72" s="308"/>
      <c r="H72" s="308"/>
      <c r="I72" s="308"/>
    </row>
    <row r="73" spans="1:11" x14ac:dyDescent="0.3">
      <c r="A73" s="308" t="s">
        <v>2212</v>
      </c>
      <c r="B73" s="308"/>
      <c r="C73" s="308" t="s">
        <v>2050</v>
      </c>
      <c r="D73" s="308" t="s">
        <v>2051</v>
      </c>
      <c r="E73" s="308"/>
      <c r="F73" s="308"/>
      <c r="G73" s="308"/>
      <c r="H73" s="308"/>
      <c r="I73" s="308"/>
    </row>
    <row r="74" spans="1:11" x14ac:dyDescent="0.3">
      <c r="A74" s="308"/>
      <c r="B74" s="308"/>
      <c r="C74" s="308"/>
      <c r="D74" s="308"/>
      <c r="E74" s="308"/>
      <c r="F74" s="308"/>
      <c r="G74" s="308"/>
      <c r="H74" s="308"/>
      <c r="I74" s="308"/>
    </row>
    <row r="75" spans="1:11" x14ac:dyDescent="0.3">
      <c r="A75" s="308" t="s">
        <v>2052</v>
      </c>
      <c r="B75" s="308"/>
      <c r="C75" s="308"/>
      <c r="D75" s="308"/>
      <c r="E75" s="308"/>
      <c r="F75" s="308"/>
      <c r="G75" s="308"/>
      <c r="H75" s="308"/>
      <c r="I75" s="308"/>
    </row>
    <row r="76" spans="1:11" x14ac:dyDescent="0.3">
      <c r="A76" s="308" t="s">
        <v>2053</v>
      </c>
      <c r="B76" s="308"/>
      <c r="C76" s="308"/>
      <c r="D76" s="308"/>
      <c r="E76" s="308"/>
      <c r="F76" s="308"/>
      <c r="G76" s="308"/>
      <c r="H76" s="308"/>
      <c r="I76" s="308"/>
    </row>
    <row r="77" spans="1:11" x14ac:dyDescent="0.3">
      <c r="A77" s="308" t="s">
        <v>2054</v>
      </c>
      <c r="B77" s="308"/>
      <c r="C77" s="308"/>
      <c r="D77" s="308"/>
      <c r="E77" s="308"/>
      <c r="F77" s="308"/>
      <c r="G77" s="308"/>
      <c r="H77" s="308"/>
      <c r="I77" s="308"/>
    </row>
    <row r="78" spans="1:11" x14ac:dyDescent="0.3">
      <c r="A78" s="308"/>
      <c r="B78" s="308"/>
      <c r="C78" s="308"/>
      <c r="D78" s="308"/>
      <c r="E78" s="308"/>
      <c r="F78" s="308"/>
      <c r="G78" s="308"/>
      <c r="H78" s="308"/>
      <c r="I78" s="308"/>
    </row>
    <row r="79" spans="1:11" x14ac:dyDescent="0.3">
      <c r="A79" s="308" t="s">
        <v>2055</v>
      </c>
      <c r="B79" s="308"/>
      <c r="C79" s="308"/>
      <c r="D79" s="308"/>
      <c r="E79" s="308"/>
      <c r="F79" s="308"/>
      <c r="G79" s="308"/>
      <c r="H79" s="308"/>
      <c r="I79" s="308"/>
    </row>
    <row r="80" spans="1:11" x14ac:dyDescent="0.3">
      <c r="A80" s="308"/>
      <c r="B80" s="308"/>
      <c r="C80" s="308"/>
      <c r="D80" s="308"/>
      <c r="E80" s="308"/>
      <c r="F80" s="308"/>
      <c r="G80" s="308"/>
      <c r="H80" s="308"/>
      <c r="I80" s="308"/>
    </row>
    <row r="81" spans="1:13" x14ac:dyDescent="0.3">
      <c r="A81" s="339" t="s">
        <v>2232</v>
      </c>
      <c r="B81" s="339"/>
      <c r="C81" s="339"/>
      <c r="D81" s="339"/>
      <c r="E81" s="339"/>
      <c r="F81" s="339"/>
      <c r="G81" s="339"/>
      <c r="H81" s="339"/>
      <c r="I81" s="339"/>
      <c r="J81" s="340"/>
      <c r="K81" s="340"/>
    </row>
    <row r="82" spans="1:13" x14ac:dyDescent="0.3">
      <c r="A82" s="339"/>
      <c r="B82" s="339"/>
      <c r="C82" s="339"/>
      <c r="D82" s="339"/>
      <c r="E82" s="339"/>
      <c r="F82" s="339"/>
      <c r="G82" s="339"/>
      <c r="H82" s="339"/>
      <c r="I82" s="339"/>
      <c r="J82" s="340"/>
      <c r="K82" s="340"/>
    </row>
    <row r="83" spans="1:13" x14ac:dyDescent="0.3">
      <c r="A83" s="656" t="s">
        <v>2249</v>
      </c>
      <c r="B83" s="656"/>
      <c r="C83" s="656"/>
      <c r="D83" s="656"/>
      <c r="E83" s="656"/>
      <c r="F83" s="656"/>
      <c r="G83" s="656"/>
      <c r="H83" s="656"/>
      <c r="I83" s="656"/>
      <c r="J83" s="656"/>
      <c r="K83" s="656"/>
    </row>
    <row r="84" spans="1:13" x14ac:dyDescent="0.3">
      <c r="A84" s="656"/>
      <c r="B84" s="656"/>
      <c r="C84" s="656"/>
      <c r="D84" s="656"/>
      <c r="E84" s="656"/>
      <c r="F84" s="656"/>
      <c r="G84" s="656"/>
      <c r="H84" s="656"/>
      <c r="I84" s="656"/>
      <c r="J84" s="656"/>
      <c r="K84" s="656"/>
    </row>
    <row r="85" spans="1:13" ht="13.5" thickBot="1" x14ac:dyDescent="0.35">
      <c r="A85" s="339"/>
      <c r="B85" s="339"/>
      <c r="C85" s="339"/>
      <c r="D85" s="339"/>
      <c r="E85" s="339"/>
      <c r="F85" s="339"/>
      <c r="G85" s="339"/>
      <c r="H85" s="339"/>
      <c r="I85" s="339"/>
      <c r="J85" s="340"/>
      <c r="K85" s="340"/>
    </row>
    <row r="86" spans="1:13" x14ac:dyDescent="0.3">
      <c r="A86" s="341" t="s">
        <v>2143</v>
      </c>
      <c r="B86" s="342" t="s">
        <v>2240</v>
      </c>
      <c r="C86" s="342"/>
      <c r="D86" s="342"/>
      <c r="E86" s="342"/>
      <c r="F86" s="342"/>
      <c r="G86" s="342"/>
      <c r="H86" s="342"/>
      <c r="I86" s="342"/>
      <c r="J86" s="343"/>
      <c r="K86" s="344"/>
    </row>
    <row r="87" spans="1:13" ht="13.5" thickBot="1" x14ac:dyDescent="0.35">
      <c r="A87" s="345" t="s">
        <v>98</v>
      </c>
      <c r="B87" s="346" t="s">
        <v>2236</v>
      </c>
      <c r="C87" s="346"/>
      <c r="D87" s="346"/>
      <c r="E87" s="346"/>
      <c r="F87" s="346"/>
      <c r="G87" s="346"/>
      <c r="H87" s="346"/>
      <c r="I87" s="346"/>
      <c r="J87" s="347"/>
      <c r="K87" s="348"/>
    </row>
    <row r="88" spans="1:13" ht="13.5" thickBot="1" x14ac:dyDescent="0.35">
      <c r="A88" s="339"/>
      <c r="B88" s="339"/>
      <c r="C88" s="339"/>
      <c r="D88" s="339"/>
      <c r="E88" s="339"/>
      <c r="F88" s="339"/>
      <c r="G88" s="339"/>
      <c r="H88" s="339"/>
      <c r="I88" s="339"/>
      <c r="J88" s="340"/>
      <c r="K88" s="340"/>
    </row>
    <row r="89" spans="1:13" x14ac:dyDescent="0.3">
      <c r="A89" s="341" t="s">
        <v>2143</v>
      </c>
      <c r="B89" s="342" t="s">
        <v>2241</v>
      </c>
      <c r="C89" s="342"/>
      <c r="D89" s="342"/>
      <c r="E89" s="342"/>
      <c r="F89" s="342"/>
      <c r="G89" s="342"/>
      <c r="H89" s="342"/>
      <c r="I89" s="342"/>
      <c r="J89" s="343"/>
      <c r="K89" s="344"/>
    </row>
    <row r="90" spans="1:13" ht="13.5" thickBot="1" x14ac:dyDescent="0.35">
      <c r="A90" s="345" t="s">
        <v>109</v>
      </c>
      <c r="B90" s="346" t="s">
        <v>2235</v>
      </c>
      <c r="C90" s="347"/>
      <c r="D90" s="347"/>
      <c r="E90" s="347"/>
      <c r="F90" s="347"/>
      <c r="G90" s="347"/>
      <c r="H90" s="347"/>
      <c r="I90" s="347"/>
      <c r="J90" s="347"/>
      <c r="K90" s="348"/>
      <c r="M90" s="308"/>
    </row>
    <row r="91" spans="1:13" ht="13.5" thickBot="1" x14ac:dyDescent="0.35">
      <c r="A91" s="340"/>
      <c r="B91" s="340"/>
      <c r="C91" s="340"/>
      <c r="D91" s="340"/>
      <c r="E91" s="340"/>
      <c r="F91" s="340"/>
      <c r="G91" s="340"/>
      <c r="H91" s="340"/>
      <c r="I91" s="340"/>
      <c r="J91" s="340"/>
      <c r="K91" s="340"/>
    </row>
    <row r="92" spans="1:13" x14ac:dyDescent="0.3">
      <c r="A92" s="341" t="s">
        <v>2143</v>
      </c>
      <c r="B92" s="342" t="s">
        <v>2242</v>
      </c>
      <c r="C92" s="342"/>
      <c r="D92" s="342"/>
      <c r="E92" s="343"/>
      <c r="F92" s="343"/>
      <c r="G92" s="343"/>
      <c r="H92" s="343"/>
      <c r="I92" s="343"/>
      <c r="J92" s="343"/>
      <c r="K92" s="344"/>
    </row>
    <row r="93" spans="1:13" ht="13.5" thickBot="1" x14ac:dyDescent="0.35">
      <c r="A93" s="345" t="s">
        <v>153</v>
      </c>
      <c r="B93" s="346" t="s">
        <v>2237</v>
      </c>
      <c r="C93" s="347"/>
      <c r="D93" s="347"/>
      <c r="E93" s="347"/>
      <c r="F93" s="347"/>
      <c r="G93" s="347"/>
      <c r="H93" s="347"/>
      <c r="I93" s="347"/>
      <c r="J93" s="347"/>
      <c r="K93" s="348"/>
      <c r="M93" s="308"/>
    </row>
    <row r="94" spans="1:13" x14ac:dyDescent="0.3">
      <c r="A94" s="340"/>
      <c r="B94" s="340"/>
      <c r="C94" s="340"/>
      <c r="D94" s="340"/>
      <c r="E94" s="340"/>
      <c r="F94" s="340"/>
      <c r="G94" s="340"/>
      <c r="H94" s="340"/>
      <c r="I94" s="340"/>
      <c r="J94" s="340"/>
      <c r="K94" s="340"/>
    </row>
    <row r="95" spans="1:13" x14ac:dyDescent="0.3">
      <c r="A95" s="325"/>
      <c r="B95" s="308"/>
    </row>
    <row r="96" spans="1:13" x14ac:dyDescent="0.3">
      <c r="A96" s="325"/>
      <c r="B96" s="308"/>
      <c r="M96" s="308"/>
    </row>
    <row r="98" spans="1:13" x14ac:dyDescent="0.3">
      <c r="A98" s="325"/>
      <c r="B98" s="308"/>
    </row>
    <row r="99" spans="1:13" x14ac:dyDescent="0.3">
      <c r="A99" s="325"/>
      <c r="B99" s="308"/>
      <c r="M99" s="308"/>
    </row>
    <row r="101" spans="1:13" x14ac:dyDescent="0.3">
      <c r="A101" s="325"/>
      <c r="B101" s="308"/>
    </row>
    <row r="102" spans="1:13" x14ac:dyDescent="0.3">
      <c r="A102" s="325"/>
      <c r="B102" s="308"/>
      <c r="M102" s="308"/>
    </row>
    <row r="103" spans="1:13" x14ac:dyDescent="0.3">
      <c r="A103" s="326"/>
      <c r="B103" s="327"/>
      <c r="C103" s="327"/>
      <c r="D103" s="327"/>
      <c r="E103" s="328"/>
    </row>
    <row r="104" spans="1:13" s="308" customFormat="1" x14ac:dyDescent="0.3">
      <c r="A104" s="326"/>
      <c r="B104" s="327"/>
    </row>
  </sheetData>
  <sheetProtection selectLockedCells="1"/>
  <mergeCells count="6">
    <mergeCell ref="A83:K84"/>
    <mergeCell ref="A1:I1"/>
    <mergeCell ref="A2:I2"/>
    <mergeCell ref="A3:I3"/>
    <mergeCell ref="A5:J5"/>
    <mergeCell ref="A6:J6"/>
  </mergeCells>
  <printOptions horizontalCentered="1"/>
  <pageMargins left="0.25" right="0.25" top="0.75" bottom="0.75" header="0.3" footer="0.3"/>
  <pageSetup scale="83" fitToHeight="0" orientation="portrait" r:id="rId1"/>
  <rowBreaks count="1" manualBreakCount="1">
    <brk id="53"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Revenue Form" ma:contentTypeID="0x010100C0FDA33F6A06AA48B91B6D53A2D8069F0080FDDB186FAC574CA3BF8821F221BC97" ma:contentTypeVersion="13" ma:contentTypeDescription="" ma:contentTypeScope="" ma:versionID="dc6a50f0effd974cf77862cba36f6971">
  <xsd:schema xmlns:xsd="http://www.w3.org/2001/XMLSchema" xmlns:xs="http://www.w3.org/2001/XMLSchema" xmlns:p="http://schemas.microsoft.com/office/2006/metadata/properties" xmlns:ns2="f94b9277-b0a3-4d91-bade-04ea91219630" targetNamespace="http://schemas.microsoft.com/office/2006/metadata/properties" ma:root="true" ma:fieldsID="19c4d6feab8bad91c64b2f255364c5f2" ns2:_="">
    <xsd:import namespace="f94b9277-b0a3-4d91-bade-04ea91219630"/>
    <xsd:element name="properties">
      <xsd:complexType>
        <xsd:sequence>
          <xsd:element name="documentManagement">
            <xsd:complexType>
              <xsd:all>
                <xsd:element ref="ns2:Tax_x0020_Year" minOccurs="0"/>
                <xsd:element ref="ns2:Tax_x0020_Category" minOccurs="0"/>
                <xsd:element ref="ns2:Tax_x0020_Type" minOccurs="0"/>
                <xsd:element ref="ns2:Tax_x0020_Description" minOccurs="0"/>
                <xsd:element ref="ns2:Tax_x0020_Form_x0020_Number" minOccurs="0"/>
                <xsd:element ref="ns2:Tax_x0020_Form_x0020_Sub_x0020_Type" minOccurs="0"/>
                <xsd:element ref="ns2:Popular_x0020_Form" minOccurs="0"/>
                <xsd:element ref="ns2:Tax_x0020_Order" minOccurs="0"/>
                <xsd:element ref="ns2:Tax_x0020_Best_x0020_Bet" minOccurs="0"/>
                <xsd:element ref="ns2:Tax_x0020_Keywor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4b9277-b0a3-4d91-bade-04ea91219630" elementFormDefault="qualified">
    <xsd:import namespace="http://schemas.microsoft.com/office/2006/documentManagement/types"/>
    <xsd:import namespace="http://schemas.microsoft.com/office/infopath/2007/PartnerControls"/>
    <xsd:element name="Tax_x0020_Year" ma:index="8" nillable="true" ma:displayName="Tax Year" ma:list="{5b1be930-8e9f-46cc-a3f4-38adee1c42ba}" ma:internalName="Tax_x0020_Year" ma:showField="Title" ma:web="f94b9277-b0a3-4d91-bade-04ea91219630">
      <xsd:complexType>
        <xsd:complexContent>
          <xsd:extension base="dms:MultiChoiceLookup">
            <xsd:sequence>
              <xsd:element name="Value" type="dms:Lookup" maxOccurs="unbounded" minOccurs="0" nillable="true"/>
            </xsd:sequence>
          </xsd:extension>
        </xsd:complexContent>
      </xsd:complexType>
    </xsd:element>
    <xsd:element name="Tax_x0020_Category" ma:index="9" nillable="true" ma:displayName="Tax Category" ma:list="{360e4f1d-7f7c-48fe-866f-a4337a40d4a9}" ma:internalName="Tax_x0020_Category0" ma:showField="Title" ma:web="f94b9277-b0a3-4d91-bade-04ea91219630">
      <xsd:complexType>
        <xsd:complexContent>
          <xsd:extension base="dms:MultiChoiceLookup">
            <xsd:sequence>
              <xsd:element name="Value" type="dms:Lookup" maxOccurs="unbounded" minOccurs="0" nillable="true"/>
            </xsd:sequence>
          </xsd:extension>
        </xsd:complexContent>
      </xsd:complexType>
    </xsd:element>
    <xsd:element name="Tax_x0020_Type" ma:index="10" nillable="true" ma:displayName="Tax Type" ma:list="{a499e157-f90d-4867-adae-51d6838e018c}" ma:internalName="Tax_x0020_Type0" ma:showField="Title" ma:web="f94b9277-b0a3-4d91-bade-04ea91219630">
      <xsd:complexType>
        <xsd:complexContent>
          <xsd:extension base="dms:MultiChoiceLookup">
            <xsd:sequence>
              <xsd:element name="Value" type="dms:Lookup" maxOccurs="unbounded" minOccurs="0" nillable="true"/>
            </xsd:sequence>
          </xsd:extension>
        </xsd:complexContent>
      </xsd:complexType>
    </xsd:element>
    <xsd:element name="Tax_x0020_Description" ma:index="11" nillable="true" ma:displayName="Tax Description" ma:internalName="Tax_x0020_Description">
      <xsd:simpleType>
        <xsd:restriction base="dms:Note">
          <xsd:maxLength value="255"/>
        </xsd:restriction>
      </xsd:simpleType>
    </xsd:element>
    <xsd:element name="Tax_x0020_Form_x0020_Number" ma:index="12" nillable="true" ma:displayName="Tax Form Number" ma:indexed="true" ma:internalName="Tax_x0020_Form_x0020_Number">
      <xsd:simpleType>
        <xsd:restriction base="dms:Text">
          <xsd:maxLength value="255"/>
        </xsd:restriction>
      </xsd:simpleType>
    </xsd:element>
    <xsd:element name="Tax_x0020_Form_x0020_Sub_x0020_Type" ma:index="13" nillable="true" ma:displayName="Tax Form Sub Type" ma:list="{7986149b-91e2-49c1-b067-8a37ef17b955}" ma:internalName="Tax_x0020_Form_x0020_Sub_x0020_Type" ma:showField="Title" ma:web="f94b9277-b0a3-4d91-bade-04ea91219630">
      <xsd:complexType>
        <xsd:complexContent>
          <xsd:extension base="dms:MultiChoiceLookup">
            <xsd:sequence>
              <xsd:element name="Value" type="dms:Lookup" maxOccurs="unbounded" minOccurs="0" nillable="true"/>
            </xsd:sequence>
          </xsd:extension>
        </xsd:complexContent>
      </xsd:complexType>
    </xsd:element>
    <xsd:element name="Popular_x0020_Form" ma:index="14" nillable="true" ma:displayName="Popular Form" ma:default="Show" ma:internalName="Popular_x0020_Form">
      <xsd:complexType>
        <xsd:complexContent>
          <xsd:extension base="dms:MultiChoice">
            <xsd:sequence>
              <xsd:element name="Value" maxOccurs="unbounded" minOccurs="0" nillable="true">
                <xsd:simpleType>
                  <xsd:restriction base="dms:Choice">
                    <xsd:enumeration value="Show"/>
                  </xsd:restriction>
                </xsd:simpleType>
              </xsd:element>
            </xsd:sequence>
          </xsd:extension>
        </xsd:complexContent>
      </xsd:complexType>
    </xsd:element>
    <xsd:element name="Tax_x0020_Order" ma:index="15" nillable="true" ma:displayName="Tax Order" ma:internalName="Tax_x0020_Order" ma:percentage="FALSE">
      <xsd:simpleType>
        <xsd:restriction base="dms:Number">
          <xsd:minInclusive value="1"/>
        </xsd:restriction>
      </xsd:simpleType>
    </xsd:element>
    <xsd:element name="Tax_x0020_Best_x0020_Bet" ma:index="16" nillable="true" ma:displayName="Tax Best Bet" ma:default="0" ma:internalName="Tax_x0020_Best_x0020_Bet">
      <xsd:simpleType>
        <xsd:restriction base="dms:Boolean"/>
      </xsd:simpleType>
    </xsd:element>
    <xsd:element name="Tax_x0020_Keyword" ma:index="17" nillable="true" ma:displayName="Tax Keyword" ma:internalName="Tax_x0020_Keyword">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_x0020_Year xmlns="f94b9277-b0a3-4d91-bade-04ea91219630">
      <Value>26</Value>
    </Tax_x0020_Year>
    <Tax_x0020_Form_x0020_Number xmlns="f94b9277-b0a3-4d91-bade-04ea91219630">61A500</Tax_x0020_Form_x0020_Number>
    <Tax_x0020_Category xmlns="f94b9277-b0a3-4d91-bade-04ea91219630">
      <Value>4</Value>
    </Tax_x0020_Category>
    <Tax_x0020_Type xmlns="f94b9277-b0a3-4d91-bade-04ea91219630">
      <Value>39</Value>
    </Tax_x0020_Type>
    <Tax_x0020_Description xmlns="f94b9277-b0a3-4d91-bade-04ea91219630" xsi:nil="true"/>
    <Tax_x0020_Form_x0020_Sub_x0020_Type xmlns="f94b9277-b0a3-4d91-bade-04ea91219630">
      <Value>7</Value>
    </Tax_x0020_Form_x0020_Sub_x0020_Type>
    <Tax_x0020_Keyword xmlns="f94b9277-b0a3-4d91-bade-04ea91219630">telecoms</Tax_x0020_Keyword>
    <Popular_x0020_Form xmlns="f94b9277-b0a3-4d91-bade-04ea91219630"/>
    <Tax_x0020_Best_x0020_Bet xmlns="f94b9277-b0a3-4d91-bade-04ea91219630">true</Tax_x0020_Best_x0020_Bet>
    <Tax_x0020_Order xmlns="f94b9277-b0a3-4d91-bade-04ea91219630" xsi:nil="true"/>
  </documentManagement>
</p:properties>
</file>

<file path=customXml/itemProps1.xml><?xml version="1.0" encoding="utf-8"?>
<ds:datastoreItem xmlns:ds="http://schemas.openxmlformats.org/officeDocument/2006/customXml" ds:itemID="{1E7D695D-2CDA-4AFF-B415-DE2BEE954CA5}"/>
</file>

<file path=customXml/itemProps2.xml><?xml version="1.0" encoding="utf-8"?>
<ds:datastoreItem xmlns:ds="http://schemas.openxmlformats.org/officeDocument/2006/customXml" ds:itemID="{1C2DEE3A-5CA5-472E-AB5B-E006311C38EA}"/>
</file>

<file path=customXml/itemProps3.xml><?xml version="1.0" encoding="utf-8"?>
<ds:datastoreItem xmlns:ds="http://schemas.openxmlformats.org/officeDocument/2006/customXml" ds:itemID="{4ADECB07-ED1C-4D26-BAF7-38F1D4079F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Instructions</vt:lpstr>
      <vt:lpstr>Reminders</vt:lpstr>
      <vt:lpstr>Classifications</vt:lpstr>
      <vt:lpstr>Front Page</vt:lpstr>
      <vt:lpstr>Sch C</vt:lpstr>
      <vt:lpstr>Sch A-1 Wireless</vt:lpstr>
      <vt:lpstr>Sch A-2 Wireline</vt:lpstr>
      <vt:lpstr>Sch H</vt:lpstr>
      <vt:lpstr> INSTRUCTIONS FOR SCH I &amp; SCH J</vt:lpstr>
      <vt:lpstr>SCH I</vt:lpstr>
      <vt:lpstr>SCH J</vt:lpstr>
      <vt:lpstr>Sch K</vt:lpstr>
      <vt:lpstr>' INSTRUCTIONS FOR SCH I &amp; SCH J'!Print_Area</vt:lpstr>
      <vt:lpstr>'Front Page'!Print_Area</vt:lpstr>
      <vt:lpstr>Instructions!Print_Area</vt:lpstr>
      <vt:lpstr>'Sch A-1 Wireless'!Print_Area</vt:lpstr>
      <vt:lpstr>'Sch A-2 Wireline'!Print_Area</vt:lpstr>
      <vt:lpstr>'Sch C'!Print_Area</vt:lpstr>
      <vt:lpstr>'Sch H'!Print_Area</vt:lpstr>
      <vt:lpstr>'SCH I'!Print_Area</vt:lpstr>
      <vt:lpstr>'SCH J'!Print_Area</vt:lpstr>
      <vt:lpstr>'SCH I'!Print_Titles</vt:lpstr>
      <vt:lpstr>'SCH J'!Print_Titles</vt:lpstr>
    </vt:vector>
  </TitlesOfParts>
  <Company>COT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Property Tax Forms and Instructions for Communications Service Providers and Multichannel Video Programming Service Providers (Excel)</dc:title>
  <dc:creator>rev3714</dc:creator>
  <cp:lastModifiedBy>rev4287</cp:lastModifiedBy>
  <cp:lastPrinted>2022-10-11T16:46:45Z</cp:lastPrinted>
  <dcterms:created xsi:type="dcterms:W3CDTF">2009-01-13T17:22:14Z</dcterms:created>
  <dcterms:modified xsi:type="dcterms:W3CDTF">2022-12-16T15:55:08Z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YearSort">
    <vt:lpwstr/>
  </property>
  <property fmtid="{D5CDD505-2E9C-101B-9397-08002B2CF9AE}" pid="3" name="WorkflowChangePath">
    <vt:lpwstr>0c8fd9b8-bf63-4c2d-92bd-a5d4cd56ca70,4;0c8fd9b8-bf63-4c2d-92bd-a5d4cd56ca70,7;</vt:lpwstr>
  </property>
  <property fmtid="{D5CDD505-2E9C-101B-9397-08002B2CF9AE}" pid="4" name="ContentTypeId">
    <vt:lpwstr>0x010100C0FDA33F6A06AA48B91B6D53A2D8069F0080FDDB186FAC574CA3BF8821F221BC97</vt:lpwstr>
  </property>
</Properties>
</file>